
<file path=[Content_Types].xml><?xml version="1.0" encoding="utf-8"?>
<Types xmlns="http://schemas.openxmlformats.org/package/2006/content-type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Yasmin\OneDrive\Escritorio\BP-26005339 CAMBIO POSPRE\"/>
    </mc:Choice>
  </mc:AlternateContent>
  <xr:revisionPtr revIDLastSave="0" documentId="13_ncr:1_{DFC2C2F5-E020-4207-9292-677FBC7A8714}" xr6:coauthVersionLast="47" xr6:coauthVersionMax="47" xr10:uidLastSave="{00000000-0000-0000-0000-000000000000}"/>
  <bookViews>
    <workbookView xWindow="-24120" yWindow="-120" windowWidth="24240" windowHeight="13020" activeTab="1" xr2:uid="{00000000-000D-0000-FFFF-FFFF00000000}"/>
  </bookViews>
  <sheets>
    <sheet name="Listados" sheetId="1" r:id="rId1"/>
    <sheet name=" ACTIVIDADES PPTO PROYECTADA" sheetId="2" r:id="rId2"/>
    <sheet name="Hoja 1" sheetId="3" state="hidden" r:id="rId3"/>
    <sheet name="DETALLE POBLACIÓN PROYECTADA" sheetId="4" r:id="rId4"/>
  </sheets>
  <definedNames>
    <definedName name="_xlnm._FilterDatabase" localSheetId="1" hidden="1">' ACTIVIDADES PPTO PROYECTADA'!$A$14:$BC$63</definedName>
    <definedName name="_xlnm._FilterDatabase" localSheetId="0" hidden="1">Listados!$O$1:$Q$477</definedName>
    <definedName name="centro_gestor">Listados!$C$2:$C$29</definedName>
    <definedName name="excepcional">Listados!$A$17:$A$23</definedName>
    <definedName name="fondo">Listados!$T$2:$T$955</definedName>
    <definedName name="gasto_publico">Listados!$AA$2:$AA$7</definedName>
    <definedName name="grupos_vulnerables">Listados!$A$26:$A$32</definedName>
    <definedName name="meta_plan">Listados!$I$2:$I$354</definedName>
    <definedName name="meta_territorio">Listados!$L$2:$L$399</definedName>
    <definedName name="movilizador">Listados!$A$35:$A$63</definedName>
    <definedName name="politica_publica">Listados!$Y$2:$Y$21</definedName>
    <definedName name="pospre">Listados!$P$2:$P$478</definedName>
    <definedName name="producto_mga">Listados!$AC$2:$AC$2464</definedName>
    <definedName name="Programa_PDD">Listados!$F$2:$F$22</definedName>
    <definedName name="ruta">Listados!$A$2:$A$3</definedName>
    <definedName name="sector_mga">Listados!$W$2:$W$33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9" roundtripDataChecksum="kcVWWBvxIKbI0WFFbGy1/ZfqHhouuDASG4ScocNa/QQ="/>
    </ext>
  </extLst>
</workbook>
</file>

<file path=xl/calcChain.xml><?xml version="1.0" encoding="utf-8"?>
<calcChain xmlns="http://schemas.openxmlformats.org/spreadsheetml/2006/main">
  <c r="BC19" i="2" l="1"/>
  <c r="CC19" i="2" s="1"/>
  <c r="CC20" i="2"/>
  <c r="CC62" i="2"/>
  <c r="CC61" i="2"/>
  <c r="CC60" i="2"/>
  <c r="CC59" i="2"/>
  <c r="CC66" i="2" s="1"/>
  <c r="CC58" i="2"/>
  <c r="CC57" i="2"/>
  <c r="CC56" i="2"/>
  <c r="CC55" i="2"/>
  <c r="CC54" i="2"/>
  <c r="CC53" i="2"/>
  <c r="CC52" i="2"/>
  <c r="CC51" i="2"/>
  <c r="CC50" i="2"/>
  <c r="CC49" i="2"/>
  <c r="CC48" i="2"/>
  <c r="CC47" i="2"/>
  <c r="CC46" i="2"/>
  <c r="CC45" i="2"/>
  <c r="CC44" i="2"/>
  <c r="CC43" i="2"/>
  <c r="CC42" i="2"/>
  <c r="CC41" i="2"/>
  <c r="CC40" i="2"/>
  <c r="CC39" i="2"/>
  <c r="CC38" i="2"/>
  <c r="CC37" i="2"/>
  <c r="CC36" i="2"/>
  <c r="CC35" i="2"/>
  <c r="CC34" i="2"/>
  <c r="CC33" i="2"/>
  <c r="CC32" i="2"/>
  <c r="CC31" i="2"/>
  <c r="CC30" i="2"/>
  <c r="CC29" i="2"/>
  <c r="CC28" i="2"/>
  <c r="CC27" i="2"/>
  <c r="CC26" i="2"/>
  <c r="CC25" i="2"/>
  <c r="CC24" i="2"/>
  <c r="CC23" i="2"/>
  <c r="CC22" i="2"/>
  <c r="CC21" i="2"/>
  <c r="CC18" i="2"/>
  <c r="CC17" i="2"/>
  <c r="CC16" i="2"/>
  <c r="CC15" i="2"/>
  <c r="CB20" i="2"/>
  <c r="BZ20" i="2"/>
  <c r="CD63" i="2"/>
  <c r="CB62" i="2"/>
  <c r="BZ62" i="2"/>
  <c r="CB61" i="2"/>
  <c r="BZ61" i="2"/>
  <c r="CB60" i="2"/>
  <c r="BZ60" i="2"/>
  <c r="CB59" i="2"/>
  <c r="BZ59" i="2"/>
  <c r="CB58" i="2"/>
  <c r="BZ58" i="2"/>
  <c r="CB57" i="2"/>
  <c r="BZ57" i="2"/>
  <c r="CB56" i="2"/>
  <c r="BZ56" i="2"/>
  <c r="CB55" i="2"/>
  <c r="BZ55" i="2"/>
  <c r="CB54" i="2"/>
  <c r="BZ54" i="2"/>
  <c r="CB53" i="2"/>
  <c r="BZ53" i="2"/>
  <c r="CB52" i="2"/>
  <c r="BZ52" i="2"/>
  <c r="CB51" i="2"/>
  <c r="BZ51" i="2"/>
  <c r="CB50" i="2"/>
  <c r="BZ50" i="2"/>
  <c r="CB49" i="2"/>
  <c r="BZ49" i="2"/>
  <c r="CB48" i="2"/>
  <c r="BZ48" i="2"/>
  <c r="CB47" i="2"/>
  <c r="BZ47" i="2"/>
  <c r="CB46" i="2"/>
  <c r="BZ46" i="2"/>
  <c r="CB45" i="2"/>
  <c r="BZ45" i="2"/>
  <c r="CB44" i="2"/>
  <c r="BZ44" i="2"/>
  <c r="CB43" i="2"/>
  <c r="BZ43" i="2"/>
  <c r="CB42" i="2"/>
  <c r="BZ42" i="2"/>
  <c r="CB41" i="2"/>
  <c r="BZ41" i="2"/>
  <c r="CB40" i="2"/>
  <c r="BZ40" i="2"/>
  <c r="CB39" i="2"/>
  <c r="BZ39" i="2"/>
  <c r="CB38" i="2"/>
  <c r="BZ38" i="2"/>
  <c r="CB37" i="2"/>
  <c r="BZ37" i="2"/>
  <c r="CB36" i="2"/>
  <c r="BZ36" i="2"/>
  <c r="CB35" i="2"/>
  <c r="BZ35" i="2"/>
  <c r="CB34" i="2"/>
  <c r="BZ34" i="2"/>
  <c r="CB33" i="2"/>
  <c r="BZ33" i="2"/>
  <c r="CB32" i="2"/>
  <c r="BZ32" i="2"/>
  <c r="CB31" i="2"/>
  <c r="BZ31" i="2"/>
  <c r="CB30" i="2"/>
  <c r="BZ30" i="2"/>
  <c r="CB29" i="2"/>
  <c r="BZ29" i="2"/>
  <c r="CB28" i="2"/>
  <c r="BZ28" i="2"/>
  <c r="CB27" i="2"/>
  <c r="BZ27" i="2"/>
  <c r="CB26" i="2"/>
  <c r="BZ26" i="2"/>
  <c r="CB25" i="2"/>
  <c r="BZ25" i="2"/>
  <c r="CB24" i="2"/>
  <c r="BZ24" i="2"/>
  <c r="CB23" i="2"/>
  <c r="BZ23" i="2"/>
  <c r="CB22" i="2"/>
  <c r="BZ22" i="2"/>
  <c r="CB21" i="2"/>
  <c r="BZ21" i="2"/>
  <c r="CB19" i="2"/>
  <c r="BZ19" i="2"/>
  <c r="CB18" i="2"/>
  <c r="BZ18" i="2"/>
  <c r="CB17" i="2"/>
  <c r="BZ17" i="2"/>
  <c r="CB16" i="2"/>
  <c r="BZ16" i="2"/>
  <c r="CB15" i="2"/>
  <c r="BZ15" i="2"/>
  <c r="BS15" i="2"/>
  <c r="BO15" i="2"/>
  <c r="BN15" i="2"/>
  <c r="BM15" i="2"/>
  <c r="BL15" i="2"/>
  <c r="BZ12" i="2" a="1"/>
  <c r="BZ12" i="2" s="1"/>
  <c r="BU12" i="2"/>
  <c r="BO11" i="2"/>
  <c r="CA10" i="2"/>
  <c r="BB62" i="2"/>
  <c r="BB61" i="2"/>
  <c r="BB60" i="2"/>
  <c r="BB59" i="2"/>
  <c r="BB58" i="2"/>
  <c r="BB57" i="2"/>
  <c r="BB56" i="2"/>
  <c r="BB55" i="2"/>
  <c r="BB54" i="2"/>
  <c r="BB53" i="2"/>
  <c r="BB52" i="2"/>
  <c r="BB51" i="2"/>
  <c r="BB50" i="2"/>
  <c r="BB49" i="2"/>
  <c r="BB48" i="2"/>
  <c r="BB47" i="2"/>
  <c r="BB46" i="2"/>
  <c r="BB45" i="2"/>
  <c r="BB44" i="2"/>
  <c r="BB43" i="2"/>
  <c r="BB42" i="2"/>
  <c r="BB41" i="2"/>
  <c r="BB40" i="2"/>
  <c r="BB39" i="2"/>
  <c r="BB38" i="2"/>
  <c r="BB37" i="2"/>
  <c r="BB36" i="2"/>
  <c r="BB35" i="2"/>
  <c r="BB34" i="2"/>
  <c r="BB33" i="2"/>
  <c r="BB32" i="2"/>
  <c r="BB31" i="2"/>
  <c r="BB30" i="2"/>
  <c r="BB29" i="2"/>
  <c r="BB28" i="2"/>
  <c r="BB27" i="2"/>
  <c r="BB26" i="2"/>
  <c r="BB25" i="2"/>
  <c r="BB24" i="2"/>
  <c r="BB23" i="2"/>
  <c r="BB22" i="2"/>
  <c r="BB21" i="2"/>
  <c r="BB19" i="2"/>
  <c r="BB17" i="2"/>
  <c r="BB16" i="2"/>
  <c r="BB15" i="2"/>
  <c r="BB18" i="2"/>
  <c r="CC63" i="2" l="1"/>
  <c r="CC64" i="2" s="1"/>
  <c r="AA63" i="2"/>
  <c r="BB66" i="2" l="1"/>
  <c r="BC63" i="2" l="1"/>
  <c r="BA62" i="2"/>
  <c r="AY62" i="2"/>
  <c r="BA61" i="2"/>
  <c r="AY61" i="2"/>
  <c r="BA60" i="2"/>
  <c r="AY60" i="2"/>
  <c r="BA59" i="2"/>
  <c r="AY59" i="2"/>
  <c r="BA58" i="2"/>
  <c r="AY58" i="2"/>
  <c r="BA57" i="2"/>
  <c r="AY57" i="2"/>
  <c r="BA56" i="2"/>
  <c r="AY56" i="2"/>
  <c r="BA55" i="2"/>
  <c r="AY55" i="2"/>
  <c r="BA54" i="2"/>
  <c r="AY54" i="2"/>
  <c r="BA53" i="2"/>
  <c r="AY53" i="2"/>
  <c r="BA52" i="2"/>
  <c r="AY52" i="2"/>
  <c r="BA51" i="2"/>
  <c r="AY51" i="2"/>
  <c r="BA50" i="2"/>
  <c r="AY50" i="2"/>
  <c r="BA49" i="2"/>
  <c r="AY49" i="2"/>
  <c r="BA48" i="2"/>
  <c r="AY48" i="2"/>
  <c r="BA47" i="2"/>
  <c r="AY47" i="2"/>
  <c r="BA46" i="2"/>
  <c r="AY46" i="2"/>
  <c r="BA45" i="2"/>
  <c r="AY45" i="2"/>
  <c r="BA44" i="2"/>
  <c r="AY44" i="2"/>
  <c r="BA43" i="2"/>
  <c r="AY43" i="2"/>
  <c r="BA42" i="2"/>
  <c r="AY42" i="2"/>
  <c r="BA41" i="2"/>
  <c r="AY41" i="2"/>
  <c r="BA40" i="2"/>
  <c r="AY40" i="2"/>
  <c r="BA39" i="2"/>
  <c r="AY39" i="2"/>
  <c r="BA38" i="2"/>
  <c r="AY38" i="2"/>
  <c r="BA37" i="2"/>
  <c r="AY37" i="2"/>
  <c r="BA36" i="2"/>
  <c r="AY36" i="2"/>
  <c r="BA35" i="2"/>
  <c r="AY35" i="2"/>
  <c r="BA34" i="2"/>
  <c r="AY34" i="2"/>
  <c r="BA33" i="2"/>
  <c r="AY33" i="2"/>
  <c r="BA32" i="2"/>
  <c r="AY32" i="2"/>
  <c r="BA31" i="2"/>
  <c r="AY31" i="2"/>
  <c r="BA30" i="2"/>
  <c r="AY30" i="2"/>
  <c r="BA29" i="2"/>
  <c r="AY29" i="2"/>
  <c r="BA28" i="2"/>
  <c r="AY28" i="2"/>
  <c r="BA27" i="2"/>
  <c r="AY27" i="2"/>
  <c r="BA26" i="2"/>
  <c r="AY26" i="2"/>
  <c r="BA25" i="2"/>
  <c r="AY25" i="2"/>
  <c r="BA24" i="2"/>
  <c r="AY24" i="2"/>
  <c r="BA23" i="2"/>
  <c r="AY23" i="2"/>
  <c r="BA22" i="2"/>
  <c r="AY22" i="2"/>
  <c r="BA21" i="2"/>
  <c r="AY21" i="2"/>
  <c r="BA19" i="2"/>
  <c r="AY19" i="2"/>
  <c r="BA18" i="2"/>
  <c r="AY18" i="2"/>
  <c r="BA17" i="2"/>
  <c r="AY17" i="2"/>
  <c r="BA16" i="2"/>
  <c r="AY16" i="2"/>
  <c r="BA15" i="2"/>
  <c r="AY15" i="2"/>
  <c r="AR15" i="2"/>
  <c r="AN15" i="2"/>
  <c r="AM15" i="2"/>
  <c r="AL15" i="2"/>
  <c r="AK15" i="2"/>
  <c r="AY12" i="2" a="1"/>
  <c r="AY12" i="2" s="1"/>
  <c r="AT12" i="2"/>
  <c r="AN11" i="2"/>
  <c r="AZ10" i="2"/>
  <c r="D32" i="4"/>
  <c r="E31" i="4"/>
  <c r="F20" i="4"/>
  <c r="E20" i="4"/>
  <c r="F12" i="3"/>
  <c r="K6" i="3"/>
  <c r="I6" i="3"/>
  <c r="G6" i="3"/>
  <c r="I5" i="3"/>
  <c r="G5" i="3"/>
  <c r="I4" i="3"/>
  <c r="G4" i="3"/>
  <c r="Z63" i="2"/>
  <c r="Y62" i="2"/>
  <c r="W62" i="2"/>
  <c r="Y61" i="2"/>
  <c r="W61" i="2"/>
  <c r="Y60" i="2"/>
  <c r="W60" i="2"/>
  <c r="Y59" i="2"/>
  <c r="W59" i="2"/>
  <c r="Y58" i="2"/>
  <c r="W58" i="2"/>
  <c r="Y57" i="2"/>
  <c r="W57" i="2"/>
  <c r="Y56" i="2"/>
  <c r="W56" i="2"/>
  <c r="Y55" i="2"/>
  <c r="W55" i="2"/>
  <c r="Y54" i="2"/>
  <c r="W54" i="2"/>
  <c r="Y53" i="2"/>
  <c r="W53" i="2"/>
  <c r="Y52" i="2"/>
  <c r="W52" i="2"/>
  <c r="Y51" i="2"/>
  <c r="W51" i="2"/>
  <c r="Y50" i="2"/>
  <c r="W50" i="2"/>
  <c r="Y49" i="2"/>
  <c r="W49" i="2"/>
  <c r="Y48" i="2"/>
  <c r="W48" i="2"/>
  <c r="Y47" i="2"/>
  <c r="W47" i="2"/>
  <c r="Y46" i="2"/>
  <c r="W46" i="2"/>
  <c r="Y45" i="2"/>
  <c r="W45" i="2"/>
  <c r="Y44" i="2"/>
  <c r="W44" i="2"/>
  <c r="Y43" i="2"/>
  <c r="W43" i="2"/>
  <c r="Y42" i="2"/>
  <c r="W42" i="2"/>
  <c r="Y41" i="2"/>
  <c r="W41" i="2"/>
  <c r="Y40" i="2"/>
  <c r="W40" i="2"/>
  <c r="Y39" i="2"/>
  <c r="W39" i="2"/>
  <c r="Y38" i="2"/>
  <c r="W38" i="2"/>
  <c r="Y37" i="2"/>
  <c r="W37" i="2"/>
  <c r="Y36" i="2"/>
  <c r="W36" i="2"/>
  <c r="Y35" i="2"/>
  <c r="W35" i="2"/>
  <c r="Y34" i="2"/>
  <c r="W34" i="2"/>
  <c r="Y33" i="2"/>
  <c r="W33" i="2"/>
  <c r="Y32" i="2"/>
  <c r="W32" i="2"/>
  <c r="Y31" i="2"/>
  <c r="W31" i="2"/>
  <c r="Y30" i="2"/>
  <c r="W30" i="2"/>
  <c r="Y29" i="2"/>
  <c r="W29" i="2"/>
  <c r="Y28" i="2"/>
  <c r="W28" i="2"/>
  <c r="Y27" i="2"/>
  <c r="W27" i="2"/>
  <c r="Y26" i="2"/>
  <c r="W26" i="2"/>
  <c r="Y25" i="2"/>
  <c r="W25" i="2"/>
  <c r="Y24" i="2"/>
  <c r="W24" i="2"/>
  <c r="Y23" i="2"/>
  <c r="W23" i="2"/>
  <c r="Y22" i="2"/>
  <c r="W22" i="2"/>
  <c r="Y21" i="2"/>
  <c r="W21" i="2"/>
  <c r="Y19" i="2"/>
  <c r="W19" i="2"/>
  <c r="Y18" i="2"/>
  <c r="W18" i="2"/>
  <c r="Y17" i="2"/>
  <c r="W17" i="2"/>
  <c r="Y16" i="2"/>
  <c r="W16" i="2"/>
  <c r="Y15" i="2"/>
  <c r="W15" i="2"/>
  <c r="P15" i="2"/>
  <c r="L15" i="2"/>
  <c r="K15" i="2"/>
  <c r="J15" i="2"/>
  <c r="I15" i="2"/>
  <c r="W12" i="2" a="1"/>
  <c r="W12" i="2" s="1"/>
  <c r="R12" i="2"/>
  <c r="L11" i="2"/>
  <c r="X10" i="2"/>
  <c r="AM40" i="1"/>
  <c r="AM39" i="1"/>
  <c r="AM38" i="1"/>
  <c r="AM37" i="1"/>
  <c r="AM36" i="1"/>
  <c r="AM35" i="1"/>
  <c r="AM34" i="1"/>
  <c r="AM33" i="1"/>
  <c r="AM32" i="1"/>
  <c r="AM31" i="1"/>
  <c r="AM30" i="1"/>
  <c r="AM29" i="1"/>
  <c r="AM28" i="1"/>
  <c r="AM27" i="1"/>
  <c r="AM26" i="1"/>
  <c r="AM25" i="1"/>
  <c r="AM24" i="1"/>
  <c r="AM23" i="1"/>
  <c r="AM22" i="1"/>
  <c r="AM21" i="1"/>
  <c r="AM20" i="1"/>
  <c r="AM19" i="1"/>
  <c r="AM18" i="1"/>
  <c r="AM17" i="1"/>
  <c r="AM16" i="1"/>
  <c r="AM15" i="1"/>
  <c r="AM14" i="1"/>
  <c r="AM13" i="1"/>
  <c r="AM12" i="1"/>
  <c r="AM11" i="1"/>
  <c r="AM10" i="1"/>
  <c r="AM9" i="1"/>
  <c r="AM8" i="1"/>
  <c r="AM7" i="1"/>
  <c r="AM6" i="1"/>
  <c r="AM5" i="1"/>
  <c r="AM4" i="1"/>
  <c r="AM3" i="1"/>
  <c r="AM2" i="1"/>
  <c r="BB63"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P1" authorId="0" shapeId="0" xr:uid="{00000000-0006-0000-0000-000002000000}">
      <text>
        <r>
          <rPr>
            <sz val="11"/>
            <color theme="1"/>
            <rFont val="Calibri"/>
            <scheme val="minor"/>
          </rPr>
          <t>======
ID#AAABrOFKtAI
    (2025-09-16 18:26:27)
Actualizado con Datos Maestros enviados por DAH el 20250804.
Se incluyó 1 linea:
2.3.2.01.01.003.02.04 - Maquinaria para la minería, la explotación de canteras y la construcción y sus partes y piezas</t>
        </r>
      </text>
    </comment>
    <comment ref="T1" authorId="0" shapeId="0" xr:uid="{00000000-0006-0000-0000-000003000000}">
      <text>
        <r>
          <rPr>
            <sz val="11"/>
            <color theme="1"/>
            <rFont val="Calibri"/>
            <scheme val="minor"/>
          </rPr>
          <t>======
ID#AAABrOFKoNI
    (2025-09-16 18:26:27)
Actualizado con Datos Maestros enviados por DAH el 20250804
No se evidencian cambio respecto a 20250711</t>
        </r>
      </text>
    </comment>
    <comment ref="AC1" authorId="0" shapeId="0" xr:uid="{00000000-0006-0000-0000-000001000000}">
      <text>
        <r>
          <rPr>
            <sz val="11"/>
            <color theme="1"/>
            <rFont val="Calibri"/>
            <scheme val="minor"/>
          </rPr>
          <t>======
ID#AAABrOFKtA4
Jean Paul Mora H.    (2025-09-16 18:26:27)
Actualizado con catalogo MGA 20250704</t>
        </r>
      </text>
    </comment>
  </commentList>
  <extLst>
    <ext xmlns:r="http://schemas.openxmlformats.org/officeDocument/2006/relationships" uri="GoogleSheetsCustomDataVersion2">
      <go:sheetsCustomData xmlns:go="http://customooxmlschemas.google.com/" r:id="rId1" roundtripDataSignature="AMtx7mjB0ayjdr2bGkxuTNXMriaLbIQG4g=="/>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9" authorId="0" shapeId="0" xr:uid="{00000000-0006-0000-0100-00000D000000}">
      <text>
        <r>
          <rPr>
            <sz val="11"/>
            <color theme="1"/>
            <rFont val="Calibri"/>
            <scheme val="minor"/>
          </rPr>
          <t>======
ID#AAABrOFKtBU
    (2025-09-16 18:26:27)
Código del Proyecto (BP-12345678) BP, Guión y codigo de 8 digitos.</t>
        </r>
      </text>
    </comment>
    <comment ref="D9" authorId="0" shapeId="0" xr:uid="{00000000-0006-0000-0100-00000C000000}">
      <text>
        <r>
          <rPr>
            <sz val="11"/>
            <color theme="1"/>
            <rFont val="Calibri"/>
            <scheme val="minor"/>
          </rPr>
          <t>======
ID#AAABrOFKtBY
    (2025-09-16 18:26:27)
Corresponde al Codigo de 13 digitos que es generaro cuando se realiza la radicación en el SUIFP</t>
        </r>
      </text>
    </comment>
    <comment ref="I9" authorId="0" shapeId="0" xr:uid="{00000000-0006-0000-0100-000003000000}">
      <text>
        <r>
          <rPr>
            <sz val="11"/>
            <color theme="1"/>
            <rFont val="Calibri"/>
            <scheme val="minor"/>
          </rPr>
          <t>======
ID#AAABrOFKv9I
    (2025-09-16 18:26:27)
Digite la denominación de la versión en ppm VERXXBP-2600XXXX. (tener en cuenta que la versión actual es la 000)</t>
        </r>
      </text>
    </comment>
    <comment ref="N9" authorId="0" shapeId="0" xr:uid="{00000000-0006-0000-0100-000023000000}">
      <text>
        <r>
          <rPr>
            <sz val="11"/>
            <color theme="1"/>
            <rFont val="Calibri"/>
            <scheme val="minor"/>
          </rPr>
          <t>======
ID#AAABrOFKoNM
    (2025-09-16 18:26:27)
Digite el año o vigencia en la cual inicia el proyecto (periodo 0, para proyectos nuevos)</t>
        </r>
      </text>
    </comment>
    <comment ref="R9" authorId="0" shapeId="0" xr:uid="{00000000-0006-0000-0100-00000F000000}">
      <text>
        <r>
          <rPr>
            <sz val="11"/>
            <color theme="1"/>
            <rFont val="Calibri"/>
            <scheme val="minor"/>
          </rPr>
          <t>======
ID#AAABrOFKtBI
Jean Paul Mora H.    (2025-09-16 18:26:27)
Seleccione el código de la Meta PDD CC de la lsita desplegable. La denominación se registrará automaticamente.</t>
        </r>
      </text>
    </comment>
    <comment ref="W9" authorId="0" shapeId="0" xr:uid="{00000000-0006-0000-0100-000009000000}">
      <text>
        <r>
          <rPr>
            <sz val="11"/>
            <color theme="1"/>
            <rFont val="Calibri"/>
            <scheme val="minor"/>
          </rPr>
          <t>======
ID#AAABrOFKtBk
Jean Paul Mora H.    (2025-09-16 18:26:27)
Seleccione el código del Progrma del PDD de la lsita desplegable. La denominación se registrará automaticamente. Revisar el validador para garantizar que las Metas del PDD que incluya el proyecto se encuentren en el mismo Programa del PDD.</t>
        </r>
      </text>
    </comment>
    <comment ref="AC9" authorId="0" shapeId="0" xr:uid="{93342CAF-642E-45C0-9ECF-E9BC644BAD6B}">
      <text>
        <r>
          <rPr>
            <sz val="11"/>
            <color theme="1"/>
            <rFont val="Calibri"/>
            <scheme val="minor"/>
          </rPr>
          <t>======
ID#AAABrOFKtBU
    (2025-09-16 18:26:27)
Código del Proyecto (BP-12345678) BP, Guión y codigo de 8 digitos.</t>
        </r>
      </text>
    </comment>
    <comment ref="AF9" authorId="0" shapeId="0" xr:uid="{7A1B3154-6DE4-47AE-B036-3FB2214BAED0}">
      <text>
        <r>
          <rPr>
            <sz val="11"/>
            <color theme="1"/>
            <rFont val="Calibri"/>
            <scheme val="minor"/>
          </rPr>
          <t>======
ID#AAABrOFKtBY
    (2025-09-16 18:26:27)
Corresponde al Codigo de 13 digitos que es generaro cuando se realiza la radicación en el SUIFP</t>
        </r>
      </text>
    </comment>
    <comment ref="AK9" authorId="0" shapeId="0" xr:uid="{E88F6298-8555-48A3-ABA8-6062278C83F1}">
      <text>
        <r>
          <rPr>
            <sz val="11"/>
            <color theme="1"/>
            <rFont val="Calibri"/>
            <scheme val="minor"/>
          </rPr>
          <t>======
ID#AAABrOFKv9I
    (2025-09-16 18:26:27)
Digite la denominación de la versión en ppm VERXXBP-2600XXXX. (tener en cuenta que la versión actual es la 000)</t>
        </r>
      </text>
    </comment>
    <comment ref="AP9" authorId="0" shapeId="0" xr:uid="{37B3FD9E-E153-4EA6-A59F-66ECB656230F}">
      <text>
        <r>
          <rPr>
            <sz val="11"/>
            <color theme="1"/>
            <rFont val="Calibri"/>
            <scheme val="minor"/>
          </rPr>
          <t>======
ID#AAABrOFKoNM
    (2025-09-16 18:26:27)
Digite el año o vigencia en la cual inicia el proyecto (periodo 0, para proyectos nuevos)</t>
        </r>
      </text>
    </comment>
    <comment ref="AT9" authorId="0" shapeId="0" xr:uid="{9F4C081B-1CDC-47D9-B4C1-6D3966FC538E}">
      <text>
        <r>
          <rPr>
            <sz val="11"/>
            <color theme="1"/>
            <rFont val="Calibri"/>
            <scheme val="minor"/>
          </rPr>
          <t>======
ID#AAABrOFKtBI
Jean Paul Mora H.    (2025-09-16 18:26:27)
Seleccione el código de la Meta PDD CC de la lsita desplegable. La denominación se registrará automaticamente.</t>
        </r>
      </text>
    </comment>
    <comment ref="AY9" authorId="0" shapeId="0" xr:uid="{55F0EA7E-7979-4F9A-9BBE-0674576A5424}">
      <text>
        <r>
          <rPr>
            <sz val="11"/>
            <color theme="1"/>
            <rFont val="Calibri"/>
            <scheme val="minor"/>
          </rPr>
          <t>======
ID#AAABrOFKtBk
Jean Paul Mora H.    (2025-09-16 18:26:27)
Seleccione el código del Progrma del PDD de la lsita desplegable. La denominación se registrará automaticamente. Revisar el validador para garantizar que las Metas del PDD que incluya el proyecto se encuentren en el mismo Programa del PDD.</t>
        </r>
      </text>
    </comment>
    <comment ref="BD9" authorId="0" shapeId="0" xr:uid="{E2D54612-4ED3-4767-A83A-3C3CC6F634B9}">
      <text>
        <r>
          <rPr>
            <sz val="11"/>
            <color theme="1"/>
            <rFont val="Calibri"/>
            <scheme val="minor"/>
          </rPr>
          <t>======
ID#AAABrOFKtBU
    (2025-09-16 18:26:27)
Código del Proyecto (BP-12345678) BP, Guión y codigo de 8 digitos.</t>
        </r>
      </text>
    </comment>
    <comment ref="BG9" authorId="0" shapeId="0" xr:uid="{0F004AC5-55A7-4297-958B-865F4F3ADD0B}">
      <text>
        <r>
          <rPr>
            <sz val="11"/>
            <color theme="1"/>
            <rFont val="Calibri"/>
            <scheme val="minor"/>
          </rPr>
          <t>======
ID#AAABrOFKtBY
    (2025-09-16 18:26:27)
Corresponde al Codigo de 13 digitos que es generaro cuando se realiza la radicación en el SUIFP</t>
        </r>
      </text>
    </comment>
    <comment ref="BL9" authorId="0" shapeId="0" xr:uid="{E4F50E2B-D6FE-4CB0-928D-870CDF50F0DD}">
      <text>
        <r>
          <rPr>
            <sz val="11"/>
            <color theme="1"/>
            <rFont val="Calibri"/>
            <scheme val="minor"/>
          </rPr>
          <t>======
ID#AAABrOFKv9I
    (2025-09-16 18:26:27)
Digite la denominación de la versión en ppm VERXXBP-2600XXXX. (tener en cuenta que la versión actual es la 000)</t>
        </r>
      </text>
    </comment>
    <comment ref="BQ9" authorId="0" shapeId="0" xr:uid="{75D14EFA-0F3C-4298-82CD-8E437BDA9998}">
      <text>
        <r>
          <rPr>
            <sz val="11"/>
            <color theme="1"/>
            <rFont val="Calibri"/>
            <scheme val="minor"/>
          </rPr>
          <t>======
ID#AAABrOFKoNM
    (2025-09-16 18:26:27)
Digite el año o vigencia en la cual inicia el proyecto (periodo 0, para proyectos nuevos)</t>
        </r>
      </text>
    </comment>
    <comment ref="BU9" authorId="0" shapeId="0" xr:uid="{386C7ADA-5F9C-472F-BB3F-F5A7603896A1}">
      <text>
        <r>
          <rPr>
            <sz val="11"/>
            <color theme="1"/>
            <rFont val="Calibri"/>
            <scheme val="minor"/>
          </rPr>
          <t>======
ID#AAABrOFKtBI
Jean Paul Mora H.    (2025-09-16 18:26:27)
Seleccione el código de la Meta PDD CC de la lsita desplegable. La denominación se registrará automaticamente.</t>
        </r>
      </text>
    </comment>
    <comment ref="BZ9" authorId="0" shapeId="0" xr:uid="{8A9CEF9F-D25E-4D3F-8D05-D74AE0AFD091}">
      <text>
        <r>
          <rPr>
            <sz val="11"/>
            <color theme="1"/>
            <rFont val="Calibri"/>
            <scheme val="minor"/>
          </rPr>
          <t>======
ID#AAABrOFKtBk
Jean Paul Mora H.    (2025-09-16 18:26:27)
Seleccione el código del Progrma del PDD de la lsita desplegable. La denominación se registrará automaticamente. Revisar el validador para garantizar que las Metas del PDD que incluya el proyecto se encuentren en el mismo Programa del PDD.</t>
        </r>
      </text>
    </comment>
    <comment ref="I10" authorId="0" shapeId="0" xr:uid="{00000000-0006-0000-0100-000007000000}">
      <text>
        <r>
          <rPr>
            <sz val="11"/>
            <color theme="1"/>
            <rFont val="Calibri"/>
            <scheme val="minor"/>
          </rPr>
          <t>======
ID#AAABrOFKv8w
    (2025-09-16 18:26:27)
Digite la denominación de la versión en ps 2600XXXXVXXX. (tener en cuenta que la versión actual es la 000)</t>
        </r>
      </text>
    </comment>
    <comment ref="N10" authorId="0" shapeId="0" xr:uid="{00000000-0006-0000-0100-00001A000000}">
      <text>
        <r>
          <rPr>
            <sz val="11"/>
            <color theme="1"/>
            <rFont val="Calibri"/>
            <scheme val="minor"/>
          </rPr>
          <t>======
ID#AAABrOFKtAA
    (2025-09-16 18:26:27)
Digite la cantidad de la población específica beneficiada con el proyecto.</t>
        </r>
      </text>
    </comment>
    <comment ref="AK10" authorId="0" shapeId="0" xr:uid="{90149CF9-639C-4C18-87BF-23AA3AE9BBAC}">
      <text>
        <r>
          <rPr>
            <sz val="11"/>
            <color theme="1"/>
            <rFont val="Calibri"/>
            <scheme val="minor"/>
          </rPr>
          <t>======
ID#AAABrOFKv8w
    (2025-09-16 18:26:27)
Digite la denominación de la versión en ps 2600XXXXVXXX. (tener en cuenta que la versión actual es la 000)</t>
        </r>
      </text>
    </comment>
    <comment ref="AP10" authorId="0" shapeId="0" xr:uid="{42DE6C55-AB85-490E-BF93-4FF991826502}">
      <text>
        <r>
          <rPr>
            <sz val="11"/>
            <color theme="1"/>
            <rFont val="Calibri"/>
            <scheme val="minor"/>
          </rPr>
          <t>======
ID#AAABrOFKtAA
    (2025-09-16 18:26:27)
Digite la cantidad de la población específica beneficiada con el proyecto.</t>
        </r>
      </text>
    </comment>
    <comment ref="BL10" authorId="0" shapeId="0" xr:uid="{89220B2D-9893-4872-B1A8-B7D114E9271D}">
      <text>
        <r>
          <rPr>
            <sz val="11"/>
            <color theme="1"/>
            <rFont val="Calibri"/>
            <scheme val="minor"/>
          </rPr>
          <t>======
ID#AAABrOFKv8w
    (2025-09-16 18:26:27)
Digite la denominación de la versión en ps 2600XXXXVXXX. (tener en cuenta que la versión actual es la 000)</t>
        </r>
      </text>
    </comment>
    <comment ref="BQ10" authorId="0" shapeId="0" xr:uid="{ECB1BD8B-611D-4664-8934-4F759A3B2139}">
      <text>
        <r>
          <rPr>
            <sz val="11"/>
            <color theme="1"/>
            <rFont val="Calibri"/>
            <scheme val="minor"/>
          </rPr>
          <t>======
ID#AAABrOFKtAA
    (2025-09-16 18:26:27)
Digite la cantidad de la población específica beneficiada con el proyecto.</t>
        </r>
      </text>
    </comment>
    <comment ref="A11" authorId="0" shapeId="0" xr:uid="{00000000-0006-0000-0100-000002000000}">
      <text>
        <r>
          <rPr>
            <sz val="11"/>
            <color theme="1"/>
            <rFont val="Calibri"/>
            <scheme val="minor"/>
          </rPr>
          <t>======
ID#AAABrOFKv9M
    (2025-09-16 18:26:27)
Digite el nombre completo del proyecto formulado, el cual debe coincideir con el registrado en el Documento Técnico, MGA y el Banco de Proyectos.</t>
        </r>
      </text>
    </comment>
    <comment ref="I11" authorId="0" shapeId="0" xr:uid="{00000000-0006-0000-0100-000021000000}">
      <text>
        <r>
          <rPr>
            <sz val="11"/>
            <color theme="1"/>
            <rFont val="Calibri"/>
            <scheme val="minor"/>
          </rPr>
          <t>======
ID#AAABrOFKoNY
    (2025-09-16 18:26:27)
Seleccione el código del centro gestor, (Dependencia proponente del proyecto)  de la lista desplegable, el nombre se activa automaticamente.</t>
        </r>
      </text>
    </comment>
    <comment ref="AC11" authorId="0" shapeId="0" xr:uid="{CDD50D6B-E744-4036-B696-564DF64266E0}">
      <text>
        <r>
          <rPr>
            <sz val="11"/>
            <color theme="1"/>
            <rFont val="Calibri"/>
            <scheme val="minor"/>
          </rPr>
          <t>======
ID#AAABrOFKv9M
    (2025-09-16 18:26:27)
Digite el nombre completo del proyecto formulado, el cual debe coincideir con el registrado en el Documento Técnico, MGA y el Banco de Proyectos.</t>
        </r>
      </text>
    </comment>
    <comment ref="AK11" authorId="0" shapeId="0" xr:uid="{B15DC0E5-A0DA-42ED-9F18-C99AC0C7830D}">
      <text>
        <r>
          <rPr>
            <sz val="11"/>
            <color theme="1"/>
            <rFont val="Calibri"/>
            <scheme val="minor"/>
          </rPr>
          <t>======
ID#AAABrOFKoNY
    (2025-09-16 18:26:27)
Seleccione el código del centro gestor, (Dependencia proponente del proyecto)  de la lista desplegable, el nombre se activa automaticamente.</t>
        </r>
      </text>
    </comment>
    <comment ref="BD11" authorId="0" shapeId="0" xr:uid="{E47921D2-9CB0-4C9C-8D11-1286766A62C5}">
      <text>
        <r>
          <rPr>
            <sz val="11"/>
            <color theme="1"/>
            <rFont val="Calibri"/>
            <scheme val="minor"/>
          </rPr>
          <t>======
ID#AAABrOFKv9M
    (2025-09-16 18:26:27)
Digite el nombre completo del proyecto formulado, el cual debe coincideir con el registrado en el Documento Técnico, MGA y el Banco de Proyectos.</t>
        </r>
      </text>
    </comment>
    <comment ref="BL11" authorId="0" shapeId="0" xr:uid="{34195C1A-EA9F-40BE-A1C3-0DF0239F10F7}">
      <text>
        <r>
          <rPr>
            <sz val="11"/>
            <color theme="1"/>
            <rFont val="Calibri"/>
            <scheme val="minor"/>
          </rPr>
          <t>======
ID#AAABrOFKoNY
    (2025-09-16 18:26:27)
Seleccione el código del centro gestor, (Dependencia proponente del proyecto)  de la lista desplegable, el nombre se activa automaticamente.</t>
        </r>
      </text>
    </comment>
    <comment ref="A14" authorId="0" shapeId="0" xr:uid="{00000000-0006-0000-0100-000013000000}">
      <text>
        <r>
          <rPr>
            <sz val="11"/>
            <color theme="1"/>
            <rFont val="Calibri"/>
            <scheme val="minor"/>
          </rPr>
          <t>======
ID#AAABrOFKtAw
    (2025-09-16 18:26:27)
Digite la situación deseada para la población con relación al problema identificado.</t>
        </r>
      </text>
    </comment>
    <comment ref="B14" authorId="0" shapeId="0" xr:uid="{00000000-0006-0000-0100-000015000000}">
      <text>
        <r>
          <rPr>
            <sz val="11"/>
            <color theme="1"/>
            <rFont val="Calibri"/>
            <scheme val="minor"/>
          </rPr>
          <t>======
ID#AAABrOFKtAo
    (2025-09-16 18:26:27)
Corresponde al Indicador consignado en el capitulo 5 de la MGA (Objetivo general e indicadores de seguimiento- Indicadores para medir el objetivo general)</t>
        </r>
      </text>
    </comment>
    <comment ref="C14" authorId="0" shapeId="0" xr:uid="{00000000-0006-0000-0100-00001D000000}">
      <text>
        <r>
          <rPr>
            <sz val="11"/>
            <color theme="1"/>
            <rFont val="Calibri"/>
            <scheme val="minor"/>
          </rPr>
          <t>======
ID#AAABrOFKs_0
    (2025-09-16 18:26:27)
Corresponde a la unidad de medida  consignada en el capitulo 5 de la MGA (Objetivo general e indicadores de seguimiento - Indicadores para medir el objetivo general - Descripción- medido a traves de)</t>
        </r>
      </text>
    </comment>
    <comment ref="D14" authorId="0" shapeId="0" xr:uid="{00000000-0006-0000-0100-00001F000000}">
      <text>
        <r>
          <rPr>
            <sz val="11"/>
            <color theme="1"/>
            <rFont val="Calibri"/>
            <scheme val="minor"/>
          </rPr>
          <t>======
ID#AAABrOFKoNc
    (2025-09-16 18:26:27)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0" shapeId="0" xr:uid="{00000000-0006-0000-0100-00001B000000}">
      <text>
        <r>
          <rPr>
            <sz val="11"/>
            <color theme="1"/>
            <rFont val="Calibri"/>
            <scheme val="minor"/>
          </rPr>
          <t>======
ID#AAABrOFKs_8
    (2025-09-16 18:26:27)
Digite el número de objetivo específico en orden consecutivo como se registró en MGA.</t>
        </r>
      </text>
    </comment>
    <comment ref="F14" authorId="0" shapeId="0" xr:uid="{00000000-0006-0000-0100-00000E000000}">
      <text>
        <r>
          <rPr>
            <sz val="11"/>
            <color theme="1"/>
            <rFont val="Calibri"/>
            <scheme val="minor"/>
          </rPr>
          <t>======
ID#AAABrOFKtBQ
    (2025-09-16 18:26:27)
Digite los resultados específicos del proyecto, los cuales llevaran al cumplimiento del objetivo central.
Puede haber 1 o más para lo cual debe de ingresar las filas necesarias.</t>
        </r>
      </text>
    </comment>
    <comment ref="G14" authorId="0" shapeId="0" xr:uid="{00000000-0006-0000-0100-000022000000}">
      <text>
        <r>
          <rPr>
            <sz val="11"/>
            <color theme="1"/>
            <rFont val="Calibri"/>
            <scheme val="minor"/>
          </rPr>
          <t>======
ID#AAABrOFKoNQ
    (2025-09-16 18:26:27)
Seleccione de la lista desplegable el código del producto escogido en el catálogo de la MGA vigente al momento de regsitrar el proyecto en el Banco.</t>
        </r>
      </text>
    </comment>
    <comment ref="H14" authorId="0" shapeId="0" xr:uid="{00000000-0006-0000-0100-000004000000}">
      <text>
        <r>
          <rPr>
            <sz val="11"/>
            <color theme="1"/>
            <rFont val="Calibri"/>
            <scheme val="minor"/>
          </rPr>
          <t>======
ID#AAABrOFKv9A
    (2025-09-16 18:26:27)
Digite el número de producto en orden consecutivo como se registró en MGA.</t>
        </r>
      </text>
    </comment>
    <comment ref="I14" authorId="0" shapeId="0" xr:uid="{00000000-0006-0000-0100-00000A000000}">
      <text>
        <r>
          <rPr>
            <sz val="11"/>
            <color theme="1"/>
            <rFont val="Calibri"/>
            <scheme val="minor"/>
          </rPr>
          <t>======
ID#AAABrOFKtBg
    (2025-09-16 18:26:27)
Este campo se llena automaticamente según lo regsitrado en "Código MGA Producto"</t>
        </r>
      </text>
    </comment>
    <comment ref="J14" authorId="0" shapeId="0" xr:uid="{00000000-0006-0000-0100-000008000000}">
      <text>
        <r>
          <rPr>
            <sz val="11"/>
            <color theme="1"/>
            <rFont val="Calibri"/>
            <scheme val="minor"/>
          </rPr>
          <t>======
ID#AAABrOFKv80
    (2025-09-16 18:26:27)
Este campo se llena automaticamente según lo regsitrado en "Código MGA Producto"</t>
        </r>
      </text>
    </comment>
    <comment ref="K14" authorId="0" shapeId="0" xr:uid="{00000000-0006-0000-0100-00001E000000}">
      <text>
        <r>
          <rPr>
            <sz val="11"/>
            <color theme="1"/>
            <rFont val="Calibri"/>
            <scheme val="minor"/>
          </rPr>
          <t>======
ID#AAABrOFKs_o
    (2025-09-16 18:26:27)
Este campo se llena automaticamente según lo regsitrado en "Código MGA Producto"</t>
        </r>
      </text>
    </comment>
    <comment ref="L14" authorId="0" shapeId="0" xr:uid="{00000000-0006-0000-0100-000010000000}">
      <text>
        <r>
          <rPr>
            <sz val="11"/>
            <color theme="1"/>
            <rFont val="Calibri"/>
            <scheme val="minor"/>
          </rPr>
          <t>======
ID#AAABrOFKtBE
    (2025-09-16 18:26:27)
Este campo se llena automaticamente según lo regsitrado en "Código MGA Producto"</t>
        </r>
      </text>
    </comment>
    <comment ref="M14" authorId="0" shapeId="0" xr:uid="{00000000-0006-0000-0100-000024000000}">
      <text>
        <r>
          <rPr>
            <sz val="11"/>
            <color theme="1"/>
            <rFont val="Calibri"/>
            <scheme val="minor"/>
          </rPr>
          <t>======
ID#AAABrOFKoNE
    (2025-09-16 18:26:27)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4" authorId="0" shapeId="0" xr:uid="{00000000-0006-0000-0100-000001000000}">
      <text>
        <r>
          <rPr>
            <sz val="11"/>
            <color theme="1"/>
            <rFont val="Calibri"/>
            <scheme val="minor"/>
          </rPr>
          <t>======
ID#AAABrOFKv9Q
    (2025-09-16 18:26:27)
Digite la ponderación de los productos de acuerdo a la Meta del PDD a la que aporten .  Teniendo en cuenta que ∑ = 100% de todos los productos de la misma Meta del PDD.</t>
        </r>
      </text>
    </comment>
    <comment ref="O14" authorId="0" shapeId="0" xr:uid="{00000000-0006-0000-0100-000020000000}">
      <text>
        <r>
          <rPr>
            <sz val="11"/>
            <color theme="1"/>
            <rFont val="Calibri"/>
            <scheme val="minor"/>
          </rPr>
          <t>======
ID#AAABrOFKoNU
Jean Paul Mora H.    (2025-09-16 18:26:27)
Escoger de la lista desplegable el código de la meta del PDD a la que el producto le aporte. La denominación se llena automaticamente.</t>
        </r>
      </text>
    </comment>
    <comment ref="Q14" authorId="0" shapeId="0" xr:uid="{00000000-0006-0000-0100-00000B000000}">
      <text>
        <r>
          <rPr>
            <sz val="11"/>
            <color theme="1"/>
            <rFont val="Calibri"/>
            <scheme val="minor"/>
          </rPr>
          <t>======
ID#AAABrOFKtBc
    (2025-09-16 18:26:27)
Digite el número de actividad en orden consecutivo como se registró en MGA.</t>
        </r>
      </text>
    </comment>
    <comment ref="R14" authorId="0" shapeId="0" xr:uid="{00000000-0006-0000-0100-000018000000}">
      <text>
        <r>
          <rPr>
            <sz val="11"/>
            <color theme="1"/>
            <rFont val="Calibri"/>
            <scheme val="minor"/>
          </rPr>
          <t>======
ID#AAABrOFKtAY
    (2025-09-16 18:26:27)
Digite el código que está registrado en PS y corresponda a cada actividad (elemento PEP).</t>
        </r>
      </text>
    </comment>
    <comment ref="S14" authorId="0" shapeId="0" xr:uid="{00000000-0006-0000-0100-000011000000}">
      <text>
        <r>
          <rPr>
            <sz val="11"/>
            <color theme="1"/>
            <rFont val="Calibri"/>
            <scheme val="minor"/>
          </rPr>
          <t>======
ID#AAABrOFKtA8
    (2025-09-16 18:26:27)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T14" authorId="0" shapeId="0" xr:uid="{00000000-0006-0000-0100-000006000000}">
      <text>
        <r>
          <rPr>
            <sz val="11"/>
            <color theme="1"/>
            <rFont val="Calibri"/>
            <scheme val="minor"/>
          </rPr>
          <t>======
ID#AAABrOFKv84
    (2025-09-16 18:26:27)
Se debe registrar al menos una actividad por producto como ruta crítica, debe coincidir con lo consignado en la MGA - se recomienda no marcar todas las actividades como ruta crítica.</t>
        </r>
      </text>
    </comment>
    <comment ref="U14" authorId="0" shapeId="0" xr:uid="{00000000-0006-0000-0100-000019000000}">
      <text>
        <r>
          <rPr>
            <sz val="11"/>
            <color theme="1"/>
            <rFont val="Calibri"/>
            <scheme val="minor"/>
          </rPr>
          <t>======
ID#AAABrOFKtAM
    (2025-09-16 18:26:27)
Asignar la ponderación a cada actividad, teniendo en cuenta que la sumatoria de todas las actividades de un producto sean iguales a 100%.</t>
        </r>
      </text>
    </comment>
    <comment ref="V14" authorId="0" shapeId="0" xr:uid="{00000000-0006-0000-0100-00001C000000}">
      <text>
        <r>
          <rPr>
            <sz val="11"/>
            <color theme="1"/>
            <rFont val="Calibri"/>
            <scheme val="minor"/>
          </rPr>
          <t>======
ID#AAABrOFKs_4
    (2025-09-16 18:26:27)
Seleccionar la clasificación estructural del gasto que corresponde a cada actividad. La descripción se diligencia automáticamente. Verificar que sea consistente con lo requerido en la actividad.</t>
        </r>
      </text>
    </comment>
    <comment ref="W14" authorId="0" shapeId="0" xr:uid="{00000000-0006-0000-0100-000005000000}">
      <text>
        <r>
          <rPr>
            <sz val="11"/>
            <color theme="1"/>
            <rFont val="Calibri"/>
            <scheme val="minor"/>
          </rPr>
          <t>======
ID#AAABrOFKv88
    (2025-09-16 18:26:27)
La descripción se diligencia automáticamente al seleccionar el código. Verificar que sea consistente con lo requerido en la actividad.</t>
        </r>
      </text>
    </comment>
    <comment ref="X14" authorId="0" shapeId="0" xr:uid="{00000000-0006-0000-0100-000014000000}">
      <text>
        <r>
          <rPr>
            <sz val="11"/>
            <color theme="1"/>
            <rFont val="Calibri"/>
            <scheme val="minor"/>
          </rPr>
          <t>======
ID#AAABrOFKtAs
    (2025-09-16 18:26:27)
Seleccione el código que identifica la fuente de financiación de las apropiaciones para cada una de las actividades. La descripción se diligencia automáticamente. Verificar que sea consistente con lo requerido en la actividad.</t>
        </r>
      </text>
    </comment>
    <comment ref="Y14" authorId="0" shapeId="0" xr:uid="{00000000-0006-0000-0100-000012000000}">
      <text>
        <r>
          <rPr>
            <sz val="11"/>
            <color theme="1"/>
            <rFont val="Calibri"/>
            <scheme val="minor"/>
          </rPr>
          <t>======
ID#AAABrOFKtA0
    (2025-09-16 18:26:27)
La descripción se diligencia automáticamente al seleccionar el código. Verificar que sea consistente con el tipo de recurso aprobado para la actividad.</t>
        </r>
      </text>
    </comment>
    <comment ref="Z14" authorId="0" shapeId="0" xr:uid="{00000000-0006-0000-0100-000016000000}">
      <text>
        <r>
          <rPr>
            <sz val="11"/>
            <color theme="1"/>
            <rFont val="Calibri"/>
            <scheme val="minor"/>
          </rPr>
          <t>======
ID#AAABrOFKtAg
    (2025-09-16 18:26:27)
Es el resultado de la suma de subactividades registradas en el presupuesto detallado y debe ser consistente con lo registrado en el documento técnico, MGA y PPM. Evitar el uso de decimales.</t>
        </r>
      </text>
    </comment>
    <comment ref="AA14" authorId="0" shapeId="0" xr:uid="{FEC897CF-3B03-4C0D-A077-92A44A6314C2}">
      <text>
        <r>
          <rPr>
            <sz val="11"/>
            <color theme="1"/>
            <rFont val="Calibri"/>
            <scheme val="minor"/>
          </rPr>
          <t>======
ID#AAABrOFKtAc
    (2025-09-16 18:26:27)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AC14" authorId="0" shapeId="0" xr:uid="{0B3AA072-40A6-43D3-BCAD-2B3CF10787E8}">
      <text>
        <r>
          <rPr>
            <sz val="11"/>
            <color theme="1"/>
            <rFont val="Calibri"/>
            <scheme val="minor"/>
          </rPr>
          <t>======
ID#AAABrOFKtAw
    (2025-09-16 18:26:27)
Digite la situación deseada para la población con relación al problema identificado.</t>
        </r>
      </text>
    </comment>
    <comment ref="AD14" authorId="0" shapeId="0" xr:uid="{57DEF036-5081-4A24-93E5-2957FF356AB0}">
      <text>
        <r>
          <rPr>
            <sz val="11"/>
            <color theme="1"/>
            <rFont val="Calibri"/>
            <scheme val="minor"/>
          </rPr>
          <t>======
ID#AAABrOFKtAo
    (2025-09-16 18:26:27)
Corresponde al Indicador consignado en el capitulo 5 de la MGA (Objetivo general e indicadores de seguimiento- Indicadores para medir el objetivo general)</t>
        </r>
      </text>
    </comment>
    <comment ref="AE14" authorId="0" shapeId="0" xr:uid="{51BD8A06-8935-41A9-B56B-8FCB395AC50B}">
      <text>
        <r>
          <rPr>
            <sz val="11"/>
            <color theme="1"/>
            <rFont val="Calibri"/>
            <scheme val="minor"/>
          </rPr>
          <t>======
ID#AAABrOFKs_0
    (2025-09-16 18:26:27)
Corresponde a la unidad de medida  consignada en el capitulo 5 de la MGA (Objetivo general e indicadores de seguimiento - Indicadores para medir el objetivo general - Descripción- medido a traves de)</t>
        </r>
      </text>
    </comment>
    <comment ref="AF14" authorId="0" shapeId="0" xr:uid="{835604AB-9EDF-4C1D-8D14-FFDA287A67CA}">
      <text>
        <r>
          <rPr>
            <sz val="11"/>
            <color theme="1"/>
            <rFont val="Calibri"/>
            <scheme val="minor"/>
          </rPr>
          <t>======
ID#AAABrOFKoNc
    (2025-09-16 18:26:27)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G14" authorId="0" shapeId="0" xr:uid="{97E3A14D-8073-4442-B20B-B79C7A249DBC}">
      <text>
        <r>
          <rPr>
            <sz val="11"/>
            <color theme="1"/>
            <rFont val="Calibri"/>
            <scheme val="minor"/>
          </rPr>
          <t>======
ID#AAABrOFKs_8
    (2025-09-16 18:26:27)
Digite el número de objetivo específico en orden consecutivo como se registró en MGA.</t>
        </r>
      </text>
    </comment>
    <comment ref="AH14" authorId="0" shapeId="0" xr:uid="{E8F2A155-20AE-480F-9241-E1B48147CFFD}">
      <text>
        <r>
          <rPr>
            <sz val="11"/>
            <color theme="1"/>
            <rFont val="Calibri"/>
            <scheme val="minor"/>
          </rPr>
          <t>======
ID#AAABrOFKtBQ
    (2025-09-16 18:26:27)
Digite los resultados específicos del proyecto, los cuales llevaran al cumplimiento del objetivo central.
Puede haber 1 o más para lo cual debe de ingresar las filas necesarias.</t>
        </r>
      </text>
    </comment>
    <comment ref="AI14" authorId="0" shapeId="0" xr:uid="{3E4A684B-C1E0-469C-9FBE-2B4E9491A1A3}">
      <text>
        <r>
          <rPr>
            <sz val="11"/>
            <color theme="1"/>
            <rFont val="Calibri"/>
            <scheme val="minor"/>
          </rPr>
          <t>======
ID#AAABrOFKoNQ
    (2025-09-16 18:26:27)
Seleccione de la lista desplegable el código del producto escogido en el catálogo de la MGA vigente al momento de regsitrar el proyecto en el Banco.</t>
        </r>
      </text>
    </comment>
    <comment ref="AJ14" authorId="0" shapeId="0" xr:uid="{1A889B44-FD3A-4665-9E93-9169DE6E1A2A}">
      <text>
        <r>
          <rPr>
            <sz val="11"/>
            <color theme="1"/>
            <rFont val="Calibri"/>
            <scheme val="minor"/>
          </rPr>
          <t>======
ID#AAABrOFKv9A
    (2025-09-16 18:26:27)
Digite el número de producto en orden consecutivo como se registró en MGA.</t>
        </r>
      </text>
    </comment>
    <comment ref="AK14" authorId="0" shapeId="0" xr:uid="{0C8A6CE3-415B-4457-AF7F-326E615774B9}">
      <text>
        <r>
          <rPr>
            <sz val="11"/>
            <color theme="1"/>
            <rFont val="Calibri"/>
            <scheme val="minor"/>
          </rPr>
          <t>======
ID#AAABrOFKtBg
    (2025-09-16 18:26:27)
Este campo se llena automaticamente según lo regsitrado en "Código MGA Producto"</t>
        </r>
      </text>
    </comment>
    <comment ref="AL14" authorId="0" shapeId="0" xr:uid="{19EE1484-9415-475C-A6F4-C8CB7A4C961B}">
      <text>
        <r>
          <rPr>
            <sz val="11"/>
            <color theme="1"/>
            <rFont val="Calibri"/>
            <scheme val="minor"/>
          </rPr>
          <t>======
ID#AAABrOFKv80
    (2025-09-16 18:26:27)
Este campo se llena automaticamente según lo regsitrado en "Código MGA Producto"</t>
        </r>
      </text>
    </comment>
    <comment ref="AM14" authorId="0" shapeId="0" xr:uid="{6B1DB1B2-1674-4A4E-A0F4-EC45EFA352AB}">
      <text>
        <r>
          <rPr>
            <sz val="11"/>
            <color theme="1"/>
            <rFont val="Calibri"/>
            <scheme val="minor"/>
          </rPr>
          <t>======
ID#AAABrOFKs_o
    (2025-09-16 18:26:27)
Este campo se llena automaticamente según lo regsitrado en "Código MGA Producto"</t>
        </r>
      </text>
    </comment>
    <comment ref="AN14" authorId="0" shapeId="0" xr:uid="{F774AA02-F865-419D-91BB-DF5913A63447}">
      <text>
        <r>
          <rPr>
            <sz val="11"/>
            <color theme="1"/>
            <rFont val="Calibri"/>
            <scheme val="minor"/>
          </rPr>
          <t>======
ID#AAABrOFKtBE
    (2025-09-16 18:26:27)
Este campo se llena automaticamente según lo regsitrado en "Código MGA Producto"</t>
        </r>
      </text>
    </comment>
    <comment ref="AO14" authorId="0" shapeId="0" xr:uid="{D99CC395-DA40-4C9C-88F0-E5416ECC6817}">
      <text>
        <r>
          <rPr>
            <sz val="11"/>
            <color theme="1"/>
            <rFont val="Calibri"/>
            <scheme val="minor"/>
          </rPr>
          <t>======
ID#AAABrOFKoNE
    (2025-09-16 18:26:27)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P14" authorId="0" shapeId="0" xr:uid="{68FC3C54-6657-48A1-A203-B938D35E1177}">
      <text>
        <r>
          <rPr>
            <sz val="11"/>
            <color theme="1"/>
            <rFont val="Calibri"/>
            <scheme val="minor"/>
          </rPr>
          <t>======
ID#AAABrOFKv9Q
    (2025-09-16 18:26:27)
Digite la ponderación de los productos de acuerdo a la Meta del PDD a la que aporten .  Teniendo en cuenta que ∑ = 100% de todos los productos de la misma Meta del PDD.</t>
        </r>
      </text>
    </comment>
    <comment ref="AQ14" authorId="0" shapeId="0" xr:uid="{9C73B3BF-9677-4EC8-993E-7631D6699E1E}">
      <text>
        <r>
          <rPr>
            <sz val="11"/>
            <color theme="1"/>
            <rFont val="Calibri"/>
            <scheme val="minor"/>
          </rPr>
          <t>======
ID#AAABrOFKoNU
Jean Paul Mora H.    (2025-09-16 18:26:27)
Escoger de la lista desplegable el código de la meta del PDD a la que el producto le aporte. La denominación se llena automaticamente.</t>
        </r>
      </text>
    </comment>
    <comment ref="AS14" authorId="0" shapeId="0" xr:uid="{5BC8E9EF-4FFC-4681-A9D9-46DB0BE886CD}">
      <text>
        <r>
          <rPr>
            <sz val="11"/>
            <color theme="1"/>
            <rFont val="Calibri"/>
            <scheme val="minor"/>
          </rPr>
          <t>======
ID#AAABrOFKtBc
    (2025-09-16 18:26:27)
Digite el número de actividad en orden consecutivo como se registró en MGA.</t>
        </r>
      </text>
    </comment>
    <comment ref="AT14" authorId="0" shapeId="0" xr:uid="{FB10D73B-5F6E-4E88-9CAE-6CCD5FA37E7B}">
      <text>
        <r>
          <rPr>
            <sz val="11"/>
            <color theme="1"/>
            <rFont val="Calibri"/>
            <scheme val="minor"/>
          </rPr>
          <t>======
ID#AAABrOFKtAY
    (2025-09-16 18:26:27)
Digite el código que está registrado en PS y corresponda a cada actividad (elemento PEP).</t>
        </r>
      </text>
    </comment>
    <comment ref="AU14" authorId="0" shapeId="0" xr:uid="{6A098B26-DB14-4E56-B890-BAD64BEE6335}">
      <text>
        <r>
          <rPr>
            <sz val="11"/>
            <color theme="1"/>
            <rFont val="Calibri"/>
            <scheme val="minor"/>
          </rPr>
          <t>======
ID#AAABrOFKtA8
    (2025-09-16 18:26:27)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AV14" authorId="0" shapeId="0" xr:uid="{597CAD80-2C1C-4A85-962D-5E4843C31484}">
      <text>
        <r>
          <rPr>
            <sz val="11"/>
            <color theme="1"/>
            <rFont val="Calibri"/>
            <scheme val="minor"/>
          </rPr>
          <t>======
ID#AAABrOFKv84
    (2025-09-16 18:26:27)
Se debe registrar al menos una actividad por producto como ruta crítica, debe coincidir con lo consignado en la MGA - se recomienda no marcar todas las actividades como ruta crítica.</t>
        </r>
      </text>
    </comment>
    <comment ref="AW14" authorId="0" shapeId="0" xr:uid="{A809424C-41B5-45FF-8CD1-75A21ADAEB85}">
      <text>
        <r>
          <rPr>
            <sz val="11"/>
            <color theme="1"/>
            <rFont val="Calibri"/>
            <scheme val="minor"/>
          </rPr>
          <t>======
ID#AAABrOFKtAM
    (2025-09-16 18:26:27)
Asignar la ponderación a cada actividad, teniendo en cuenta que la sumatoria de todas las actividades de un producto sean iguales a 100%.</t>
        </r>
      </text>
    </comment>
    <comment ref="AX14" authorId="0" shapeId="0" xr:uid="{24AB4B33-4CD5-4568-8ADC-BE02DAB7B553}">
      <text>
        <r>
          <rPr>
            <sz val="11"/>
            <color theme="1"/>
            <rFont val="Calibri"/>
            <scheme val="minor"/>
          </rPr>
          <t>======
ID#AAABrOFKs_4
    (2025-09-16 18:26:27)
Seleccionar la clasificación estructural del gasto que corresponde a cada actividad. La descripción se diligencia automáticamente. Verificar que sea consistente con lo requerido en la actividad.</t>
        </r>
      </text>
    </comment>
    <comment ref="AY14" authorId="0" shapeId="0" xr:uid="{F15DCA7E-3FB4-4702-8A0C-C33A59CE68B4}">
      <text>
        <r>
          <rPr>
            <sz val="11"/>
            <color theme="1"/>
            <rFont val="Calibri"/>
            <scheme val="minor"/>
          </rPr>
          <t>======
ID#AAABrOFKv88
    (2025-09-16 18:26:27)
La descripción se diligencia automáticamente al seleccionar el código. Verificar que sea consistente con lo requerido en la actividad.</t>
        </r>
      </text>
    </comment>
    <comment ref="AZ14" authorId="0" shapeId="0" xr:uid="{771FA73F-7E9F-40CC-B030-08C6F97DADDD}">
      <text>
        <r>
          <rPr>
            <sz val="11"/>
            <color theme="1"/>
            <rFont val="Calibri"/>
            <scheme val="minor"/>
          </rPr>
          <t>======
ID#AAABrOFKtAs
    (2025-09-16 18:26:27)
Seleccione el código que identifica la fuente de financiación de las apropiaciones para cada una de las actividades. La descripción se diligencia automáticamente. Verificar que sea consistente con lo requerido en la actividad.</t>
        </r>
      </text>
    </comment>
    <comment ref="BA14" authorId="0" shapeId="0" xr:uid="{255F4F0B-E4A4-4C76-B222-755DAA338884}">
      <text>
        <r>
          <rPr>
            <sz val="11"/>
            <color theme="1"/>
            <rFont val="Calibri"/>
            <scheme val="minor"/>
          </rPr>
          <t>======
ID#AAABrOFKtA0
    (2025-09-16 18:26:27)
La descripción se diligencia automáticamente al seleccionar el código. Verificar que sea consistente con el tipo de recurso aprobado para la actividad.</t>
        </r>
      </text>
    </comment>
    <comment ref="BB14" authorId="0" shapeId="0" xr:uid="{E6974589-9791-4613-8D8D-35FF0240FD7B}">
      <text>
        <r>
          <rPr>
            <sz val="11"/>
            <color theme="1"/>
            <rFont val="Calibri"/>
            <scheme val="minor"/>
          </rPr>
          <t>======
ID#AAABrOFKtAg
    (2025-09-16 18:26:27)
Es el resultado de la suma de subactividades registradas en el presupuesto detallado y debe ser consistente con lo registrado en el documento técnico, MGA y PPM. Evitar el uso de decimales.</t>
        </r>
      </text>
    </comment>
    <comment ref="BC14" authorId="0" shapeId="0" xr:uid="{AA153071-616E-42A0-A331-D26A36091E90}">
      <text>
        <r>
          <rPr>
            <sz val="11"/>
            <color theme="1"/>
            <rFont val="Calibri"/>
            <scheme val="minor"/>
          </rPr>
          <t>======
ID#AAABrOFKtAc
    (2025-09-16 18:26:27)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BD14" authorId="0" shapeId="0" xr:uid="{468CFCD6-1732-48AD-9C18-C4613B5156AA}">
      <text>
        <r>
          <rPr>
            <sz val="11"/>
            <color theme="1"/>
            <rFont val="Calibri"/>
            <scheme val="minor"/>
          </rPr>
          <t>======
ID#AAABrOFKtAw
    (2025-09-16 18:26:27)
Digite la situación deseada para la población con relación al problema identificado.</t>
        </r>
      </text>
    </comment>
    <comment ref="BE14" authorId="0" shapeId="0" xr:uid="{C1A3A7F2-5732-472C-9513-4D673A386D70}">
      <text>
        <r>
          <rPr>
            <sz val="11"/>
            <color theme="1"/>
            <rFont val="Calibri"/>
            <scheme val="minor"/>
          </rPr>
          <t>======
ID#AAABrOFKtAo
    (2025-09-16 18:26:27)
Corresponde al Indicador consignado en el capitulo 5 de la MGA (Objetivo general e indicadores de seguimiento- Indicadores para medir el objetivo general)</t>
        </r>
      </text>
    </comment>
    <comment ref="BF14" authorId="0" shapeId="0" xr:uid="{B1CA0B72-A44B-4A16-B657-B3797D83745D}">
      <text>
        <r>
          <rPr>
            <sz val="11"/>
            <color theme="1"/>
            <rFont val="Calibri"/>
            <scheme val="minor"/>
          </rPr>
          <t>======
ID#AAABrOFKs_0
    (2025-09-16 18:26:27)
Corresponde a la unidad de medida  consignada en el capitulo 5 de la MGA (Objetivo general e indicadores de seguimiento - Indicadores para medir el objetivo general - Descripción- medido a traves de)</t>
        </r>
      </text>
    </comment>
    <comment ref="BG14" authorId="0" shapeId="0" xr:uid="{FDD52B2E-8388-404F-9522-AED8BD613412}">
      <text>
        <r>
          <rPr>
            <sz val="11"/>
            <color theme="1"/>
            <rFont val="Calibri"/>
            <scheme val="minor"/>
          </rPr>
          <t>======
ID#AAABrOFKoNc
    (2025-09-16 18:26:27)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H14" authorId="0" shapeId="0" xr:uid="{2511AFD2-4C8E-4000-8C76-7C0D979F8FE4}">
      <text>
        <r>
          <rPr>
            <sz val="11"/>
            <color theme="1"/>
            <rFont val="Calibri"/>
            <scheme val="minor"/>
          </rPr>
          <t>======
ID#AAABrOFKs_8
    (2025-09-16 18:26:27)
Digite el número de objetivo específico en orden consecutivo como se registró en MGA.</t>
        </r>
      </text>
    </comment>
    <comment ref="BI14" authorId="0" shapeId="0" xr:uid="{F8DD287E-F3AF-4D58-9055-B8266C6ED6A4}">
      <text>
        <r>
          <rPr>
            <sz val="11"/>
            <color theme="1"/>
            <rFont val="Calibri"/>
            <scheme val="minor"/>
          </rPr>
          <t>======
ID#AAABrOFKtBQ
    (2025-09-16 18:26:27)
Digite los resultados específicos del proyecto, los cuales llevaran al cumplimiento del objetivo central.
Puede haber 1 o más para lo cual debe de ingresar las filas necesarias.</t>
        </r>
      </text>
    </comment>
    <comment ref="BJ14" authorId="0" shapeId="0" xr:uid="{2FE8AD46-11CE-44B4-A16D-4A2E0A985016}">
      <text>
        <r>
          <rPr>
            <sz val="11"/>
            <color theme="1"/>
            <rFont val="Calibri"/>
            <scheme val="minor"/>
          </rPr>
          <t>======
ID#AAABrOFKoNQ
    (2025-09-16 18:26:27)
Seleccione de la lista desplegable el código del producto escogido en el catálogo de la MGA vigente al momento de regsitrar el proyecto en el Banco.</t>
        </r>
      </text>
    </comment>
    <comment ref="BK14" authorId="0" shapeId="0" xr:uid="{4AB8932C-604D-45D6-8DF0-076A86DE277C}">
      <text>
        <r>
          <rPr>
            <sz val="11"/>
            <color theme="1"/>
            <rFont val="Calibri"/>
            <scheme val="minor"/>
          </rPr>
          <t>======
ID#AAABrOFKv9A
    (2025-09-16 18:26:27)
Digite el número de producto en orden consecutivo como se registró en MGA.</t>
        </r>
      </text>
    </comment>
    <comment ref="BL14" authorId="0" shapeId="0" xr:uid="{07675043-936E-4BB7-AFAC-44ACE371ED9C}">
      <text>
        <r>
          <rPr>
            <sz val="11"/>
            <color theme="1"/>
            <rFont val="Calibri"/>
            <scheme val="minor"/>
          </rPr>
          <t>======
ID#AAABrOFKtBg
    (2025-09-16 18:26:27)
Este campo se llena automaticamente según lo regsitrado en "Código MGA Producto"</t>
        </r>
      </text>
    </comment>
    <comment ref="BM14" authorId="0" shapeId="0" xr:uid="{FE81C880-57B0-4289-B616-DCBEFCBD29BE}">
      <text>
        <r>
          <rPr>
            <sz val="11"/>
            <color theme="1"/>
            <rFont val="Calibri"/>
            <scheme val="minor"/>
          </rPr>
          <t>======
ID#AAABrOFKv80
    (2025-09-16 18:26:27)
Este campo se llena automaticamente según lo regsitrado en "Código MGA Producto"</t>
        </r>
      </text>
    </comment>
    <comment ref="BN14" authorId="0" shapeId="0" xr:uid="{5E1E29D5-4D4D-4EA9-B624-A41A73B1ABC5}">
      <text>
        <r>
          <rPr>
            <sz val="11"/>
            <color theme="1"/>
            <rFont val="Calibri"/>
            <scheme val="minor"/>
          </rPr>
          <t>======
ID#AAABrOFKs_o
    (2025-09-16 18:26:27)
Este campo se llena automaticamente según lo regsitrado en "Código MGA Producto"</t>
        </r>
      </text>
    </comment>
    <comment ref="BO14" authorId="0" shapeId="0" xr:uid="{6301A9C4-0816-4DEB-9A50-90C47AC452F6}">
      <text>
        <r>
          <rPr>
            <sz val="11"/>
            <color theme="1"/>
            <rFont val="Calibri"/>
            <scheme val="minor"/>
          </rPr>
          <t>======
ID#AAABrOFKtBE
    (2025-09-16 18:26:27)
Este campo se llena automaticamente según lo regsitrado en "Código MGA Producto"</t>
        </r>
      </text>
    </comment>
    <comment ref="BP14" authorId="0" shapeId="0" xr:uid="{82EFE20A-B603-489B-A51C-4D0DAA865520}">
      <text>
        <r>
          <rPr>
            <sz val="11"/>
            <color theme="1"/>
            <rFont val="Calibri"/>
            <scheme val="minor"/>
          </rPr>
          <t>======
ID#AAABrOFKoNE
    (2025-09-16 18:26:27)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Q14" authorId="0" shapeId="0" xr:uid="{72F671BE-D72B-478A-BFF4-2D9CDE4F3EE9}">
      <text>
        <r>
          <rPr>
            <sz val="11"/>
            <color theme="1"/>
            <rFont val="Calibri"/>
            <scheme val="minor"/>
          </rPr>
          <t>======
ID#AAABrOFKv9Q
    (2025-09-16 18:26:27)
Digite la ponderación de los productos de acuerdo a la Meta del PDD a la que aporten .  Teniendo en cuenta que ∑ = 100% de todos los productos de la misma Meta del PDD.</t>
        </r>
      </text>
    </comment>
    <comment ref="BR14" authorId="0" shapeId="0" xr:uid="{853E265E-E2F7-498B-99AE-3DC1C9B32346}">
      <text>
        <r>
          <rPr>
            <sz val="11"/>
            <color theme="1"/>
            <rFont val="Calibri"/>
            <scheme val="minor"/>
          </rPr>
          <t>======
ID#AAABrOFKoNU
Jean Paul Mora H.    (2025-09-16 18:26:27)
Escoger de la lista desplegable el código de la meta del PDD a la que el producto le aporte. La denominación se llena automaticamente.</t>
        </r>
      </text>
    </comment>
    <comment ref="BT14" authorId="0" shapeId="0" xr:uid="{57990F7A-9471-4F1A-80AA-BAB603E2EF5C}">
      <text>
        <r>
          <rPr>
            <sz val="11"/>
            <color theme="1"/>
            <rFont val="Calibri"/>
            <scheme val="minor"/>
          </rPr>
          <t>======
ID#AAABrOFKtBc
    (2025-09-16 18:26:27)
Digite el número de actividad en orden consecutivo como se registró en MGA.</t>
        </r>
      </text>
    </comment>
    <comment ref="BU14" authorId="0" shapeId="0" xr:uid="{9BE938E2-3B0A-4967-9538-257A5C370A05}">
      <text>
        <r>
          <rPr>
            <sz val="11"/>
            <color theme="1"/>
            <rFont val="Calibri"/>
            <scheme val="minor"/>
          </rPr>
          <t>======
ID#AAABrOFKtAY
    (2025-09-16 18:26:27)
Digite el código que está registrado en PS y corresponda a cada actividad (elemento PEP).</t>
        </r>
      </text>
    </comment>
    <comment ref="BV14" authorId="0" shapeId="0" xr:uid="{9318F065-E1AA-4228-999B-0383C3255912}">
      <text>
        <r>
          <rPr>
            <sz val="11"/>
            <color theme="1"/>
            <rFont val="Calibri"/>
            <scheme val="minor"/>
          </rPr>
          <t>======
ID#AAABrOFKtA8
    (2025-09-16 18:26:27)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BW14" authorId="0" shapeId="0" xr:uid="{31AC7CAE-65AA-450E-92EC-BB2E47E5F22E}">
      <text>
        <r>
          <rPr>
            <sz val="11"/>
            <color theme="1"/>
            <rFont val="Calibri"/>
            <scheme val="minor"/>
          </rPr>
          <t>======
ID#AAABrOFKv84
    (2025-09-16 18:26:27)
Se debe registrar al menos una actividad por producto como ruta crítica, debe coincidir con lo consignado en la MGA - se recomienda no marcar todas las actividades como ruta crítica.</t>
        </r>
      </text>
    </comment>
    <comment ref="BX14" authorId="0" shapeId="0" xr:uid="{4532AE6D-3D40-45F2-BDB1-D23669E3B97C}">
      <text>
        <r>
          <rPr>
            <sz val="11"/>
            <color theme="1"/>
            <rFont val="Calibri"/>
            <scheme val="minor"/>
          </rPr>
          <t>======
ID#AAABrOFKtAM
    (2025-09-16 18:26:27)
Asignar la ponderación a cada actividad, teniendo en cuenta que la sumatoria de todas las actividades de un producto sean iguales a 100%.</t>
        </r>
      </text>
    </comment>
    <comment ref="BY14" authorId="0" shapeId="0" xr:uid="{4E52DEC2-806F-4EE3-B652-19EBC0DCB266}">
      <text>
        <r>
          <rPr>
            <sz val="11"/>
            <color theme="1"/>
            <rFont val="Calibri"/>
            <scheme val="minor"/>
          </rPr>
          <t>======
ID#AAABrOFKs_4
    (2025-09-16 18:26:27)
Seleccionar la clasificación estructural del gasto que corresponde a cada actividad. La descripción se diligencia automáticamente. Verificar que sea consistente con lo requerido en la actividad.</t>
        </r>
      </text>
    </comment>
    <comment ref="BZ14" authorId="0" shapeId="0" xr:uid="{FE5B8400-0C83-41C0-899E-F397B757334E}">
      <text>
        <r>
          <rPr>
            <sz val="11"/>
            <color theme="1"/>
            <rFont val="Calibri"/>
            <scheme val="minor"/>
          </rPr>
          <t>======
ID#AAABrOFKv88
    (2025-09-16 18:26:27)
La descripción se diligencia automáticamente al seleccionar el código. Verificar que sea consistente con lo requerido en la actividad.</t>
        </r>
      </text>
    </comment>
    <comment ref="CA14" authorId="0" shapeId="0" xr:uid="{DC8CAD06-3899-435C-ACA3-B7865A965A17}">
      <text>
        <r>
          <rPr>
            <sz val="11"/>
            <color theme="1"/>
            <rFont val="Calibri"/>
            <scheme val="minor"/>
          </rPr>
          <t>======
ID#AAABrOFKtAs
    (2025-09-16 18:26:27)
Seleccione el código que identifica la fuente de financiación de las apropiaciones para cada una de las actividades. La descripción se diligencia automáticamente. Verificar que sea consistente con lo requerido en la actividad.</t>
        </r>
      </text>
    </comment>
    <comment ref="CB14" authorId="0" shapeId="0" xr:uid="{A49DAD43-35AC-4EF9-92B2-9643F2ADD6EB}">
      <text>
        <r>
          <rPr>
            <sz val="11"/>
            <color theme="1"/>
            <rFont val="Calibri"/>
            <scheme val="minor"/>
          </rPr>
          <t>======
ID#AAABrOFKtA0
    (2025-09-16 18:26:27)
La descripción se diligencia automáticamente al seleccionar el código. Verificar que sea consistente con el tipo de recurso aprobado para la actividad.</t>
        </r>
      </text>
    </comment>
    <comment ref="CC14" authorId="0" shapeId="0" xr:uid="{2274FD6D-F370-4029-8973-5E5407E15B42}">
      <text>
        <r>
          <rPr>
            <sz val="11"/>
            <color theme="1"/>
            <rFont val="Calibri"/>
            <scheme val="minor"/>
          </rPr>
          <t>======
ID#AAABrOFKtAg
    (2025-09-16 18:26:27)
Es el resultado de la suma de subactividades registradas en el presupuesto detallado y debe ser consistente con lo registrado en el documento técnico, MGA y PPM. Evitar el uso de decimales.</t>
        </r>
      </text>
    </comment>
    <comment ref="CD14" authorId="0" shapeId="0" xr:uid="{BEE8A984-7080-46ED-93AD-04D88997FAFD}">
      <text>
        <r>
          <rPr>
            <sz val="11"/>
            <color theme="1"/>
            <rFont val="Calibri"/>
            <scheme val="minor"/>
          </rPr>
          <t>======
ID#AAABrOFKtAc
    (2025-09-16 18:26:27)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List>
  <extLst>
    <ext xmlns:r="http://schemas.openxmlformats.org/officeDocument/2006/relationships" uri="GoogleSheetsCustomDataVersion2">
      <go:sheetsCustomData xmlns:go="http://customooxmlschemas.google.com/" r:id="rId1" roundtripDataSignature="AMtx7mh8ta9Ze51rvAUwx9vpspNm/5/HvQ=="/>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E13" authorId="0" shapeId="0" xr:uid="{00000000-0006-0000-0300-000001000000}">
      <text>
        <r>
          <rPr>
            <sz val="11"/>
            <color theme="1"/>
            <rFont val="Calibri"/>
            <scheme val="minor"/>
          </rPr>
          <t>======
ID#AAABrOFKv9U
    (2025-09-16 18:26:27)
Digitar la cantidad de poblacion objetivo proyectada</t>
        </r>
      </text>
    </comment>
    <comment ref="C25" authorId="0" shapeId="0" xr:uid="{00000000-0006-0000-0300-00000B000000}">
      <text>
        <r>
          <rPr>
            <sz val="11"/>
            <color theme="1"/>
            <rFont val="Calibri"/>
            <scheme val="minor"/>
          </rPr>
          <t>======
ID#AAABrOFKs_s
    (2025-09-16 18:26:27)
Seleccione de la lista desplegable el sector al cual se asocia el proyecto</t>
        </r>
      </text>
    </comment>
    <comment ref="C26" authorId="0" shapeId="0" xr:uid="{00000000-0006-0000-0300-000009000000}">
      <text>
        <r>
          <rPr>
            <sz val="11"/>
            <color theme="1"/>
            <rFont val="Calibri"/>
            <scheme val="minor"/>
          </rPr>
          <t>======
ID#AAABrOFKtAE
    (2025-09-16 18:26:27)
Seleccione de la lista desplegable, si es el caso, politica publica a la cual se articula el proyecto</t>
        </r>
      </text>
    </comment>
    <comment ref="C29" authorId="0" shapeId="0" xr:uid="{00000000-0006-0000-0300-000002000000}">
      <text>
        <r>
          <rPr>
            <sz val="11"/>
            <color theme="1"/>
            <rFont val="Calibri"/>
            <scheme val="minor"/>
          </rPr>
          <t>======
ID#AAABrOFKv9E
    (2025-09-16 18:26:27)
Seleccióne de la lista desplegable el tipo de gasto publico en el cual se clasifica la inversion.</t>
        </r>
      </text>
    </comment>
    <comment ref="C30" authorId="0" shapeId="0" xr:uid="{00000000-0006-0000-0300-000007000000}">
      <text>
        <r>
          <rPr>
            <sz val="11"/>
            <color theme="1"/>
            <rFont val="Calibri"/>
            <scheme val="minor"/>
          </rPr>
          <t>======
ID#AAABrOFKtAQ
    (2025-09-16 18:26:27)
Seleeccione de la lista desplegable el grupo poblacional objeto de la inversion.</t>
        </r>
      </text>
    </comment>
    <comment ref="C31" authorId="0" shapeId="0" xr:uid="{00000000-0006-0000-0300-000005000000}">
      <text>
        <r>
          <rPr>
            <sz val="11"/>
            <color theme="1"/>
            <rFont val="Calibri"/>
            <scheme val="minor"/>
          </rPr>
          <t>======
ID#AAABrOFKtBA
    (2025-09-16 18:26:27)
Seleccione de la lsita desplegable, si es el caso,  el tipo de situacion exepcional o de emergencia que sera atendida con este proyecto.</t>
        </r>
      </text>
    </comment>
    <comment ref="E31" authorId="0" shapeId="0" xr:uid="{00000000-0006-0000-0300-00000A000000}">
      <text>
        <r>
          <rPr>
            <sz val="11"/>
            <color theme="1"/>
            <rFont val="Calibri"/>
            <scheme val="minor"/>
          </rPr>
          <t>======
ID#AAABrOFKs_w
    (2025-09-16 18:26:27)
La informacion de esta celda no debe ser modificada.</t>
        </r>
      </text>
    </comment>
    <comment ref="F31" authorId="0" shapeId="0" xr:uid="{00000000-0006-0000-0300-000006000000}">
      <text>
        <r>
          <rPr>
            <sz val="11"/>
            <color theme="1"/>
            <rFont val="Calibri"/>
            <scheme val="minor"/>
          </rPr>
          <t>======
ID#AAABrOFKtAk
    (2025-09-16 18:26:27)
Describa brevemente la situacion exepcional que esta siento atendida.</t>
        </r>
      </text>
    </comment>
    <comment ref="C32" authorId="0" shapeId="0" xr:uid="{00000000-0006-0000-0300-000004000000}">
      <text>
        <r>
          <rPr>
            <sz val="11"/>
            <color theme="1"/>
            <rFont val="Calibri"/>
            <scheme val="minor"/>
          </rPr>
          <t>======
ID#AAABrOFKtBM
    (2025-09-16 18:26:27)
Seleccionar si corresponde a un proyecto estratégico de PDD.</t>
        </r>
      </text>
    </comment>
    <comment ref="D32" authorId="0" shapeId="0" xr:uid="{00000000-0006-0000-0300-000008000000}">
      <text>
        <r>
          <rPr>
            <sz val="11"/>
            <color theme="1"/>
            <rFont val="Calibri"/>
            <scheme val="minor"/>
          </rPr>
          <t>======
ID#AAABrOFKtAU
    (2025-09-16 18:26:27)
La informacion de esta celda no debe ser modificada.</t>
        </r>
      </text>
    </comment>
    <comment ref="E32" authorId="0" shapeId="0" xr:uid="{00000000-0006-0000-0300-000003000000}">
      <text>
        <r>
          <rPr>
            <sz val="11"/>
            <color theme="1"/>
            <rFont val="Calibri"/>
            <scheme val="minor"/>
          </rPr>
          <t>======
ID#AAABrOFKv8s
    (2025-09-16 18:26:27)
Si  es un proyecto estratégico, seleccione el codigo de la lista desplegable.</t>
        </r>
      </text>
    </comment>
  </commentList>
  <extLst>
    <ext xmlns:r="http://schemas.openxmlformats.org/officeDocument/2006/relationships" uri="GoogleSheetsCustomDataVersion2">
      <go:sheetsCustomData xmlns:go="http://customooxmlschemas.google.com/" r:id="rId1" roundtripDataSignature="AMtx7mgWxJI3ygdjKZsvJdLJDtTSvgdq0A=="/>
    </ext>
  </extLst>
</comments>
</file>

<file path=xl/sharedStrings.xml><?xml version="1.0" encoding="utf-8"?>
<sst xmlns="http://schemas.openxmlformats.org/spreadsheetml/2006/main" count="19061" uniqueCount="13976">
  <si>
    <t>DECISIÓN</t>
  </si>
  <si>
    <t>Centro Gestor</t>
  </si>
  <si>
    <t>Denominación Centro Gestor</t>
  </si>
  <si>
    <t>Código Programa PDD</t>
  </si>
  <si>
    <t>Programa PDD</t>
  </si>
  <si>
    <t>Meta Plan de Desarrollo</t>
  </si>
  <si>
    <t>Metal Plan de Desarrollo Comuna o Corregimiento</t>
  </si>
  <si>
    <t>Codigo POSPRE sin puntos</t>
  </si>
  <si>
    <t>Codigo POSPRE</t>
  </si>
  <si>
    <t>Denominación POSPRE</t>
  </si>
  <si>
    <t>Codigo Fondo sin puntos</t>
  </si>
  <si>
    <t>Codigo Fondo</t>
  </si>
  <si>
    <t>Denominación Fondo</t>
  </si>
  <si>
    <t>Sector MGA</t>
  </si>
  <si>
    <t>POLÍTICAS PÚBLICAS</t>
  </si>
  <si>
    <t>SECTORES GASTO PUBLICO SOCIAL</t>
  </si>
  <si>
    <t>Código del Producto</t>
  </si>
  <si>
    <t>Producto</t>
  </si>
  <si>
    <t>Código del Indicador de Producto</t>
  </si>
  <si>
    <t>Indicador de Producto</t>
  </si>
  <si>
    <t>Unidad de medida</t>
  </si>
  <si>
    <t>Códogo PE</t>
  </si>
  <si>
    <t>Proyecto Estratégico</t>
  </si>
  <si>
    <t>Area Funcional</t>
  </si>
  <si>
    <t>Organismo</t>
  </si>
  <si>
    <t>Para cadena de Valor 20240702</t>
  </si>
  <si>
    <t>Si</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</si>
  <si>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</si>
  <si>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</si>
  <si>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</si>
  <si>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</si>
  <si>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</si>
  <si>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</si>
  <si>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NO* 2.3</t>
  </si>
  <si>
    <t>Inversión</t>
  </si>
  <si>
    <t>121000</t>
  </si>
  <si>
    <t>1.2.1.0.00</t>
  </si>
  <si>
    <t>Ingresos corrientes de Libre Destinación</t>
  </si>
  <si>
    <t>01-Congreso</t>
  </si>
  <si>
    <t>Acuerdo 539 de 2022 Por el cual se adopta la política pública para las mujeres de Cali: reconocimiento, equidad de género e igualdad de oportunidades 2022 - 2031 y se dictan otras disposiciones</t>
  </si>
  <si>
    <t>Salud</t>
  </si>
  <si>
    <t>0401001</t>
  </si>
  <si>
    <t>Bases de datos de la temática de Demografía y Población</t>
  </si>
  <si>
    <t>040100100</t>
  </si>
  <si>
    <t xml:space="preserve">Bases de datos de la temática de Demografía y Población anonimizadas producidas </t>
  </si>
  <si>
    <t>Número</t>
  </si>
  <si>
    <t>0001-(PE-ASITM)</t>
  </si>
  <si>
    <t>Ampliación del Sistema Integrado de Transporte Masivo MIO</t>
  </si>
  <si>
    <t>5103_Metro Cali</t>
  </si>
  <si>
    <t>No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</si>
  <si>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</si>
  <si>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</si>
  <si>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</si>
  <si>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</si>
  <si>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</si>
  <si>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</si>
  <si>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NO* 2.3.1</t>
  </si>
  <si>
    <t>Gastos de personal</t>
  </si>
  <si>
    <t>02-Presidencia de la república</t>
  </si>
  <si>
    <t>Acuerdo 392 de 2015 Por medio del cual se adopta la política pública de primera infancia, infancia y adolescencia 2015 - 2024, Cali, municipio responsable y amigo de los niños, niñas y adolescentes y se dictan otras disposiciones</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</si>
  <si>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</si>
  <si>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</si>
  <si>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</si>
  <si>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</si>
  <si>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</si>
  <si>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</si>
  <si>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</si>
  <si>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</si>
  <si>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62020010002-0103</t>
  </si>
  <si>
    <t>A diciembre de 2027, se han establecido 27 procesos de restauración en areas de ecosistema</t>
  </si>
  <si>
    <t>NO* 2-3101</t>
  </si>
  <si>
    <t>NO* 2.3.1.01</t>
  </si>
  <si>
    <t>Planta de personal permanente</t>
  </si>
  <si>
    <t>12200001</t>
  </si>
  <si>
    <t>1.2.2.0.00.01</t>
  </si>
  <si>
    <t>Servicios de expedición de permisos, conceptos ambientales</t>
  </si>
  <si>
    <t>03-Planeación</t>
  </si>
  <si>
    <t>Acuerdo 420 de 2017 Por el cual se adopta la política pública de envejecimiento y vejez para las personas mayores en el municipio de Santiago de Cali 2017 - 2027</t>
  </si>
  <si>
    <t>Saneamiento ambiental</t>
  </si>
  <si>
    <t>0401005</t>
  </si>
  <si>
    <t>Bases de Datos de la temática de Pobreza y Condiciones de Vida</t>
  </si>
  <si>
    <t>040100500</t>
  </si>
  <si>
    <t xml:space="preserve">Bases de Datos de la temática de Pobreza y Condiciones de Vida publicadas </t>
  </si>
  <si>
    <t>TIPO DE RECURSO</t>
  </si>
  <si>
    <t>Departamento Administrativo de Control Disciplinario Interno de Instrucción</t>
  </si>
  <si>
    <t>Vigilancia y Prevención del Delito</t>
  </si>
  <si>
    <t>Luminarias instaladas LED en fuentes, monumentos y bienes de interés cultural con sistemas de iluminación ornamental conservadas</t>
  </si>
  <si>
    <t>62020010021-0104</t>
  </si>
  <si>
    <t>A diciembre de 2027, se han realizado 9 asistencias técnicas en la implementación de alternativas de aprovechamiento de residuos sólidos orgánicos en la comuna</t>
  </si>
  <si>
    <t>NO* 2-310101</t>
  </si>
  <si>
    <t>NO* 2.3.1.01.01</t>
  </si>
  <si>
    <t>Factores constitutivos de salario</t>
  </si>
  <si>
    <t>12200002</t>
  </si>
  <si>
    <t>1.2.2.0.00.02</t>
  </si>
  <si>
    <t>Contribución y recargos valorización</t>
  </si>
  <si>
    <t>04-Información estadística</t>
  </si>
  <si>
    <t>Acuerdo 411 de 2017 Por el cual se adopta la política pública de mejoramiento integral del hábitat de los asentamientos humanos precarios en el municipio de Santiago de Cali - mi hábitat y se dictan otras disposiciones</t>
  </si>
  <si>
    <t>Agua potable</t>
  </si>
  <si>
    <t>0401006</t>
  </si>
  <si>
    <t>Bases de Datos de la temática de Salud</t>
  </si>
  <si>
    <t>040100600</t>
  </si>
  <si>
    <t xml:space="preserve">Bases de Datos de la temática de Salud publicadas </t>
  </si>
  <si>
    <t>Propios</t>
  </si>
  <si>
    <t>Departamento Administrativo de Control Disciplinario Interno de Juzgamiento</t>
  </si>
  <si>
    <t>Cali Educada</t>
  </si>
  <si>
    <t>Sistema de telegestión para alumbrado públlico implementado</t>
  </si>
  <si>
    <t>61020030022-0105</t>
  </si>
  <si>
    <t>A diciembre de 2027, se han vinculado 3200 niñas, niños, adolescentes, jóvenes, adultos y adultos mayores (incluidos con discapacidad) a actividades deportivas y aprovechamiento del tiempo libre.</t>
  </si>
  <si>
    <t>NO* 2-310101001</t>
  </si>
  <si>
    <t>NO* 2.3.1.01.01.001</t>
  </si>
  <si>
    <t>Factores salariales comunes</t>
  </si>
  <si>
    <t>12200003</t>
  </si>
  <si>
    <t>1.2.2.0.00.03</t>
  </si>
  <si>
    <t>Impuesto de Circulación y Tránsito Sobre Vehículos de Servicio Público - S.I.T.MIO</t>
  </si>
  <si>
    <t>05-Empleo público</t>
  </si>
  <si>
    <t>Acuerdo 424 de 2017 Por medio del cual se adopta la política pública de regulación y organización de ventas informales en el espacio público en el municipio de Santiago de Cali</t>
  </si>
  <si>
    <t>Deporte y recreación</t>
  </si>
  <si>
    <t>0401007</t>
  </si>
  <si>
    <t>Boletines Técnicos de la Temática Agropecuaria</t>
  </si>
  <si>
    <t>040100700</t>
  </si>
  <si>
    <t xml:space="preserve">Boletines Técnicos de la Temática Agropecuaria producidos </t>
  </si>
  <si>
    <t>0002-(PE- BAS)</t>
  </si>
  <si>
    <t>Bulevar de la avenida sexta</t>
  </si>
  <si>
    <t>4151_Infraestructura</t>
  </si>
  <si>
    <t>SGP Educación</t>
  </si>
  <si>
    <t>Departamento Administrativo de Hacienda</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</si>
  <si>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</si>
  <si>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</si>
  <si>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</si>
  <si>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</si>
  <si>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</si>
  <si>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NO* 2.3.1.01.01.001.01</t>
  </si>
  <si>
    <t>Sueldo básico</t>
  </si>
  <si>
    <t>12200004</t>
  </si>
  <si>
    <t>1.2.2.0.00.04</t>
  </si>
  <si>
    <t>Conceptos técnicos aprovechamiento de las aguas subterráneas y superficiales</t>
  </si>
  <si>
    <t>11-Relaciones exteriores</t>
  </si>
  <si>
    <t>Acuerdo 422 de 2017 Por el cual se adopta la política pública municipal de educación ambiental de Santiago de Cali 2017 - 2036</t>
  </si>
  <si>
    <t>Vivienda</t>
  </si>
  <si>
    <t>0401008</t>
  </si>
  <si>
    <t>Boletines Técnicos de la Temática Ambiental</t>
  </si>
  <si>
    <t>040100800</t>
  </si>
  <si>
    <t xml:space="preserve">Boletines Técnicos de la Temática Ambiental producidos </t>
  </si>
  <si>
    <t>0003-(PE-CF)</t>
  </si>
  <si>
    <t>Canal Figueroa</t>
  </si>
  <si>
    <t>4147_Vivienda Social y Hábitat</t>
  </si>
  <si>
    <t>SGP Salud</t>
  </si>
  <si>
    <t>Departamento Administrativo de Planeación</t>
  </si>
  <si>
    <t>Cali Distrito Deportivo, Cultural y Turístico</t>
  </si>
  <si>
    <t>Mujeres víctimas de violencias basadas en género y su núcleo familiar vinculadas a servicios de atención integral</t>
  </si>
  <si>
    <t>61020030017-0107</t>
  </si>
  <si>
    <t>A diciembre de 2027, se han realizado 2 eventos deportivos y recreativos en la comuna 1</t>
  </si>
  <si>
    <t>NO* 2-3101010010101</t>
  </si>
  <si>
    <t>NO* 2.3.1.01.01.001.01.01</t>
  </si>
  <si>
    <t>Sueldo básico Docente</t>
  </si>
  <si>
    <t>12200005</t>
  </si>
  <si>
    <t>1.2.2.0.00.05</t>
  </si>
  <si>
    <t>Sanciones por Violación de Normas - DAGMA</t>
  </si>
  <si>
    <t>12-Justicia y del derecho</t>
  </si>
  <si>
    <t>Acuerdo 463 de 2019 Por el cual se adopta la política pública de desarrollo económico de Santiago de Cali y se dictan otras disposiciones</t>
  </si>
  <si>
    <t>0401010</t>
  </si>
  <si>
    <t>Boletines Técnicos Temática Construcción</t>
  </si>
  <si>
    <t>040101000</t>
  </si>
  <si>
    <t>Boletines Técnicos Temática Construcción producidos</t>
  </si>
  <si>
    <t>0004-(PE-CAR)</t>
  </si>
  <si>
    <t>Centro de Alto Rendimiento</t>
  </si>
  <si>
    <t>4162_Deporte y la Recreación</t>
  </si>
  <si>
    <t>SGP Agua Potable y Saneamiento Básico</t>
  </si>
  <si>
    <t>Departamento Administrativo de Gestión del Medio Ambiente</t>
  </si>
  <si>
    <t>Salud Integral y de Calidad</t>
  </si>
  <si>
    <t>Personas beneficiadas con la oferta de servicios del plan de migrantes y flujos migratorios mixtos</t>
  </si>
  <si>
    <t>61020020016-0108</t>
  </si>
  <si>
    <t>A diciembre de 2027, se han fortalecido 300 personas del ecosistema empresarial</t>
  </si>
  <si>
    <t>2-310101001010101</t>
  </si>
  <si>
    <t>2.3.1.01.01.001.01.01.01</t>
  </si>
  <si>
    <t>Sueldo Docente Csf</t>
  </si>
  <si>
    <t>12200006</t>
  </si>
  <si>
    <t>1.2.2.0.00.06</t>
  </si>
  <si>
    <t>Seguimiento plan de saneamiento y manejo de vertimientos</t>
  </si>
  <si>
    <t>13-Hacienda</t>
  </si>
  <si>
    <t>Acuerdo 470 de 2019 Por el cual se adopta la política pública de soberanía y seguridad alimentaria y nutricional del distrito especial de Santiago de Cali y se dictan otras disposiciones</t>
  </si>
  <si>
    <t>0401011</t>
  </si>
  <si>
    <t>Boletines Técnicos Temática Transporte</t>
  </si>
  <si>
    <t>040101100</t>
  </si>
  <si>
    <t>Boletines Técnicos Temática Transporte producidos</t>
  </si>
  <si>
    <t>0005-(PE-CCAT)</t>
  </si>
  <si>
    <t>Centro de Ciencia, Arte y Tecnología</t>
  </si>
  <si>
    <t>4171_Desarrollo Económico</t>
  </si>
  <si>
    <t>SGP Alimentación Escolar</t>
  </si>
  <si>
    <t>Departamento Administrativo de Tecnologías de la Información y las Comunicaciones</t>
  </si>
  <si>
    <t>Hambre Cero</t>
  </si>
  <si>
    <t>Personas Jóvenes beneficiadas de servicios de atención integral con enfoque de derechos, poblacional, vocacional e interseccional</t>
  </si>
  <si>
    <t>61020020018-0109</t>
  </si>
  <si>
    <t>A diciembre de 2027, se han formado 20 personas de la comuna 1 en competencias laborales para cierre de brechas</t>
  </si>
  <si>
    <t>2-310101001010102</t>
  </si>
  <si>
    <t>2.3.1.01.01.001.01.01.02</t>
  </si>
  <si>
    <t>Sueldo Docente Ssf</t>
  </si>
  <si>
    <t>12200007</t>
  </si>
  <si>
    <t>1.2.2.0.00.07</t>
  </si>
  <si>
    <t>Contribucion valorización nuevo plan de obras</t>
  </si>
  <si>
    <t>15-Defensa y policía</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</si>
  <si>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</si>
  <si>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0401014</t>
  </si>
  <si>
    <t>Boletines Técnicos de la Temática Cultura</t>
  </si>
  <si>
    <t>040101400</t>
  </si>
  <si>
    <t xml:space="preserve">Boletines Técnicos de la Temática Cultura Producidos </t>
  </si>
  <si>
    <t>SGP Primera Infancia</t>
  </si>
  <si>
    <t>Departamento Administrativo de Contratación Pública</t>
  </si>
  <si>
    <t>Atención integral a poblaciones</t>
  </si>
  <si>
    <t>Personas vinculadas a estrategias de promoción de derechos y prevención de las violencias basadas en género</t>
  </si>
  <si>
    <t>61020030031-0110</t>
  </si>
  <si>
    <t>A diciembre de 2027, se han apoyado 4, iniciativas de turismo de la comuna 1 para el desarrollo local</t>
  </si>
  <si>
    <t>NO* 2-3101010010102</t>
  </si>
  <si>
    <t>NO* 2.3.1.01.01.001.01.02</t>
  </si>
  <si>
    <t>Sueldo básico Directivo Docente</t>
  </si>
  <si>
    <t>12200008</t>
  </si>
  <si>
    <t>1.2.2.0.00.08</t>
  </si>
  <si>
    <t>Aportes urbanísticos por mayor edificabilidad</t>
  </si>
  <si>
    <t>17-Agricultura y desarrollo rural</t>
  </si>
  <si>
    <t>Acuerdo 464 de 2019 Por el cual se adopta la política pública de juventudes de santiago de Cali y se dictan otras disposiciones</t>
  </si>
  <si>
    <t>0401015</t>
  </si>
  <si>
    <t>Boletines Técnicos para la temática de servicios</t>
  </si>
  <si>
    <t>040101500</t>
  </si>
  <si>
    <t xml:space="preserve">Boletines Técnicos Temática Servicio producidos </t>
  </si>
  <si>
    <t>0006-(PE-CIGRED</t>
  </si>
  <si>
    <t xml:space="preserve">Centro Integral para la Gestión del Riesgo de Emergencias y Desastres - CIGRED </t>
  </si>
  <si>
    <t>4163_Gestión del Riesgo</t>
  </si>
  <si>
    <t>SGP Propósito General Cultura</t>
  </si>
  <si>
    <t>Departamento Administrativo de Desarrollo e Innovación Institucional</t>
  </si>
  <si>
    <t>Ordenamiento Territorial e Integración Regional</t>
  </si>
  <si>
    <t>Casos atendidos en la ruta de riesgo por amenaza (mujeres en riesgo de feminicidio, líderes y lideresas defensores, DD.HH., víctimas del conflicto armado y población vulnerable amenazada en Cali)</t>
  </si>
  <si>
    <t>61020010015-0111</t>
  </si>
  <si>
    <t>A diciembre de 2027, se ha beneficiado con 4 dotaciones a las sedes educativas oficiales de la comuna 1</t>
  </si>
  <si>
    <t>2-310101001010201</t>
  </si>
  <si>
    <t>2.3.1.01.01.001.01.02.01</t>
  </si>
  <si>
    <t>Sueldo Directivo Docente Csf</t>
  </si>
  <si>
    <t>12200009</t>
  </si>
  <si>
    <t>1.2.2.0.00.09</t>
  </si>
  <si>
    <t>Expedición de Licencias de funcionamiento de establecimientos educativos para el trabajo y el desarrollo humano</t>
  </si>
  <si>
    <t>19-Salud y protección social</t>
  </si>
  <si>
    <t>Acuerdo 459 de 2019 Por el cual se adopta la política pública afrocolombiana, negra, palenquera y raizal de santiago de Cali - CaliAfro</t>
  </si>
  <si>
    <t>0401017</t>
  </si>
  <si>
    <t>Boletines Técnicos de la Temática Educación</t>
  </si>
  <si>
    <t>040101700</t>
  </si>
  <si>
    <t xml:space="preserve">Boletines Técnicos de la Temática Educación Producidos  </t>
  </si>
  <si>
    <t>0007-(PE-CV)</t>
  </si>
  <si>
    <t>Conectividad vial</t>
  </si>
  <si>
    <t>SGP Propósito General Deporte</t>
  </si>
  <si>
    <t>Secretaría de Educación</t>
  </si>
  <si>
    <t>Vivienda sostenible, saneamiento básico y servicios públicos</t>
  </si>
  <si>
    <t>Personas beneficiadas a través de estrategia para la atención y prevención de violencias basadas en género</t>
  </si>
  <si>
    <t>61020010017-0112</t>
  </si>
  <si>
    <t>A diciembre de 2027, se ha realizado 2 intervención de adecuación o mantenimiento, en sede educativa pública de la comuna 1 (previo concepto de viabilidad técnica)</t>
  </si>
  <si>
    <t>2-310101001010202</t>
  </si>
  <si>
    <t>2.3.1.01.01.001.01.02.02</t>
  </si>
  <si>
    <t>Sueldo Directivo Docente Ssf</t>
  </si>
  <si>
    <t>12200010</t>
  </si>
  <si>
    <t>1.2.2.0.00.10</t>
  </si>
  <si>
    <t>Fondo de Promoción de la Movilidad Sostenible</t>
  </si>
  <si>
    <t>21-Minas y energía</t>
  </si>
  <si>
    <t>Decreto 411.2.010.20.0507 de 2017 Por el cual se da cumplimiento a la Sentencia T-291 de 20 de abril de 2009 y Auto A-117 de 6 de mayo de 2014 y se dictan otras disposiciones - política pública de recicladores de oficio</t>
  </si>
  <si>
    <t>0401019</t>
  </si>
  <si>
    <t>Boletines Técnicos de la Temática Industria</t>
  </si>
  <si>
    <t>040101900</t>
  </si>
  <si>
    <t xml:space="preserve">Boletines Técnicos de la Temática Industria producidos </t>
  </si>
  <si>
    <t>SGP Propósito General Otros Sectores</t>
  </si>
  <si>
    <t>Secretaría de Salud Pública</t>
  </si>
  <si>
    <t>Movilidad segura y sostenible</t>
  </si>
  <si>
    <t>Personas beneficiadas a través de la promoción de los servicios de acceso a la justicia</t>
  </si>
  <si>
    <t>62010010012-0113</t>
  </si>
  <si>
    <t>A diciembre de 2027, se ha dotado 1 espacio cultural de la comuna</t>
  </si>
  <si>
    <t>NO* 2-3101010010103</t>
  </si>
  <si>
    <t>NO* 2.3.1.01.01.001.01.03</t>
  </si>
  <si>
    <t>Sueldo básico Administrativo</t>
  </si>
  <si>
    <t>12200011</t>
  </si>
  <si>
    <t>1.2.2.0.00.11</t>
  </si>
  <si>
    <t>Recursos Convenio Municipio CDAV</t>
  </si>
  <si>
    <t>22-Educación</t>
  </si>
  <si>
    <t>Acuerdo 549 de 2022 Por el cual se adopta la política pública de turismo de Santiago de Cali 2022 - 2023 y se dictan otras disposiciones</t>
  </si>
  <si>
    <t>0401020</t>
  </si>
  <si>
    <t>Boletines Técnicos de la Temática Mercado Laboral</t>
  </si>
  <si>
    <t>040102000</t>
  </si>
  <si>
    <t xml:space="preserve">Boletines Técnicos de la Temática Mercado Laboral producidos </t>
  </si>
  <si>
    <t>0008-(PE-CAJRC)</t>
  </si>
  <si>
    <t>Corredor ambiental del Jarillón del Río Cauca</t>
  </si>
  <si>
    <t>4133_DAGMA</t>
  </si>
  <si>
    <t>Secretaría de Bienestar Social</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</si>
  <si>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</si>
  <si>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</si>
  <si>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</si>
  <si>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</si>
  <si>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</si>
  <si>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2.3.1.01.01.001.01.03.01</t>
  </si>
  <si>
    <t>Sueldo Administrativo</t>
  </si>
  <si>
    <t>12200012</t>
  </si>
  <si>
    <t>1.2.2.0.00.12</t>
  </si>
  <si>
    <t>Participación en la Plusvalía</t>
  </si>
  <si>
    <t>23-Tecnologías de la información y las comunicaciones</t>
  </si>
  <si>
    <t>Acuerdo 560 de 2022 Por el cual se adopta la política pública del deporte, la recreación y la actividad física "Cali ciudad deportiva" y se dictan otras disposiciones.</t>
  </si>
  <si>
    <t>0401021</t>
  </si>
  <si>
    <t>Boletines Técnicos de la Temática Pobreza y Condiciones de Vida</t>
  </si>
  <si>
    <t>040102100</t>
  </si>
  <si>
    <t xml:space="preserve">Boletines Técnicos de la Temática Pobreza y Condiciones de Vida Producidos </t>
  </si>
  <si>
    <t>0009-(PE-CSDC)</t>
  </si>
  <si>
    <t>CuidARTE - Sistema Distrital de Cuidado</t>
  </si>
  <si>
    <t>4146_Bienestar Social</t>
  </si>
  <si>
    <t>SITUACIONES  EXCEPCIONALES</t>
  </si>
  <si>
    <t>Secretaría de Vivienda Social y Hábitat</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</si>
  <si>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</si>
  <si>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</si>
  <si>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</si>
  <si>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</si>
  <si>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</si>
  <si>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2.3.1.01.01.001.01.03.02</t>
  </si>
  <si>
    <t>Incremento Por Antigüedad Administrativo</t>
  </si>
  <si>
    <t>12200013</t>
  </si>
  <si>
    <t>1.2.2.0.00.13</t>
  </si>
  <si>
    <t>Impuesto de Circulación y Tránsito Sobre Vehículos de Servicio Público - Tradicional</t>
  </si>
  <si>
    <t>24-Transporte</t>
  </si>
  <si>
    <t>Acuerdo 562 de 2022 Por medio del cual se adopta la política pública de derechos humanos 2022 - 2031 del distrito especial, deportivo, cultural, turístico, empresarial y de servicios de Santiago de Cali y se dictan otras disposiciones</t>
  </si>
  <si>
    <t>0401022</t>
  </si>
  <si>
    <t>Boletines Técnicos de la Temática Precios y Costos</t>
  </si>
  <si>
    <t>040102200</t>
  </si>
  <si>
    <t xml:space="preserve">Boletines Técnicos de la Temática Precios y Costos producidos </t>
  </si>
  <si>
    <t>0010-(PE-ECPAZRC)</t>
  </si>
  <si>
    <t>Esquema para consolidar el abastecimiento y comercialización de productos agrícolas de la zona rural de Cali</t>
  </si>
  <si>
    <t>Ninguna</t>
  </si>
  <si>
    <t>Secretaría de Cultura</t>
  </si>
  <si>
    <t xml:space="preserve">Gestión del Riesgo y Atención de Desastres </t>
  </si>
  <si>
    <t>Acciones pedagógicas, artísticas y culturales realizadas para el fortalecimiento de buenas prácticas ciudadanas</t>
  </si>
  <si>
    <t>61020010017-0201</t>
  </si>
  <si>
    <t>A diciembre de 2027, se ha realizado 10 intervención de adecuación o mantenimiento, en sede educativa pública de la comuna (previo concepto de viabilidad técnica)</t>
  </si>
  <si>
    <t>NO* 2-31010100102</t>
  </si>
  <si>
    <t>NO* 2.3.1.01.01.001.02</t>
  </si>
  <si>
    <t>Horas extras, dominicales, festivos y recargos</t>
  </si>
  <si>
    <t>12200014</t>
  </si>
  <si>
    <t>1.2.2.0.00.14</t>
  </si>
  <si>
    <t xml:space="preserve">Otros derechos de Tránsito </t>
  </si>
  <si>
    <t>25-Organismos de control</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</si>
  <si>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</si>
  <si>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0401023</t>
  </si>
  <si>
    <t>Boletines Técnicos Temática de la Seguridad y Defensa</t>
  </si>
  <si>
    <t>040102300</t>
  </si>
  <si>
    <t>Boletines Técnicos Temática de la Seguridad y Defensa Producidos</t>
  </si>
  <si>
    <t>0011-(PE-GA)</t>
  </si>
  <si>
    <t>Galería Alameda</t>
  </si>
  <si>
    <t>Asociadas a fenomenos de origen biologico: plagas, epidemias</t>
  </si>
  <si>
    <t>Secretaría de Infraestructura</t>
  </si>
  <si>
    <t>Protección animal</t>
  </si>
  <si>
    <t>Espacios de mediación, diálogo y reconciliación promovidos</t>
  </si>
  <si>
    <t>61020010015-0202</t>
  </si>
  <si>
    <t>A diciembre de 2027, se ha beneficiado a 5  sedes educativas oficiales con dotación</t>
  </si>
  <si>
    <t>2-3101010010201</t>
  </si>
  <si>
    <t>2.3.1.01.01.001.02.01</t>
  </si>
  <si>
    <t>Horas extras, dominicales, festivos y recargos Docente</t>
  </si>
  <si>
    <t>12200015</t>
  </si>
  <si>
    <t>1.2.2.0.00.15</t>
  </si>
  <si>
    <t>Participación del impuesto sobre vehículos automotores</t>
  </si>
  <si>
    <t>27-Rama judicial</t>
  </si>
  <si>
    <t>Acuerdo 568 de 2023 Por el cual se adopta la política pública en cultura ciudadana en Santiago de Cali 2023 - 2032 y se dictan otras disposiciones</t>
  </si>
  <si>
    <t>0401024</t>
  </si>
  <si>
    <t>Boletines Técnicos de la Temática Tecnología e Innovación</t>
  </si>
  <si>
    <t>040102400</t>
  </si>
  <si>
    <t xml:space="preserve">Boletines Técnicos de la Temática Tecnología e Innovación producidos </t>
  </si>
  <si>
    <t>4181_Bienes y Servicios</t>
  </si>
  <si>
    <t>Asociadas a fenomenos de origen humano no intencionales: aglomeracion de publico</t>
  </si>
  <si>
    <t>Secretaría de Movilidad</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</si>
  <si>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</si>
  <si>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</si>
  <si>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</si>
  <si>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</si>
  <si>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</si>
  <si>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2.3.1.01.01.001.02.02</t>
  </si>
  <si>
    <t>Horas extras, dominicales, festivos y recargos Directivo Docente</t>
  </si>
  <si>
    <t>12200016</t>
  </si>
  <si>
    <t>1.2.2.0.00.16</t>
  </si>
  <si>
    <t>Cobros por Estacionamiento en Espacio Público o en Lotes de Parqueo</t>
  </si>
  <si>
    <t>28-Registraduría</t>
  </si>
  <si>
    <t>Acuerdo 565 de 2023 Por el cual se adopta la política pública de ciencia, tecnología e innovación y se dictan otras disposiciones.</t>
  </si>
  <si>
    <t>0401026</t>
  </si>
  <si>
    <t>Cuadros de resultados para la temática agropecuaria</t>
  </si>
  <si>
    <t>040102600</t>
  </si>
  <si>
    <t>Cuadros de resultados para la temática agropecuaria producidos</t>
  </si>
  <si>
    <t>0012-(PE-HT)</t>
  </si>
  <si>
    <t>Hub de Tecnología</t>
  </si>
  <si>
    <t>Asociadas a fenomenos de origen natural: atmosfericos, hidrologicos, geologicos, otros.</t>
  </si>
  <si>
    <t>Secretaría de Seguridad y Justicia</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</si>
  <si>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</si>
  <si>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</si>
  <si>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</si>
  <si>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</si>
  <si>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</si>
  <si>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2.3.1.01.01.001.02.03</t>
  </si>
  <si>
    <t>Horas extras, dominicales, festivos y recargos Administrtivo</t>
  </si>
  <si>
    <t>12200017</t>
  </si>
  <si>
    <t>1.2.2.0.00.17</t>
  </si>
  <si>
    <t>Sobretasa Gasol malla vial</t>
  </si>
  <si>
    <t>29-Fiscalía</t>
  </si>
  <si>
    <t>Ley 1448 de 2011 Política  pública para la atención integral a víctimas del comflicto armado</t>
  </si>
  <si>
    <t>0401029</t>
  </si>
  <si>
    <t>Cuadros de resultados para la temática de comercio interno</t>
  </si>
  <si>
    <t>040102900</t>
  </si>
  <si>
    <t>Cuadros de Resultados  Temática Comercio Interno producidos</t>
  </si>
  <si>
    <t>0013-(PE-MEUDA)</t>
  </si>
  <si>
    <t>Multicampus Educativo y Universidad del Distrito de Aguablanca</t>
  </si>
  <si>
    <t>4143_Educación</t>
  </si>
  <si>
    <t>Asociadas a fenomenos de origen socianatural: inundaciones, movimientos en masa, incedios forestales.</t>
  </si>
  <si>
    <t>Secretaría del Deporte y la Recreación</t>
  </si>
  <si>
    <t>Fortalecimiento institucional</t>
  </si>
  <si>
    <t>Personas que participan en procesos pedagógicos de derechos humanos, cultura ciudadana y construcción de paz</t>
  </si>
  <si>
    <t>62020010013-0205</t>
  </si>
  <si>
    <t>A diciembre de 2027, se han adecuado o rehabilitado 6 parques y zonas verdes para la conservación ambiental de la comuna.</t>
  </si>
  <si>
    <t>NO* 2-31010100104</t>
  </si>
  <si>
    <t>NO* 2.3.1.01.01.001.04</t>
  </si>
  <si>
    <t>Subsidio de alimentación</t>
  </si>
  <si>
    <t>12200018</t>
  </si>
  <si>
    <t>1.2.2.0.00.18</t>
  </si>
  <si>
    <t>Sobt gasol 97%(15%) S.I.T.M.</t>
  </si>
  <si>
    <t>32-Ambiente y desarrollo sostenible</t>
  </si>
  <si>
    <t>Resolución 2063 de 2017 Por la cual se adopta la Política de participación social en salud - PPSS</t>
  </si>
  <si>
    <t>0401031</t>
  </si>
  <si>
    <t>Cuadros de resultados para la temática de cultura</t>
  </si>
  <si>
    <t>040103100</t>
  </si>
  <si>
    <t>Cuadros de resultados para la temática de cultura producidos</t>
  </si>
  <si>
    <t>0014-(PE-NSAREC)</t>
  </si>
  <si>
    <t>Nuevo sistema de acueducto para atender la redensificación o la expansión de Cali</t>
  </si>
  <si>
    <t>5104_EMCALI</t>
  </si>
  <si>
    <t>Asociadas a fenomenos de origen tecnologico: quimicos, electricos, mecoanicos, termicos.</t>
  </si>
  <si>
    <t>Secretaría de Gestión del Riesgo de Emergencias y Desastres</t>
  </si>
  <si>
    <t>Trámites rápidos y sin complicaciones</t>
  </si>
  <si>
    <t>Política pública de Barrismo formulada y presentada</t>
  </si>
  <si>
    <t>61020020016-0206</t>
  </si>
  <si>
    <t>A diciembre de 2027, se han fortalecido 300 personas del ecosistema empresarial.</t>
  </si>
  <si>
    <t>2-3101010010401</t>
  </si>
  <si>
    <t>2.3.1.01.01.001.04.01</t>
  </si>
  <si>
    <t>Subsidio de alimentación Docente</t>
  </si>
  <si>
    <t>12200019</t>
  </si>
  <si>
    <t>1.2.2.0.00.19</t>
  </si>
  <si>
    <t>Impuesto a la Telefonía Urbana</t>
  </si>
  <si>
    <t>33-Cultura</t>
  </si>
  <si>
    <t>0401032</t>
  </si>
  <si>
    <t>Cuadros de resultados para la temática de demografía y población</t>
  </si>
  <si>
    <t>040103200</t>
  </si>
  <si>
    <t>Cuadros de resultados para la temática de demografía y población producidos</t>
  </si>
  <si>
    <t>0015-(PE-PPS50)</t>
  </si>
  <si>
    <t xml:space="preserve">Parque Predio SAE en La 50
</t>
  </si>
  <si>
    <t>Otras</t>
  </si>
  <si>
    <t>Secretaría de Paz y Cultura Ciudadana</t>
  </si>
  <si>
    <t>Política pública de Reconciliación para la Paz formulada</t>
  </si>
  <si>
    <t>61020020018-0207</t>
  </si>
  <si>
    <t>A diciembre de 2027, se han formado 300 personas de la Comuna en competencias laborales para cierre de brechas.</t>
  </si>
  <si>
    <t>2-3101010010402</t>
  </si>
  <si>
    <t>2.3.1.01.01.001.04.02</t>
  </si>
  <si>
    <t>Subsidio de alimentación Directivo Docente</t>
  </si>
  <si>
    <t>12200025</t>
  </si>
  <si>
    <t>1.2.2.0.00.25</t>
  </si>
  <si>
    <t>Contribución fondo especial de intervenidas</t>
  </si>
  <si>
    <t>35-Comercio, industria y turismo</t>
  </si>
  <si>
    <t>0401033</t>
  </si>
  <si>
    <t>Cuadros de Resultados temática Educación</t>
  </si>
  <si>
    <t>040103300</t>
  </si>
  <si>
    <t>Cuadros de Resultados temática Educación producidos</t>
  </si>
  <si>
    <t>0016-(PE-PJAR)</t>
  </si>
  <si>
    <t>Paseo de Jovita al Río</t>
  </si>
  <si>
    <t>Secretaría de Desarrollo Económico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</si>
  <si>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</si>
  <si>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</si>
  <si>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</si>
  <si>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</si>
  <si>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2.3.1.01.01.001.04.03</t>
  </si>
  <si>
    <t>Subsidio de alimentación Administrativo</t>
  </si>
  <si>
    <t>12200027</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</si>
  <si>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</si>
  <si>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</si>
  <si>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</si>
  <si>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</si>
  <si>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</si>
  <si>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</si>
  <si>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</si>
  <si>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 xml:space="preserve">0017-(PE-PEMPGSE) </t>
  </si>
  <si>
    <t>Plan Especial de Manejo y Protección de la Galería Santa Elena</t>
  </si>
  <si>
    <t>GRUPOS VULNERABLES</t>
  </si>
  <si>
    <t>Secretaría de Turismo</t>
  </si>
  <si>
    <t>Jóvenes atendidos con enfoque diferencial, territorial y de género en estrategias de prevención social de la violencia</t>
  </si>
  <si>
    <t>61020060011-0209</t>
  </si>
  <si>
    <t>A diciembre de 2027, se han beneficiado 300 personas con discapacidad, sus familias y cuidadores con servicios de atención integral en la comuna</t>
  </si>
  <si>
    <t>NO* 2-31010100105</t>
  </si>
  <si>
    <t>NO* 2.3.1.01.01.001.05</t>
  </si>
  <si>
    <t>Auxilio de transporte</t>
  </si>
  <si>
    <t>12200028</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</si>
  <si>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</si>
  <si>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</si>
  <si>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</si>
  <si>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</si>
  <si>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</si>
  <si>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</si>
  <si>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</si>
  <si>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</si>
  <si>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Secretaría de Desarrollo Territorial y Participación Ciudadana</t>
  </si>
  <si>
    <t>Personas vinculadas a programas de construcción de paz y promoción de la cultura ciudadana para la generación de oportunidades</t>
  </si>
  <si>
    <t>61020060015-0210</t>
  </si>
  <si>
    <t xml:space="preserve">A diciembre de 2027, se han beneficiado 300 personas mayores con servicios de atención integral en la comuna
</t>
  </si>
  <si>
    <t>2-3101010010501</t>
  </si>
  <si>
    <t>2.3.1.01.01.001.05.01</t>
  </si>
  <si>
    <t>Auxilio de transporte Docente</t>
  </si>
  <si>
    <t>12200029</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</si>
  <si>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</si>
  <si>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</si>
  <si>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</si>
  <si>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</si>
  <si>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</si>
  <si>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</si>
  <si>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</si>
  <si>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0018-(PE-PF)</t>
  </si>
  <si>
    <t>Plan Farallones</t>
  </si>
  <si>
    <t>4161_Seguridad y Justicia</t>
  </si>
  <si>
    <t>Adulto Mayor</t>
  </si>
  <si>
    <t>Unidad Administrativa Especial de Gestión de Bienes y Servicios</t>
  </si>
  <si>
    <t>Espacios generados para la consolidación del sistema local de justicia de Cali</t>
  </si>
  <si>
    <t>61010030002-0211</t>
  </si>
  <si>
    <t>A diciembre de 2027, se han atendido 60 personas en estrategias de prevención social de la violencia</t>
  </si>
  <si>
    <t>2-3101010010502</t>
  </si>
  <si>
    <t>2.3.1.01.01.001.05.02</t>
  </si>
  <si>
    <t>Auxilio de transporte Directivo Docente</t>
  </si>
  <si>
    <t>123101</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</si>
  <si>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</si>
  <si>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</si>
  <si>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</si>
  <si>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</si>
  <si>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</si>
  <si>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</si>
  <si>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</si>
  <si>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0019-(PE-PRCD)</t>
  </si>
  <si>
    <t>Planta Residuos de Construcción y Demolición</t>
  </si>
  <si>
    <t>4182_UAESP</t>
  </si>
  <si>
    <t>Víctimas</t>
  </si>
  <si>
    <t>Unidad Administrativa Especial de Servicios Públicos</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</si>
  <si>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</si>
  <si>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</si>
  <si>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</si>
  <si>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</si>
  <si>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2.3.1.01.01.001.05.03</t>
  </si>
  <si>
    <t>Auxilio de transporte Administrativo</t>
  </si>
  <si>
    <t>12310301</t>
  </si>
  <si>
    <t>1.2.3.1.03.01</t>
  </si>
  <si>
    <t>41-Inclusión social y reconciliación</t>
  </si>
  <si>
    <t>0401039</t>
  </si>
  <si>
    <t>Cuadros de resultados para la temática de salud</t>
  </si>
  <si>
    <t>040103900</t>
  </si>
  <si>
    <t>Cuadros de Resultados  temática Salud producidos</t>
  </si>
  <si>
    <t>0020-(PE-PC)</t>
  </si>
  <si>
    <t>PTAR Cañaveralejo</t>
  </si>
  <si>
    <t>Discapacidad</t>
  </si>
  <si>
    <t>Unidad Administrativa Especial de Protección Animal</t>
  </si>
  <si>
    <t>Estrategias implementadas para la gestión territorial de la seguridad y convivencia</t>
  </si>
  <si>
    <t>61020030022-0213</t>
  </si>
  <si>
    <t>A diciembre de 2027, se han vinculado 1500 Niñas, niños, adolescentes, jóvenes, adultos y adultos mayores (incluidos con discapacidad)  a actividades deportivas y aprovechamiento del tiempo libre.</t>
  </si>
  <si>
    <t>NO* 2-31010100106</t>
  </si>
  <si>
    <t>NO* 2.3.1.01.01.001.06</t>
  </si>
  <si>
    <t>Prima de servicio</t>
  </si>
  <si>
    <t>12310302</t>
  </si>
  <si>
    <t>1.2.3.1.03.02</t>
  </si>
  <si>
    <t>42-Inteligencia</t>
  </si>
  <si>
    <t>0401040</t>
  </si>
  <si>
    <t>Cuadros de resultados para la temática de seguridad y defensa</t>
  </si>
  <si>
    <t>040104000</t>
  </si>
  <si>
    <t>Cuadros de resultados para la temática de seguridad y defensa producidos</t>
  </si>
  <si>
    <t>0021-(PE-PS)</t>
  </si>
  <si>
    <t xml:space="preserve">PTAR sur </t>
  </si>
  <si>
    <t>Mujeres</t>
  </si>
  <si>
    <t>Estudios técnicos en seguridad y convivencia realizados</t>
  </si>
  <si>
    <t>61020030017-0214</t>
  </si>
  <si>
    <t>A diciembre de 2027 se han realizado 4 eventos deportivos y recreativos en la comuna.</t>
  </si>
  <si>
    <t>2-3101010010601</t>
  </si>
  <si>
    <t>2.3.1.01.01.001.06.01</t>
  </si>
  <si>
    <t>Prima de servicio Docente</t>
  </si>
  <si>
    <t>12310501</t>
  </si>
  <si>
    <t>1.2.3.1.05.01</t>
  </si>
  <si>
    <t>Impuesto de Alumbrado Público - Predio Lotes</t>
  </si>
  <si>
    <t>43-Deporte y recreación</t>
  </si>
  <si>
    <t>0401041</t>
  </si>
  <si>
    <t>Cuadros de resultados para la temática de servicios</t>
  </si>
  <si>
    <t>040104100</t>
  </si>
  <si>
    <t>Cuadros de resultados para la temática de Servicio producidos</t>
  </si>
  <si>
    <t>0022-(PE-RIAP)</t>
  </si>
  <si>
    <t>Red inteligente de alumbrado público</t>
  </si>
  <si>
    <t>Etnias</t>
  </si>
  <si>
    <t>Infraestructura de seguridad y justicia mejorada</t>
  </si>
  <si>
    <t>61020020016-0301</t>
  </si>
  <si>
    <t>A diciembre de 2027, se han fortalecido 400 personas del ecosistema empresarial.</t>
  </si>
  <si>
    <t>2-3101010010602</t>
  </si>
  <si>
    <t>2.3.1.01.01.001.06.02</t>
  </si>
  <si>
    <t>Prima de servicio Directivo Docente</t>
  </si>
  <si>
    <t>12310502</t>
  </si>
  <si>
    <t>1.2.3.1.05.02</t>
  </si>
  <si>
    <t>Impuesto de Alumbrado Público EMCALI y Otros Comercializadores</t>
  </si>
  <si>
    <t>44-Justicia especial para la paz</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</si>
  <si>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</si>
  <si>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</si>
  <si>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</si>
  <si>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</si>
  <si>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</si>
  <si>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</si>
  <si>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61020020018-0302</t>
  </si>
  <si>
    <t>A diciembre de 2027, se han formado 150 personas del corregimiento en competencias laborales para cierre de brechas.</t>
  </si>
  <si>
    <t>2-3101010010603</t>
  </si>
  <si>
    <t>2.3.1.01.01.001.06.03</t>
  </si>
  <si>
    <t>Prima de servicio Administrativo</t>
  </si>
  <si>
    <t>12310503</t>
  </si>
  <si>
    <t>1.2.3.1.05.03</t>
  </si>
  <si>
    <t>Alumb Acdo 357  (10% navideño)</t>
  </si>
  <si>
    <t>45-Gobierno territorial</t>
  </si>
  <si>
    <t>0401043</t>
  </si>
  <si>
    <t>Cuadros de resultados para la temática de transporte</t>
  </si>
  <si>
    <t>040104300</t>
  </si>
  <si>
    <t>Cuadros de resultados para la temática de transporte producidos</t>
  </si>
  <si>
    <t>0023-(PE-RCH)</t>
  </si>
  <si>
    <t>Renovación del centro histórico</t>
  </si>
  <si>
    <t>Política Pública de Seguridad y Convivencia Ciudadana formulada y presentada</t>
  </si>
  <si>
    <t>63010010006-0303</t>
  </si>
  <si>
    <t>A diciembre de 2027, se han intervenido 4 sedes comunales de propiedad del Distrito.</t>
  </si>
  <si>
    <t>NO* 2-31010100107</t>
  </si>
  <si>
    <t>NO* 2.3.1.01.01.001.07</t>
  </si>
  <si>
    <t>Bonificación por servicios prestados</t>
  </si>
  <si>
    <t>12310504</t>
  </si>
  <si>
    <t>1.2.3.1.05.04</t>
  </si>
  <si>
    <t>Impuesto de Alumbrado Público Liquidación Directa</t>
  </si>
  <si>
    <t>46-Igualdad y equidad</t>
  </si>
  <si>
    <t>0401060</t>
  </si>
  <si>
    <t>Cuadros de Resultados para la temática construcción</t>
  </si>
  <si>
    <t>040106000</t>
  </si>
  <si>
    <t xml:space="preserve">Cuadros de Resultados para la temática construcción Producidos </t>
  </si>
  <si>
    <t>0024-(PE-RMPU)</t>
  </si>
  <si>
    <t xml:space="preserve">Renovación y mejora de parques urbanos </t>
  </si>
  <si>
    <t>ESTRATÉGICOS</t>
  </si>
  <si>
    <t>Subsistema de videovigilancia fortalecido y funcionando</t>
  </si>
  <si>
    <t>61010020011-0304</t>
  </si>
  <si>
    <t>A diciembre de 2027, se han realizado 4 acciones pedagógicas, artísticas y culturales para el fortalecimiento de buenas prácticas de Cultura Ciudadana en la comuna</t>
  </si>
  <si>
    <t>2-3101010010701</t>
  </si>
  <si>
    <t>2.3.1.01.01.001.07.01</t>
  </si>
  <si>
    <t>Bonificación por servicios prestados Docente</t>
  </si>
  <si>
    <t>123112</t>
  </si>
  <si>
    <t>1.2.3.1.12</t>
  </si>
  <si>
    <t xml:space="preserve">Impuesto de espectáculos públicos nacional con destino al deporte </t>
  </si>
  <si>
    <t>0401061</t>
  </si>
  <si>
    <t>Bases de datos de la Temática Agropecuaria</t>
  </si>
  <si>
    <t>040106100</t>
  </si>
  <si>
    <t>Bases de datos de la Temática Agropecuaria Generadas</t>
  </si>
  <si>
    <t>0025-(PE-RTM)</t>
  </si>
  <si>
    <t>Restauración del Teatro Municipal</t>
  </si>
  <si>
    <t>4148_Cultura</t>
  </si>
  <si>
    <t>0001-(PE-ASITM): Ampliación del Sistema Integrado de Transporte Masivo MIO</t>
  </si>
  <si>
    <t>Personas formadas en el uso y apropiación de tecnologías de la información y las comunicaciones (TIC) en el Distrito de Santiago de Cali</t>
  </si>
  <si>
    <t>61020030022-0305</t>
  </si>
  <si>
    <t>A diciembre de 2027, se han vinculado 1890 Niñas, niños, adolescentes, jóvenes, adultos y adultos mayores (incluidos con discapacidad)  a actividades deportivas y aprovechamiento del tiempo libre.</t>
  </si>
  <si>
    <t>2-3101010010702</t>
  </si>
  <si>
    <t>2.3.1.01.01.001.07.02</t>
  </si>
  <si>
    <t>Bonificación por servicios prestados Directivo Docente</t>
  </si>
  <si>
    <t>123114</t>
  </si>
  <si>
    <t>1.2.3.1.14</t>
  </si>
  <si>
    <t>Sobretasa Bomberil</t>
  </si>
  <si>
    <t>0401062</t>
  </si>
  <si>
    <t>Bases de datos de la Temática Ambiental</t>
  </si>
  <si>
    <t>040106200</t>
  </si>
  <si>
    <t>Bases de datos de la Temática Ambiental Generadas</t>
  </si>
  <si>
    <t>0026-(PE-RIESL)</t>
  </si>
  <si>
    <t>Restauración Institución Educativa Santa Librada</t>
  </si>
  <si>
    <t>0002-(PE- BAS): Bulevar de la avenida sexta</t>
  </si>
  <si>
    <t>Observatorio de educación en operación</t>
  </si>
  <si>
    <t>61020030017-0306</t>
  </si>
  <si>
    <t xml:space="preserve">A diciembre de 2027 se han realizado 7 eventos deportivos y recreativos en la comuna </t>
  </si>
  <si>
    <t>2-3101010010703</t>
  </si>
  <si>
    <t>2.3.1.01.01.001.07.03</t>
  </si>
  <si>
    <t>Bonificación por servicios prestados Administrativo</t>
  </si>
  <si>
    <t>12311401</t>
  </si>
  <si>
    <t>1.2.3.1.14.01</t>
  </si>
  <si>
    <t>0401064</t>
  </si>
  <si>
    <t>Bases de datos de la Temática de Comercio Interno</t>
  </si>
  <si>
    <t>040106400</t>
  </si>
  <si>
    <t>Bases de datos de la Temática de Comercio interno Generadas</t>
  </si>
  <si>
    <t>0027-(PE-RSBO)</t>
  </si>
  <si>
    <t>Ruta de la Salsa del Barrio Obrero</t>
  </si>
  <si>
    <t>0003-(PE-CF): Canal Figueroa</t>
  </si>
  <si>
    <t>Establecimientos educativos en operación</t>
  </si>
  <si>
    <t>61020030011-0307</t>
  </si>
  <si>
    <t>A diciembre de 2027, se han vinculado en procesos de educación informal del sector artistico y cultural a 1442 personas de diferentes grupos poblacionales de la comuna</t>
  </si>
  <si>
    <t>NO* 2-31010100108</t>
  </si>
  <si>
    <t>NO* 2.3.1.01.01.001.08</t>
  </si>
  <si>
    <t>Prestaciones sociales</t>
  </si>
  <si>
    <t>12311402</t>
  </si>
  <si>
    <t>1.2.3.1.14.02</t>
  </si>
  <si>
    <t>0401065</t>
  </si>
  <si>
    <t>Bases de datos de la Temática de Construcción</t>
  </si>
  <si>
    <t>040106500</t>
  </si>
  <si>
    <t>Bases de datos de la Temática de Construcción Generadas</t>
  </si>
  <si>
    <t>0028-(PE-SENA)</t>
  </si>
  <si>
    <t>SENA - campus centro</t>
  </si>
  <si>
    <t>0004-(PE-CAR): Centro de Alto Rendimiento</t>
  </si>
  <si>
    <t>Estudiantes atendidos a través de Metodologías Educativas Flexibles para la población en extraedad, educación formal de jóvenes y adultos y apoyo académico especial y emocional</t>
  </si>
  <si>
    <t>61020030004-0308</t>
  </si>
  <si>
    <t>A diciembre de 2027, se han realizado 7 eventos artísticos y culturales para promover la identidad y vocación cultural de la comuna</t>
  </si>
  <si>
    <t>NO* 2-3101010010801</t>
  </si>
  <si>
    <t>NO* 2.3.1.01.01.001.08.01</t>
  </si>
  <si>
    <t>Prima de navidad</t>
  </si>
  <si>
    <t>12311403</t>
  </si>
  <si>
    <t>1.2.3.1.14.03</t>
  </si>
  <si>
    <t>0401066</t>
  </si>
  <si>
    <t>Bases de datos de la Temática de Cultura</t>
  </si>
  <si>
    <t>040106600</t>
  </si>
  <si>
    <t>Bases de datos de la Temática de Cultura Generadas</t>
  </si>
  <si>
    <t>0029-(PE-TDC)</t>
  </si>
  <si>
    <t>Tren de Cercanías</t>
  </si>
  <si>
    <t>4132_Planeación</t>
  </si>
  <si>
    <t>0005-(PE-CCAT): Centro de Ciencia, Arte y Tecnología</t>
  </si>
  <si>
    <t>Estudiantes de las IEO con apoyo financiero para el ingreso y permanencia a programas técnicos, técnico profesional, tecnólogicos y/o profesional</t>
  </si>
  <si>
    <t>61020010017-0309</t>
  </si>
  <si>
    <t>A diciembre de 2027, se ha realizado 9 intervención de adecuación o mantenimiento  en sedes educativa pública de la comuna (previo concepto de viabilidad técnica)</t>
  </si>
  <si>
    <t>2-310101001080101</t>
  </si>
  <si>
    <t>2.3.1.01.01.001.08.01.01</t>
  </si>
  <si>
    <t>Prima de Navidad Docente</t>
  </si>
  <si>
    <t>12311404</t>
  </si>
  <si>
    <t>1.2.3.1.14.04</t>
  </si>
  <si>
    <t>0401068</t>
  </si>
  <si>
    <t>Bases de datos de la Temática de Educación</t>
  </si>
  <si>
    <t>040106800</t>
  </si>
  <si>
    <t>Bases de datos de la Temática de Educación Generadas</t>
  </si>
  <si>
    <t xml:space="preserve">0006-(PE-CIGRED): Centro Integral para la Gestión del Riesgo de Emergencias y Desastres - CIGRED </t>
  </si>
  <si>
    <t>Estudiantes de las Instituciones Educativas Oficiales beneficiados con estrategia de Transporte Escolar.</t>
  </si>
  <si>
    <t>61020020016-0401</t>
  </si>
  <si>
    <t>A diciembre de 2027, se han fortalecido 480 personas del ecosistema empresarial.</t>
  </si>
  <si>
    <t>2-310101001080102</t>
  </si>
  <si>
    <t>2.3.1.01.01.001.08.01.02</t>
  </si>
  <si>
    <t>Prima de Navidad Directivo Docente</t>
  </si>
  <si>
    <t>123115</t>
  </si>
  <si>
    <t>1.2.3.1.15</t>
  </si>
  <si>
    <t>Sobretasa bomberil</t>
  </si>
  <si>
    <t>0401069</t>
  </si>
  <si>
    <t>Bases de datos de la Temática de Gobierno</t>
  </si>
  <si>
    <t>040106900</t>
  </si>
  <si>
    <t>Bases de datos de la Temática de Gobierno Generadas</t>
  </si>
  <si>
    <t>0007-(PE-CV): Conectividad vial</t>
  </si>
  <si>
    <t>Estudiantes pertenecientes a grupos vulnerables atendidos con estrategias de educación inclusiva</t>
  </si>
  <si>
    <t>61020020018-0402</t>
  </si>
  <si>
    <t>A diciembre de 2027, se han formado 150 personas de la Comuna en competencias laborales para cierre de brechas.</t>
  </si>
  <si>
    <t>2-310101001080103</t>
  </si>
  <si>
    <t>2.3.1.01.01.001.08.01.03</t>
  </si>
  <si>
    <t>Prima de Navidad Administrativo</t>
  </si>
  <si>
    <t>123116</t>
  </si>
  <si>
    <t>1.2.3.1.16</t>
  </si>
  <si>
    <t>Impuesto de transporte por oleoductos y gasoductos</t>
  </si>
  <si>
    <t>0401070</t>
  </si>
  <si>
    <t>Bases de datos de la Temática de Industria</t>
  </si>
  <si>
    <t>040107000</t>
  </si>
  <si>
    <t>Bases de datos de la Temática de Industria Generadas</t>
  </si>
  <si>
    <t>0008-(PE-CAJRC): Corredor ambiental del Jarillón del Río Cauca</t>
  </si>
  <si>
    <t>Etapas para la formulación y adopción del plan decenal para el sector educativo</t>
  </si>
  <si>
    <t>61020010001-0403</t>
  </si>
  <si>
    <t>A diciembre de 2027, se han formado 100 personas de la Comuna en el uso y apropiación de tecnologías de la información y las comunicaciones (TIC)</t>
  </si>
  <si>
    <t>NO* 2-3101010010802</t>
  </si>
  <si>
    <t>NO* 2.3.1.01.01.001.08.02</t>
  </si>
  <si>
    <t>Prima de vacaciones</t>
  </si>
  <si>
    <t>123117</t>
  </si>
  <si>
    <t>1.2.3.1.17</t>
  </si>
  <si>
    <t>Sobretasa de solidaridad servicios públicos acueducto, aseo y alcantarillado</t>
  </si>
  <si>
    <t>0401071</t>
  </si>
  <si>
    <t>Bases de datos de la Temática de Precios y Costos</t>
  </si>
  <si>
    <t>040107100</t>
  </si>
  <si>
    <t>Bases de datos de la Temática de Precios y Costos Generadas</t>
  </si>
  <si>
    <t>0009-(PE-CSDC): CuidARTE - Sistema Distrital de Cuidado</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</si>
  <si>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</si>
  <si>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</si>
  <si>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</si>
  <si>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</si>
  <si>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2.3.1.01.01.001.08.02.01</t>
  </si>
  <si>
    <t>Prima de Vacaciones Docente</t>
  </si>
  <si>
    <t>123118</t>
  </si>
  <si>
    <t>1.2.3.1.18</t>
  </si>
  <si>
    <t>0401072</t>
  </si>
  <si>
    <t>Bases de datos de la Temática de Servicios</t>
  </si>
  <si>
    <t>040107200</t>
  </si>
  <si>
    <t>Bases de datos de la Temática de Servicios Generadas</t>
  </si>
  <si>
    <t>0010-(PE-ECPAZRC): Esquema para consolidar el abastecimiento y comercialización de productos agrícolas de la zona rural de Cali</t>
  </si>
  <si>
    <t>Instituciones Educativas Oficiales con implementación de la estrategia de atención integral en convivencia escolar</t>
  </si>
  <si>
    <t>61020030022-0405</t>
  </si>
  <si>
    <t>A diciembre de 2027, se han vinculado 1700 Niñas, niños, adolescentes, jóvenes, adultos y adultos mayores (incluidos con discapacidad) a actividades deportivas y aprovechamiento del tiempo libre.</t>
  </si>
  <si>
    <t>2-310101001080202</t>
  </si>
  <si>
    <t>2.3.1.01.01.001.08.02.02</t>
  </si>
  <si>
    <t>Prima de Vacaciones Directivo Docente</t>
  </si>
  <si>
    <t>12311801</t>
  </si>
  <si>
    <t>1.2.3.1.18.01</t>
  </si>
  <si>
    <t>Tasa Prodeporte 10% Alimentación y transporte</t>
  </si>
  <si>
    <t>0401073</t>
  </si>
  <si>
    <t>Bases de datos de la Temática de Tecnología e Innovación</t>
  </si>
  <si>
    <t>040107300</t>
  </si>
  <si>
    <t>Bases de datos de la Temática de Tecnología e Innovación  Generadas</t>
  </si>
  <si>
    <t>0011-(PE-GA): Galería Alameda</t>
  </si>
  <si>
    <t>Instituciones Educativas Oficiales con estrategias de innovación curricular</t>
  </si>
  <si>
    <t>61020030017-0406</t>
  </si>
  <si>
    <t>A diciembre de 2027 se han realizado 3 eventos deportivos y recreativos en la Comuna.</t>
  </si>
  <si>
    <t>2-310101001080203</t>
  </si>
  <si>
    <t>2.3.1.01.01.001.08.02.03</t>
  </si>
  <si>
    <t>Prima de Vacaciones Administrativo</t>
  </si>
  <si>
    <t>12311802</t>
  </si>
  <si>
    <t>1.2.3.1.18.02</t>
  </si>
  <si>
    <t>Tasa Prodeporte 90% Manifestaciones deportivas y recreativas</t>
  </si>
  <si>
    <t>0401074</t>
  </si>
  <si>
    <t>Bases de datos de la Temática de Transporte</t>
  </si>
  <si>
    <t>040107400</t>
  </si>
  <si>
    <t>Bases de datos de la Temática de Transporte Generadas</t>
  </si>
  <si>
    <t>0012-(PE-HT): Hub de Tecnología</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</si>
  <si>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</si>
  <si>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</si>
  <si>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</si>
  <si>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</si>
  <si>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NO* 2.3.1.01.01.002</t>
  </si>
  <si>
    <t>Factores salariales especiales</t>
  </si>
  <si>
    <t>12311901</t>
  </si>
  <si>
    <t>1.2.3.1.19.01</t>
  </si>
  <si>
    <t xml:space="preserve">Estampilla procultura </t>
  </si>
  <si>
    <t>0401087</t>
  </si>
  <si>
    <t>Boletines Técnicos de la Cuenta Satélite de Cultura Bogotá</t>
  </si>
  <si>
    <t>040108700</t>
  </si>
  <si>
    <t>Boletines Técnicos de la Cuenta Satélite de Cultura Bogotá producidos</t>
  </si>
  <si>
    <t>0013-(PE-MEUDA): Multicampus Educativo y Universidad del Distrito de Aguablanca</t>
  </si>
  <si>
    <t>Multicampus educativo del oriente de Santiago de Cali en funcionamiento</t>
  </si>
  <si>
    <t>61020060011-0408</t>
  </si>
  <si>
    <t>A diciembre de 2027, se han beneficiado 236 personas con discapacidad, sus familias y cuidadores con servicios de atención integral en la Comuna</t>
  </si>
  <si>
    <t>NO* 2-31010100231</t>
  </si>
  <si>
    <t>NO* 2.3.1.01.01.002.31</t>
  </si>
  <si>
    <t>Bonificación Pedagógica Docentes Prescolar, Básica y Media</t>
  </si>
  <si>
    <t>12311902</t>
  </si>
  <si>
    <t>1.2.3.1.19.02</t>
  </si>
  <si>
    <t>Estampilla Procultura Fonpet 20%</t>
  </si>
  <si>
    <t>0401094</t>
  </si>
  <si>
    <t>Servicio de asistencia técnica para el fortalecimiento de la capacidad estadística</t>
  </si>
  <si>
    <t>040109400</t>
  </si>
  <si>
    <t>Entidades del Sistema Estadístico Nacional asistidas técnicamente</t>
  </si>
  <si>
    <t>0014-(PE-NSAREC): Nuevo sistema de acueducto para atender la redensificación o la expansión de Cali</t>
  </si>
  <si>
    <t>Plan Maestro de Infraestructura Educativa formulado</t>
  </si>
  <si>
    <t>61020010017-0409</t>
  </si>
  <si>
    <t>A diciembre de 2027, se ha realizado 8 intervención de adecuación o mantenimiento , en sede educativa pública de la Comuna (previo concepto de viabilidad técnica)</t>
  </si>
  <si>
    <t>2-3101010023101</t>
  </si>
  <si>
    <t>2.3.1.01.01.002.31.01</t>
  </si>
  <si>
    <t xml:space="preserve">Bonificación Pedagógica Docentes </t>
  </si>
  <si>
    <t>12311903</t>
  </si>
  <si>
    <t>1.2.3.1.19.03</t>
  </si>
  <si>
    <t>Estampilla procultura Ley 397/97 (seguridad social de los gestores culturales 10%)</t>
  </si>
  <si>
    <t>0401102</t>
  </si>
  <si>
    <t>Servicio de información implementado</t>
  </si>
  <si>
    <t>040110200</t>
  </si>
  <si>
    <t>Sistemas de información implementados</t>
  </si>
  <si>
    <t xml:space="preserve">0015-(PE-PPS50): Parque Predio SAE en La 50
</t>
  </si>
  <si>
    <t>Sedes educativas oficiales beneficiadas con dotación</t>
  </si>
  <si>
    <t>61020010015-0410</t>
  </si>
  <si>
    <t xml:space="preserve">A diciembre de 2027, se ha beneficiado con 1 dotaciones a las sedes educativas oficiales de la Comuna </t>
  </si>
  <si>
    <t>2-3101010023102</t>
  </si>
  <si>
    <t>2.3.1.01.01.002.31.02</t>
  </si>
  <si>
    <t>Bonificacion Pedagogica Directivo Docente</t>
  </si>
  <si>
    <t>12311904</t>
  </si>
  <si>
    <t>1.2.3.1.19.04</t>
  </si>
  <si>
    <t>Estampilla procultura ley 1379/2010 (Red Nacional de bibliotecas 10%)</t>
  </si>
  <si>
    <t>0401103</t>
  </si>
  <si>
    <t>Documentos metodológicos</t>
  </si>
  <si>
    <t>040110300</t>
  </si>
  <si>
    <t>Documentos metodológicos elaborados</t>
  </si>
  <si>
    <t>0016-(PE-PJAR): Paseo de Jovita al Río</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</si>
  <si>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</si>
  <si>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</si>
  <si>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</si>
  <si>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</si>
  <si>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NO* 2.3.1.01.01.002.32</t>
  </si>
  <si>
    <t>Sobresueldo docentes y directivos docentes Prescolar, Básica y Media</t>
  </si>
  <si>
    <t>12311905</t>
  </si>
  <si>
    <t>1.2.3.1.19.05</t>
  </si>
  <si>
    <t>Estampilla procultura acuerdo 232 (conservacion patrimonio cultural 5%)</t>
  </si>
  <si>
    <t>0401104</t>
  </si>
  <si>
    <t xml:space="preserve">Documentos de estudios técnicos </t>
  </si>
  <si>
    <t>040110400</t>
  </si>
  <si>
    <t>Documentos de estudios técnicos realizados</t>
  </si>
  <si>
    <t>0017-(PE-PEMPGSE) : Plan Especial de Manejo y Protección de la Galería Santa Elena</t>
  </si>
  <si>
    <t>Sedes educativas oficiales con infraestructura mejorada</t>
  </si>
  <si>
    <t>61020030004-0502</t>
  </si>
  <si>
    <t>A, diciembre de 2027, se han realizado 6 eventos artísticos y culturales para promover la identidad y vocación cultural de la comuna</t>
  </si>
  <si>
    <t>2-3101010023201</t>
  </si>
  <si>
    <t>2.3.1.01.01.002.32.01</t>
  </si>
  <si>
    <t>Sobresueldo docentes  Prescolar, Básica y Media</t>
  </si>
  <si>
    <t>12311906</t>
  </si>
  <si>
    <t>1.2.3.1.19.06</t>
  </si>
  <si>
    <t>Estampilla procultura acuerdo 0313 (fin inst popular de cultura 7% del 60%)</t>
  </si>
  <si>
    <t>0401105</t>
  </si>
  <si>
    <t>Servicio de estratificación socioeconómica</t>
  </si>
  <si>
    <t>040110500</t>
  </si>
  <si>
    <t>Predios con estratificación socioeconómica</t>
  </si>
  <si>
    <t>0018-(PE-PF): Plan Farallones</t>
  </si>
  <si>
    <t>Sedes educativas oficiales con servicio de conectividad mejorado</t>
  </si>
  <si>
    <t>61020020016-0503</t>
  </si>
  <si>
    <t>A,  diciembre de 2027, se han fortalecido 280 personas del ecosistema empresarial.</t>
  </si>
  <si>
    <t>2-3101010023202</t>
  </si>
  <si>
    <t>2.3.1.01.01.002.32.02</t>
  </si>
  <si>
    <t>Sobresueldo  directivos docentes Prescolar, Básica y Media</t>
  </si>
  <si>
    <t>12311907</t>
  </si>
  <si>
    <t>1.2.3.1.19.07</t>
  </si>
  <si>
    <t xml:space="preserve">Estampilla Procultura  Finan. Inst.Univ.IPC </t>
  </si>
  <si>
    <t>0401106</t>
  </si>
  <si>
    <t xml:space="preserve">SERVICIO DE APOYO A LA GESTIÓN DE CONOCIMIENTO Y CONSOLIDACIÓN DE LA CULTURA ESTADÍSTICA </t>
  </si>
  <si>
    <t>040110600</t>
  </si>
  <si>
    <t>Estrategias implementadas</t>
  </si>
  <si>
    <t>0019-(PE-PRCD): Planta Residuos de Construcción y Demolición</t>
  </si>
  <si>
    <t>Personas naturales y/o jurídicas con asistencia técnica y acompañamiento en la implementación de cambios hacia patrones de producción y consumo sostenible y/o la consolidación como negocios verdes.</t>
  </si>
  <si>
    <t>61020020018-0504</t>
  </si>
  <si>
    <t>A, diciembre de 2027, se han formado 90 personas de la comuna en competencias laborales para cierre de brechas.</t>
  </si>
  <si>
    <t>NO* 2-31010100233</t>
  </si>
  <si>
    <t>NO* 2.3.1.01.01.002.33</t>
  </si>
  <si>
    <t>Bonificacion Educadores de Basica y Media</t>
  </si>
  <si>
    <t>12311921</t>
  </si>
  <si>
    <t>1.2.3.1.19.21</t>
  </si>
  <si>
    <t>Estampilla para el bienestar del Adulto mayor</t>
  </si>
  <si>
    <t>0406001</t>
  </si>
  <si>
    <t>Servicio de información geográfica, geodésica y cartográfica actualizado</t>
  </si>
  <si>
    <t>040600100</t>
  </si>
  <si>
    <t>Sistema de información actualizado</t>
  </si>
  <si>
    <t>0020-(PE-PC): PTAR Cañaveralejo</t>
  </si>
  <si>
    <t>Mujeres vinculadas a procesos de empoderamiento político, social y económico en perspectiva de género</t>
  </si>
  <si>
    <t>61020030022-0505</t>
  </si>
  <si>
    <t>A, diciembre de 2027, se han vinculado 450 Niñas, niños, adolescentes, jóvenes, adultos y adultos mayores (incluidos con discapacidad)  a actividades deportivas y aprovechamiento del tiempo libre.</t>
  </si>
  <si>
    <t>2-3101010023301</t>
  </si>
  <si>
    <t>2.3.1.01.01.002.33.01</t>
  </si>
  <si>
    <t>Bonificacion Educadores de Basica y Media Docente</t>
  </si>
  <si>
    <t>12311922</t>
  </si>
  <si>
    <t>1.2.3.1.19.22</t>
  </si>
  <si>
    <t>Estampilla para el bienestar del Adulto mayor (FONPET - 20%)</t>
  </si>
  <si>
    <t>0406002</t>
  </si>
  <si>
    <t>Servicio de avalúos</t>
  </si>
  <si>
    <t>040600200</t>
  </si>
  <si>
    <t>Avalúos realizados</t>
  </si>
  <si>
    <t xml:space="preserve">0021-(PE-PS): PTAR sur </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</si>
  <si>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</si>
  <si>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</si>
  <si>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</si>
  <si>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</si>
  <si>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2.3.1.01.01.002.33.02</t>
  </si>
  <si>
    <t>Bonificacion Educadores de Basica y Media Directivo Docente</t>
  </si>
  <si>
    <t>12311930</t>
  </si>
  <si>
    <t>1.2.3.1.19.30</t>
  </si>
  <si>
    <t xml:space="preserve">Estampilla para la justicia familiar </t>
  </si>
  <si>
    <t>0406003</t>
  </si>
  <si>
    <t>Servicio de conservación catastral</t>
  </si>
  <si>
    <t>040600300</t>
  </si>
  <si>
    <t>Trámites de conservación catastral realizados</t>
  </si>
  <si>
    <t>0022-(PE-RIAP): Red inteligente de alumbrado público</t>
  </si>
  <si>
    <t>Beneficiarios apoyados para el tránsito de informalidad a formalidad</t>
  </si>
  <si>
    <t>61020030017-0507</t>
  </si>
  <si>
    <t>A, diciembre de 2027 se han realizado 3  eventos deportivos y recreativos en la comuna .</t>
  </si>
  <si>
    <t>NO* 2-310102</t>
  </si>
  <si>
    <t>NO* 2.3.1.01.02</t>
  </si>
  <si>
    <t>Contribuciones inherentes a la nómina</t>
  </si>
  <si>
    <t>12311931</t>
  </si>
  <si>
    <t>1.2.3.1.19.31</t>
  </si>
  <si>
    <t>Estampilla para la justicia familiar - Fonpet</t>
  </si>
  <si>
    <t>0406004</t>
  </si>
  <si>
    <t>Servicio de información catastral actualizado</t>
  </si>
  <si>
    <t>040600400</t>
  </si>
  <si>
    <t>Sistema de Información catastral actualizado</t>
  </si>
  <si>
    <t>0023-(PE-RCH): Renovación del centro histórico</t>
  </si>
  <si>
    <t>Beneficiarios de recursos de financiación apoyados</t>
  </si>
  <si>
    <t>61020010015-0508</t>
  </si>
  <si>
    <t>A diciembre de 2027, se han beneficiado con  dotación a 2  sedes educativas oficiales de la comuna</t>
  </si>
  <si>
    <t>NO* 2-310102001</t>
  </si>
  <si>
    <t>NO* 2.3.1.01.02.001</t>
  </si>
  <si>
    <t>Aportes a la seguridad social en pensiones</t>
  </si>
  <si>
    <t>12311941</t>
  </si>
  <si>
    <t>1.2.3.1.19.41</t>
  </si>
  <si>
    <t>Estampillas Prodesarrollo Fonpet 20%</t>
  </si>
  <si>
    <t>0406005</t>
  </si>
  <si>
    <t>Servicios de asistencia técnica</t>
  </si>
  <si>
    <t>040600500</t>
  </si>
  <si>
    <t>Entidades asistidas técnicamente</t>
  </si>
  <si>
    <t xml:space="preserve">0024-(PE-RMPU): Renovación y mejora de parques urbanos </t>
  </si>
  <si>
    <t>Centros para el Emprendimiento y Desarrollo Empresarial y Social CEDES mantenidos</t>
  </si>
  <si>
    <t>61020010017-0509</t>
  </si>
  <si>
    <t>A, diciembre de 2027, se ha realizado  intervención de adecuación o mantenimiento, a 2 sedes educativas pública de la comuna  (previo concepto de viabilidad técnica)</t>
  </si>
  <si>
    <t>2-31010200101</t>
  </si>
  <si>
    <t>2.3.1.01.02.001.01</t>
  </si>
  <si>
    <t>Aportes a la Seguridad Social en Pensiones Docentes SSF</t>
  </si>
  <si>
    <t>12311942</t>
  </si>
  <si>
    <t>1.2.3.1.19.42</t>
  </si>
  <si>
    <t>Estampilla Prodesarrollo Urbano  (20%  primera infancia)</t>
  </si>
  <si>
    <t>0406006</t>
  </si>
  <si>
    <t>Documentos normativos</t>
  </si>
  <si>
    <t>040600600</t>
  </si>
  <si>
    <t>Documentos normativos elaborados</t>
  </si>
  <si>
    <t>0025-(PE-RTM): Restauración del Teatro Municipal</t>
  </si>
  <si>
    <t>Emprendimientos de cadenas estratégicas fortalecidos</t>
  </si>
  <si>
    <t>63010010006-0510</t>
  </si>
  <si>
    <t>A, diciembre de 2027, se han intervenido 6 sedes comunales de propiedad del Distrito.</t>
  </si>
  <si>
    <t>2-31010200102</t>
  </si>
  <si>
    <t>2.3.1.01.02.001.02</t>
  </si>
  <si>
    <t>Aportes a la Seguridad Social en Pensiones Directivo Docentes SSF</t>
  </si>
  <si>
    <t>12311943</t>
  </si>
  <si>
    <t>1.2.3.1.19.43</t>
  </si>
  <si>
    <t>Estampilla Prodesarrollo Urbano  (10%  bilinguismo Acuerdo 469/2019)</t>
  </si>
  <si>
    <t>0406007</t>
  </si>
  <si>
    <t>040600700</t>
  </si>
  <si>
    <t>Documentos metodológicos realizados</t>
  </si>
  <si>
    <t>0026-(PE-RIESL): Restauración Institución Educativa Santa Librada</t>
  </si>
  <si>
    <t>Empresas de cadenas estratégicas asistidas técnicamente</t>
  </si>
  <si>
    <t>63010010002-0511</t>
  </si>
  <si>
    <t>A, diciembre de 2027, se ha intervenido y dotado 1  vez el CALI de la comuna</t>
  </si>
  <si>
    <t>2-31010200103</t>
  </si>
  <si>
    <t>2.3.1.01.02.001.03</t>
  </si>
  <si>
    <t>Aportes a la Seguridad Social en Pensiones Aministrativos</t>
  </si>
  <si>
    <t>12311944</t>
  </si>
  <si>
    <t>1.2.3.1.19.44</t>
  </si>
  <si>
    <t>Estampilla Prodesarrollo Urbano  (10% Equidad de Género)</t>
  </si>
  <si>
    <t>0406008</t>
  </si>
  <si>
    <t>Documentos de Investigación</t>
  </si>
  <si>
    <t>040600800</t>
  </si>
  <si>
    <t>Documentos de Investigación generados</t>
  </si>
  <si>
    <t>0027-(PE-RSBO): Ruta de la Salsa del Barrio Obrero</t>
  </si>
  <si>
    <t>Estrategias implementadas para el acercamiento entre la oferta y la demanda laboral</t>
  </si>
  <si>
    <t>63010010001-0512</t>
  </si>
  <si>
    <t>A, diciembre de 2027, se han implementado  2  estrategias para el fortalecimiento de las instancias de participación Ciudadana y comunitaria, en la comuna</t>
  </si>
  <si>
    <t>NO* 2-310102002</t>
  </si>
  <si>
    <t>NO* 2.3.1.01.02.002</t>
  </si>
  <si>
    <t>Aportes a la seguridad social en salud</t>
  </si>
  <si>
    <t>12311945</t>
  </si>
  <si>
    <t>1.2.3.1.19.45</t>
  </si>
  <si>
    <t>Estampilla Prodesarrollo Urbano  (10% Afro )</t>
  </si>
  <si>
    <t>0406009</t>
  </si>
  <si>
    <t>040600900</t>
  </si>
  <si>
    <t>0028-(PE-SENA): SENA - campus centro</t>
  </si>
  <si>
    <t>Estrategias para la promoción y posicionamiento de la ciudad a nivel nacional e internacional implementadas</t>
  </si>
  <si>
    <t>61020010017-0601</t>
  </si>
  <si>
    <t>A diciembre de 2027, se ha realizado (5) intervención de adecuación o mantenimiento, en sede educativa pública del corregimiento (previo concepto de viabilidad técnica)</t>
  </si>
  <si>
    <t>2-31010200201</t>
  </si>
  <si>
    <t>2.3.1.01.02.002.01</t>
  </si>
  <si>
    <t>Aportes a la seguridad social en salud Docente SSF</t>
  </si>
  <si>
    <t>12311946</t>
  </si>
  <si>
    <t>1.2.3.1.19.46</t>
  </si>
  <si>
    <t>Estampilla Prodesarrollo 10% Víctimas de Conflicto Armado</t>
  </si>
  <si>
    <t>0406010</t>
  </si>
  <si>
    <t>Información cartográfica actualizada</t>
  </si>
  <si>
    <t>040601000</t>
  </si>
  <si>
    <t>Área con información cartográfica actualizada</t>
  </si>
  <si>
    <t>Hectáreas</t>
  </si>
  <si>
    <t>0029-(PE-TDC): Tren de Cercanías</t>
  </si>
  <si>
    <t>Fases de la infraestructura para la apropiación de la ciencia, la tecnología y la innovación construidas</t>
  </si>
  <si>
    <t>61020010015-0602</t>
  </si>
  <si>
    <t>A diciembre de 2027, se ha beneficiado con (4) dotaciones a las sedes educativas oficiales del corregimiento</t>
  </si>
  <si>
    <t>2-31010200202</t>
  </si>
  <si>
    <t>2.3.1.01.02.002.02</t>
  </si>
  <si>
    <t>Aportes a la seguridad social en salud Directivo Docente SSF</t>
  </si>
  <si>
    <t>12311947</t>
  </si>
  <si>
    <t>1.2.3.1.19.47</t>
  </si>
  <si>
    <t>Estampilla Prodesarrollo Urbano  (5% Alimentación escolar)</t>
  </si>
  <si>
    <t>0406011</t>
  </si>
  <si>
    <t>Información geodésica actualizada</t>
  </si>
  <si>
    <t>040601100</t>
  </si>
  <si>
    <t>Área con información geodésica actualizada</t>
  </si>
  <si>
    <t>Infraestructura para la apropiación de la ciencia, la tecnología y la innovación operando</t>
  </si>
  <si>
    <t>61020030011-0603</t>
  </si>
  <si>
    <t>A diciembre de 2027, se han vinculado en procesos de educación informal del sector artístico y cultural a (1150) personas de diferentes grupos poblacionales del corregimiento.</t>
  </si>
  <si>
    <t>2-31010200203</t>
  </si>
  <si>
    <t>2.3.1.01.02.002.03</t>
  </si>
  <si>
    <t>Aportes a la seguridad social en salud Administrativo</t>
  </si>
  <si>
    <t>12311948</t>
  </si>
  <si>
    <t>1.2.3.1.19.48</t>
  </si>
  <si>
    <t>Estampilla Prodesarrollo Urbano  (5% Adulto mayor )</t>
  </si>
  <si>
    <t>0406012</t>
  </si>
  <si>
    <t>Información básica para suelos generada</t>
  </si>
  <si>
    <t>040601200</t>
  </si>
  <si>
    <t>Área con información básica para suelos generada</t>
  </si>
  <si>
    <t>Iniciativas implementadas para el fortalecimiento del ecosistema empresarial I+D+i (Investigación, Desarrollo e Innovación)</t>
  </si>
  <si>
    <t>61020030004-0604</t>
  </si>
  <si>
    <t>A diciembre de 2027, se han realizado (26) eventos artísticos y culturales para promover la identidad y vocación cultural del corregimiento</t>
  </si>
  <si>
    <t>NO* 2-310102003</t>
  </si>
  <si>
    <t>NO* 2.3.1.01.02.003</t>
  </si>
  <si>
    <t xml:space="preserve">Aportes de cesantías </t>
  </si>
  <si>
    <t>12311949</t>
  </si>
  <si>
    <t>1.2.3.1.19.49</t>
  </si>
  <si>
    <t>Estampilla Prodesarrollo Urbano  (5% Discapacidad y enfermedades huérfanas)</t>
  </si>
  <si>
    <t>0406013</t>
  </si>
  <si>
    <t>Información agrológica de suelos levantada</t>
  </si>
  <si>
    <t>040601300</t>
  </si>
  <si>
    <t>Áreas con levantamiento agrológico de suelos</t>
  </si>
  <si>
    <t>Investigaciones en matería de economía, politicas públicas,competitividad y empleabilidad elaborados</t>
  </si>
  <si>
    <t>62010010014-0605</t>
  </si>
  <si>
    <t>A diciembre de 2027, se ha realizado (9) intervenciones de adecuación o mantenimiento a escenarios deportivos y recreativos de la comuna o del corregimiento (previo concepto técnico).</t>
  </si>
  <si>
    <t>2-31010200301</t>
  </si>
  <si>
    <t>2.3.1.01.02.003.01</t>
  </si>
  <si>
    <t>Aportes Cesantias Docentes SSF</t>
  </si>
  <si>
    <t>12311950</t>
  </si>
  <si>
    <t>1.2.3.1.19.50</t>
  </si>
  <si>
    <t>Estampilla Prodesarrollo Urbano  (5% Capital semilla)</t>
  </si>
  <si>
    <t>0406014</t>
  </si>
  <si>
    <t>Servicio de análisis químicos, físicos, mineralógicos y biológicos de suelos</t>
  </si>
  <si>
    <t>040601400</t>
  </si>
  <si>
    <t>Pruebas químicos, físicos, mineralógicos y biológicos de suelos realizadas</t>
  </si>
  <si>
    <t>Personas certificadas en competencias laborales para el cierre de brechas de capital humano</t>
  </si>
  <si>
    <t>61020030022-0606</t>
  </si>
  <si>
    <t>A diciembre de 2027, se han vinculado 2.010 Niñas, niños, adolescentes, jóvenes, adultos y adultos mayores (incluidos con discapacidad) vinculados a actividades deportivas y aprovechamiento del tiempo libre.</t>
  </si>
  <si>
    <t>2-31010200302</t>
  </si>
  <si>
    <t>2.3.1.01.02.003.02</t>
  </si>
  <si>
    <t>Aportes Cesantias Directivo Docentes SSF</t>
  </si>
  <si>
    <t>12311957</t>
  </si>
  <si>
    <t>1.2.3.1.19.57</t>
  </si>
  <si>
    <t xml:space="preserve">Estampilla Prodesarrollo Urbano-Bilinguismo </t>
  </si>
  <si>
    <t>0406016</t>
  </si>
  <si>
    <t>Servicio de actualización catastral con enfoque multipropósito</t>
  </si>
  <si>
    <t>040601600</t>
  </si>
  <si>
    <t>Área geográfica actualizada catastralmente con enfoque multipropósito</t>
  </si>
  <si>
    <t>Personas del ecosistema empresarial fortalecidas</t>
  </si>
  <si>
    <t>61020030017-0607</t>
  </si>
  <si>
    <t>A diciembre de 2027 se han realizado (4 ) eventos deportivos y recreativos en la comuna o en el corregimiento.</t>
  </si>
  <si>
    <t>2-31010200303</t>
  </si>
  <si>
    <t>2.3.1.01.02.003.03</t>
  </si>
  <si>
    <t>Aportes Cesantias Administrativos Fondo Publico</t>
  </si>
  <si>
    <t>12311958</t>
  </si>
  <si>
    <t>1.2.3.1.19.58</t>
  </si>
  <si>
    <t xml:space="preserve">Estampilla Prodesarrollo Finan. Inst. Univ. IPC </t>
  </si>
  <si>
    <t>0406017</t>
  </si>
  <si>
    <t>Servicios de Investigación, Desarrollo e Innovación geoespacial</t>
  </si>
  <si>
    <t>040601700</t>
  </si>
  <si>
    <t>Proyectos de  Investigación, Desarrollo e innovación en tecnologías geoespaciales realizados</t>
  </si>
  <si>
    <t>Personas formadas en bilingüismo para el cierre de brechas de capital humano</t>
  </si>
  <si>
    <t>61020040013-0608</t>
  </si>
  <si>
    <t>A diciembre de 2027, se han fortalecido (600) estrategias de gestión del riesgo en temas de salud mental en la población residente en el corregimiento</t>
  </si>
  <si>
    <t>NO* 2-31010200305</t>
  </si>
  <si>
    <t>NO* 2.3.1.01.02.003.05</t>
  </si>
  <si>
    <t>Intereses a las Cesantias</t>
  </si>
  <si>
    <t>123201</t>
  </si>
  <si>
    <t>1.2.3.2.01</t>
  </si>
  <si>
    <t>Contribución sobre Contratos de Obra Pública</t>
  </si>
  <si>
    <t>0406018</t>
  </si>
  <si>
    <t>Información Geoespacial Actualizada</t>
  </si>
  <si>
    <t>040601800</t>
  </si>
  <si>
    <t>Niveles de información geoespacial dispuestos</t>
  </si>
  <si>
    <t>Personas formadas en competencias laborales para el cierre de brechas de capital humano</t>
  </si>
  <si>
    <t>61020040001-0609</t>
  </si>
  <si>
    <t>A diciembre de 2027, se han capacitado (150) personas con estrategias de promoción para el cuidado de la salud y la vida en el corregimiento</t>
  </si>
  <si>
    <t>2-3101020030503</t>
  </si>
  <si>
    <t>2.3.1.01.02.003.05.03</t>
  </si>
  <si>
    <t>Intereses de Cesantias Administrativos</t>
  </si>
  <si>
    <t>12320201</t>
  </si>
  <si>
    <t>1.2.3.2.02.01</t>
  </si>
  <si>
    <t>Concurso Económico - Estratificación</t>
  </si>
  <si>
    <t>0406020</t>
  </si>
  <si>
    <t>Productos Agrológicos</t>
  </si>
  <si>
    <t>040602000</t>
  </si>
  <si>
    <t>Productos Agrologicos generados</t>
  </si>
  <si>
    <t>Iniciativas de economia verde implementadas</t>
  </si>
  <si>
    <t>61020060011-0610</t>
  </si>
  <si>
    <t>A diciembre de 2027, se han beneficiado (450) personas con discapacidad, sus familias y cuidadores con servicios de atención integral en la comuna</t>
  </si>
  <si>
    <t>NO* 2-310102004</t>
  </si>
  <si>
    <t>NO* 2.3.1.01.02.004</t>
  </si>
  <si>
    <t>Aportes a cajas de compensación familiar</t>
  </si>
  <si>
    <t>12320202</t>
  </si>
  <si>
    <t>1.2.3.2.02.02</t>
  </si>
  <si>
    <t>Contribución Sector Eléctrico</t>
  </si>
  <si>
    <t>0406021</t>
  </si>
  <si>
    <t>Mapas Temáticos</t>
  </si>
  <si>
    <t>040602100</t>
  </si>
  <si>
    <t>Mapas Temáticos desarrollados</t>
  </si>
  <si>
    <t xml:space="preserve">
Creadores y gestores culturales beneficiados con seguridad social en el marco de la ley 666 de 2001 y decretos reglamentarios</t>
  </si>
  <si>
    <t>61020060015-0611</t>
  </si>
  <si>
    <t>A diciembre de 2027, se han beneficiado (450) personas mayores con servicios de atención integral en la comuna</t>
  </si>
  <si>
    <t>2-31010200401</t>
  </si>
  <si>
    <t>2.3.1.01.02.004.01</t>
  </si>
  <si>
    <t>Aportes a cajas de compensación familiar Docente</t>
  </si>
  <si>
    <t>12320203</t>
  </si>
  <si>
    <t>1.2.3.2.02.03</t>
  </si>
  <si>
    <t>Cuotas de auditaje</t>
  </si>
  <si>
    <t>0406022</t>
  </si>
  <si>
    <t>Documentos de lineamientos técnicos</t>
  </si>
  <si>
    <t>040602200</t>
  </si>
  <si>
    <t xml:space="preserve">Documentos de lineamientos técnicos elaborados </t>
  </si>
  <si>
    <t>Contenidos artísticos y culturales en circulación</t>
  </si>
  <si>
    <t>61020060014-0612</t>
  </si>
  <si>
    <t>A diciembre de 2027, se han beneficiado (200) personas LGBTIQ+ con la atención integral en el marco del enfoque diferencial de diversidad sexual y de género, en la comuna.</t>
  </si>
  <si>
    <t>2-31010200402</t>
  </si>
  <si>
    <t>2.3.1.01.02.004.02</t>
  </si>
  <si>
    <t>Aportes a cajas de compensación familiar Directivo Docente</t>
  </si>
  <si>
    <t>123203</t>
  </si>
  <si>
    <t>1.2.3.2.03</t>
  </si>
  <si>
    <t>Tasas retributivas</t>
  </si>
  <si>
    <t>1202001</t>
  </si>
  <si>
    <t>Casas de Justicia en operación</t>
  </si>
  <si>
    <t>120200100</t>
  </si>
  <si>
    <t>Casas de justicia en operación</t>
  </si>
  <si>
    <t>Estímulos otorgados en el sector artístico y cultural</t>
  </si>
  <si>
    <t>61020020002-0613</t>
  </si>
  <si>
    <t>A diciembre de 2027, se han fortalecido (150) mujeres en procesos de participación política, social y el desarrollo de capacidades que faciliten su autonomía económica en la comuna</t>
  </si>
  <si>
    <t>2-31010200403</t>
  </si>
  <si>
    <t>2.3.1.01.02.004.03</t>
  </si>
  <si>
    <t>Aportes a cajas de compensación familiar Administrativo</t>
  </si>
  <si>
    <t>12320501</t>
  </si>
  <si>
    <t>1.2.3.2.05.01</t>
  </si>
  <si>
    <t xml:space="preserve">Tasa Prodeporte </t>
  </si>
  <si>
    <t>1202002</t>
  </si>
  <si>
    <t>Servicio de justicia a los ciudadanos</t>
  </si>
  <si>
    <t>120200200</t>
  </si>
  <si>
    <t>Ciudadanos con servicio de justicia prestado</t>
  </si>
  <si>
    <t>Eventos de promoción de la cultura a nivel local, distrital e internacional realizados</t>
  </si>
  <si>
    <t>61010020001-0614</t>
  </si>
  <si>
    <t>A diciembre de 2027, se han asistido (200) Jóvenes, técnicamente en prácticas organizativas en el territorio.</t>
  </si>
  <si>
    <t>NO* 2-310102005</t>
  </si>
  <si>
    <t>NO* 2.3.1.01.02.005</t>
  </si>
  <si>
    <t>Aportes generales al sistema de riesgos laborales</t>
  </si>
  <si>
    <t>12320502</t>
  </si>
  <si>
    <t>1.2.3.2.05.02</t>
  </si>
  <si>
    <t>Derechos de Tránsito en Áreas Restringidas o de Alta Congestión</t>
  </si>
  <si>
    <t>1202003</t>
  </si>
  <si>
    <t>Centros de Convivencia Ciudadana en operación</t>
  </si>
  <si>
    <t>120200300</t>
  </si>
  <si>
    <t>Manifestaciones del patrimonio cultural inmaterial salvaguardadas</t>
  </si>
  <si>
    <t>61020020016-0701</t>
  </si>
  <si>
    <t>2-31010200503</t>
  </si>
  <si>
    <t>2.3.1.01.02.005.03</t>
  </si>
  <si>
    <t>Aportes generales al sistema de riesgos laborales Administrativo</t>
  </si>
  <si>
    <t>12320503</t>
  </si>
  <si>
    <t>1.2.3.2.05.03</t>
  </si>
  <si>
    <t>Incentivo al Aprovechamiento y Tratamiento de Residuos Sólidos</t>
  </si>
  <si>
    <t>1202004</t>
  </si>
  <si>
    <t>Servicio de asistencia técnica para la articulación de los operadores de los Servicio de justicia</t>
  </si>
  <si>
    <t>120200400</t>
  </si>
  <si>
    <t>Entidades territoriales asistidas técnicamente</t>
  </si>
  <si>
    <t>Patrimonio audiovisual y sonoro conservado</t>
  </si>
  <si>
    <t>61020010001-0702</t>
  </si>
  <si>
    <t>A diciembre de 2027, se han formado 120 personas de la comuna en el uso y apropiación de tecnologías de la información y las comunicaciones (TIC)</t>
  </si>
  <si>
    <t>NO* 2-310102006</t>
  </si>
  <si>
    <t>NO* 2.3.1.01.02.006</t>
  </si>
  <si>
    <t>Aportes al ICBF</t>
  </si>
  <si>
    <t>12320504</t>
  </si>
  <si>
    <t>1.2.3.2.05.04</t>
  </si>
  <si>
    <t>Zonas verdes adquisicion terrenos</t>
  </si>
  <si>
    <t>1202005</t>
  </si>
  <si>
    <t>Servicio de asistencia técnica para la descentralización de los Servicio de justicia en los territorios</t>
  </si>
  <si>
    <t>120200500</t>
  </si>
  <si>
    <t>Patrimonio bibliográfico y documental conservado</t>
  </si>
  <si>
    <t>62010010014-0703</t>
  </si>
  <si>
    <t>2-31010200601</t>
  </si>
  <si>
    <t>2.3.1.01.02.006.01</t>
  </si>
  <si>
    <t>Aportes al ICBF Docente</t>
  </si>
  <si>
    <t>12320505</t>
  </si>
  <si>
    <t>1.2.3.2.05.05</t>
  </si>
  <si>
    <t>Tasa por utilización de aguas subterránea y superficiales</t>
  </si>
  <si>
    <t>1202006</t>
  </si>
  <si>
    <t>Documentos de planeación</t>
  </si>
  <si>
    <t>120200600</t>
  </si>
  <si>
    <t>Documentos de planeación realizados</t>
  </si>
  <si>
    <t>Patrimonio cultural material mueble conservado</t>
  </si>
  <si>
    <t>61020030022-0704</t>
  </si>
  <si>
    <t>A diciembre de 2027, se han vinculado 1.200 Niñas, niños, adolescentes, jóvenes, adultos y adultos mayores (incluidos con discapacidad)  a actividades deportivas y aprovechamiento del tiempo libre.</t>
  </si>
  <si>
    <t>2-31010200602</t>
  </si>
  <si>
    <t>2.3.1.01.02.006.02</t>
  </si>
  <si>
    <t>Aportes al ICBF Directivo Docente</t>
  </si>
  <si>
    <t>12320506</t>
  </si>
  <si>
    <t>1.2.3.2.05.06</t>
  </si>
  <si>
    <t>Tasa Compensación Arbórea</t>
  </si>
  <si>
    <t>1202007</t>
  </si>
  <si>
    <t>Servicio de información para orientar al ciudadano en el acceso a la justicia</t>
  </si>
  <si>
    <t>120200700</t>
  </si>
  <si>
    <t>Visitantes que consultan el sitio web Legal App</t>
  </si>
  <si>
    <t>Personas con acceso a la oferta artística y cultural con enfoque poblacional</t>
  </si>
  <si>
    <t>62010010012-0705</t>
  </si>
  <si>
    <t>A diciembre de 2027, se ha dotado 3 espacios culturales de la comuna</t>
  </si>
  <si>
    <t>2-31010200603</t>
  </si>
  <si>
    <t>2.3.1.01.02.006.03</t>
  </si>
  <si>
    <t>Aportes al ICBF Adminitsrativo</t>
  </si>
  <si>
    <t>123206</t>
  </si>
  <si>
    <t>1.2.3.2.06</t>
  </si>
  <si>
    <t>1202008</t>
  </si>
  <si>
    <t>Documentos de investigación</t>
  </si>
  <si>
    <t>120200800</t>
  </si>
  <si>
    <t>Documentos de investigación Realizados</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</si>
  <si>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</si>
  <si>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</si>
  <si>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</si>
  <si>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</si>
  <si>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NO* 2.3.1.01.02.007</t>
  </si>
  <si>
    <t>Aportes al SENA</t>
  </si>
  <si>
    <t>12320601</t>
  </si>
  <si>
    <t>1.2.3.2.06.01</t>
  </si>
  <si>
    <t>CNPyC 45% Dec 1284/17</t>
  </si>
  <si>
    <t>1202009</t>
  </si>
  <si>
    <t>120200900</t>
  </si>
  <si>
    <t>Documentos metodológicos Realizados</t>
  </si>
  <si>
    <t>Personas con acceso a procesos de educación informal artística y cultural</t>
  </si>
  <si>
    <t>61020010015-0707</t>
  </si>
  <si>
    <t>A diciembre de 2027, se ha beneficiado con 15 dotaciones a las sedes educativas oficiales de la comuna</t>
  </si>
  <si>
    <t>2-31010200701</t>
  </si>
  <si>
    <t>2.3.1.01.02.007.01</t>
  </si>
  <si>
    <t>Aportes al SENA Docente</t>
  </si>
  <si>
    <t>12320602</t>
  </si>
  <si>
    <t>1.2.3.2.06.02</t>
  </si>
  <si>
    <t>CNPyC 15% Dec 1284/1</t>
  </si>
  <si>
    <t>1202010</t>
  </si>
  <si>
    <t>120201000</t>
  </si>
  <si>
    <t>Documentos de lineamientos técnicos realizados</t>
  </si>
  <si>
    <t>Usuarios beneficiados de los servicios bibliotecarios</t>
  </si>
  <si>
    <t>62010030011-0708</t>
  </si>
  <si>
    <t>A diciembre de 2027, se han intervenido 2 km de vía de la Comuna</t>
  </si>
  <si>
    <t>2-31010200702</t>
  </si>
  <si>
    <t>2.3.1.01.02.007.02</t>
  </si>
  <si>
    <t>Aportes al SENA Directivo Docente</t>
  </si>
  <si>
    <t>12320603</t>
  </si>
  <si>
    <t>1.2.3.2.06.03</t>
  </si>
  <si>
    <t>CNPyC 40% ley1801/16</t>
  </si>
  <si>
    <t>1202011</t>
  </si>
  <si>
    <t>120201100</t>
  </si>
  <si>
    <t>Documentos normativos realizados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</si>
  <si>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</si>
  <si>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</si>
  <si>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</si>
  <si>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</si>
  <si>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2.3.1.01.02.007.03</t>
  </si>
  <si>
    <t>Aportes al SENA Administrativo</t>
  </si>
  <si>
    <t>12320604</t>
  </si>
  <si>
    <t>1.2.3.2.06.04</t>
  </si>
  <si>
    <t>CNSCC 30%LEY 2197/22</t>
  </si>
  <si>
    <t>1202012</t>
  </si>
  <si>
    <t>Servicio de educación informal en temas de acceso a la justicia</t>
  </si>
  <si>
    <t>120201200</t>
  </si>
  <si>
    <t>Personas capacitadas</t>
  </si>
  <si>
    <t>Acciones para promover la iniciativa "Cali Ciudad Deportiva" en cumplimiento de la Política Pública del Deporte y la Recreación de Santiago de Cali.</t>
  </si>
  <si>
    <t>62010010014-0801</t>
  </si>
  <si>
    <t>A diciembre de 2027, se ha realizado 12  intervenciones de adecuación o mantenimiento a escenarios deportivos y recreativos de la comuna 8 (previo concepto técnico).</t>
  </si>
  <si>
    <t>NO* 2-310102008</t>
  </si>
  <si>
    <t>NO* 2.3.1.01.02.008</t>
  </si>
  <si>
    <t>Aportes a la ESAP</t>
  </si>
  <si>
    <t>12320605</t>
  </si>
  <si>
    <t>1.2.3.2.06.05</t>
  </si>
  <si>
    <t>CNSCC Transferencia Policía Medidas Correctivas15% Ley  2197/22</t>
  </si>
  <si>
    <t>1202013</t>
  </si>
  <si>
    <t>Casa de justicia dotada</t>
  </si>
  <si>
    <t>120201300</t>
  </si>
  <si>
    <t>Casas de justicia dotadas</t>
  </si>
  <si>
    <t>Adultos y adultos mayores con gimnasia dirigida, aeróbicos y acondicionamiento físico y recreación  beneficiados</t>
  </si>
  <si>
    <t>61020030022-0802</t>
  </si>
  <si>
    <t>2-31010200801</t>
  </si>
  <si>
    <t>2.3.1.01.02.008.01</t>
  </si>
  <si>
    <t>Aportes a la ESAP Docente</t>
  </si>
  <si>
    <t>12320606</t>
  </si>
  <si>
    <t>1.2.3.2.06.06</t>
  </si>
  <si>
    <t>CNSCC Transferencia Policía Vigilancia 15% Ley 2197/22</t>
  </si>
  <si>
    <t>1202014</t>
  </si>
  <si>
    <t>Servicio de asistencia técnica en materia de promoción al acceso a la justicia</t>
  </si>
  <si>
    <t>120201400</t>
  </si>
  <si>
    <t>Beneficiarias con eventos deportivos y recreativos para mujeres de Santiago de Cali.</t>
  </si>
  <si>
    <t>61020030017-0803</t>
  </si>
  <si>
    <t>A diciembre de 2027 se han realizado 3 eventos deportivos y recreativos en la comuna 8.</t>
  </si>
  <si>
    <t>2-31010200802</t>
  </si>
  <si>
    <t>2.3.1.01.02.008.02</t>
  </si>
  <si>
    <t>Aportes a la ESAP Directivo Docente</t>
  </si>
  <si>
    <t>12320607</t>
  </si>
  <si>
    <t>1.2.3.2.06.07</t>
  </si>
  <si>
    <t>CNSCC 25% Ley 2197/22</t>
  </si>
  <si>
    <t>1202015</t>
  </si>
  <si>
    <t>Servicio de información actualizado</t>
  </si>
  <si>
    <t>120201500</t>
  </si>
  <si>
    <t>Sistemas de información actualizados</t>
  </si>
  <si>
    <t>Eventos deportivos, recreativos y académicos en el sector deporte realizados.</t>
  </si>
  <si>
    <t>62010010012-0804</t>
  </si>
  <si>
    <t>A diciembre de 2027, se ha dotado 1 espacio cultural de la comuna 8</t>
  </si>
  <si>
    <t>2-31010200803</t>
  </si>
  <si>
    <t>2.3.1.01.02.008.03</t>
  </si>
  <si>
    <t>Aportes a la ESAP Administrativo</t>
  </si>
  <si>
    <t>12320608</t>
  </si>
  <si>
    <t>1.2.3.2.06.08</t>
  </si>
  <si>
    <t>CNSCC Transferencia Ministerio 15% Ley 2197/22</t>
  </si>
  <si>
    <t>1202016</t>
  </si>
  <si>
    <t>120201600</t>
  </si>
  <si>
    <t>Jovenes vinculados a programa de nuevas tendencias y deportes urbanos.</t>
  </si>
  <si>
    <t>61020030011-0805</t>
  </si>
  <si>
    <t>A diciembre de 2027, se han vinculado en procesos de educación informal del sector artistico y cultural a 750 personas de diferentes grupos poblacionales de la comuna 8.</t>
  </si>
  <si>
    <t>NO* 2-310102009</t>
  </si>
  <si>
    <t>NO* 2.3.1.01.02.009</t>
  </si>
  <si>
    <t>Aportes a escuelas industriales e institutos técnicos</t>
  </si>
  <si>
    <t>123207</t>
  </si>
  <si>
    <t>1.2.3.2.07</t>
  </si>
  <si>
    <t>1202017</t>
  </si>
  <si>
    <t>Servicios tecnológicos</t>
  </si>
  <si>
    <t>120201700</t>
  </si>
  <si>
    <t>Porcentaje de capacidad</t>
  </si>
  <si>
    <t>Porcentaje</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</si>
  <si>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</si>
  <si>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</si>
  <si>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</si>
  <si>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</si>
  <si>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2.3.1.01.02.009.01</t>
  </si>
  <si>
    <t>Aportes a escuelas industriales e institutos técnicos Docente</t>
  </si>
  <si>
    <t>12320701</t>
  </si>
  <si>
    <t>1.2.3.2.07.01</t>
  </si>
  <si>
    <t>Infracciones de transito ley 769-02</t>
  </si>
  <si>
    <t>1202018</t>
  </si>
  <si>
    <t>Servicio de apoyo para la promoción al acceso a la justicia</t>
  </si>
  <si>
    <t>120201800</t>
  </si>
  <si>
    <t>Iniciativas viabilizadas apoyadas</t>
  </si>
  <si>
    <t>Niñas, niños, adolescentes, jóvenes vinculados a procesos de iniciación y formación deportiva.</t>
  </si>
  <si>
    <t>62010030001-0807</t>
  </si>
  <si>
    <t>A diciembre de 2027, se han intervenido 1500 m2 de andenes de la comuna 8.</t>
  </si>
  <si>
    <t>2-31010200902</t>
  </si>
  <si>
    <t>2.3.1.01.02.009.02</t>
  </si>
  <si>
    <t>Aportes a escuelas industriales e institutos técnicos Directivo Docente</t>
  </si>
  <si>
    <t>12320702</t>
  </si>
  <si>
    <t>1.2.3.2.07.02</t>
  </si>
  <si>
    <t xml:space="preserve">Multa Violencia Intrafamiliar </t>
  </si>
  <si>
    <t>1202019</t>
  </si>
  <si>
    <t>Servicio de promoción del acceso a la justicia</t>
  </si>
  <si>
    <t>120201900</t>
  </si>
  <si>
    <t>Estrategias de acceso a la justicia desarrolladas</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</si>
  <si>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</si>
  <si>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</si>
  <si>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</si>
  <si>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</si>
  <si>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2.3.1.01.02.009.03</t>
  </si>
  <si>
    <t>Aportes a escuelas industriales e institutos técnicos Administrativo</t>
  </si>
  <si>
    <t>12320901</t>
  </si>
  <si>
    <t>1.2.3.2.09.01</t>
  </si>
  <si>
    <t>Venta servicios Salud-Zoonosis</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</si>
  <si>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</si>
  <si>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</si>
  <si>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</si>
  <si>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</si>
  <si>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</si>
  <si>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61020020016-0809</t>
  </si>
  <si>
    <t>NO* 2-310103</t>
  </si>
  <si>
    <t>NO* 2.3.1.01.03</t>
  </si>
  <si>
    <t>Remuneraciones no constitutivas de factor salarial</t>
  </si>
  <si>
    <t>12320902</t>
  </si>
  <si>
    <t>1.2.3.2.09.02</t>
  </si>
  <si>
    <t xml:space="preserve">Cursos de Conducción Escuela de Enseñanzas </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</si>
  <si>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</si>
  <si>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</si>
  <si>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</si>
  <si>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</si>
  <si>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</si>
  <si>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61020020018-0810</t>
  </si>
  <si>
    <t>NO* 2-310103001</t>
  </si>
  <si>
    <t>NO* 2.3.1.01.03.001</t>
  </si>
  <si>
    <t>12320903</t>
  </si>
  <si>
    <t>1.2.3.2.09.03</t>
  </si>
  <si>
    <t>Arrendamiento Escenarios Deportivos (Conv Municipio-Univalle)</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</si>
  <si>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</si>
  <si>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</si>
  <si>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</si>
  <si>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</si>
  <si>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</si>
  <si>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</si>
  <si>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</si>
  <si>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</si>
  <si>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NO* 2.3.1.01.03.001.01</t>
  </si>
  <si>
    <t>Vacaciones</t>
  </si>
  <si>
    <t>12320906</t>
  </si>
  <si>
    <t>1.2.3.2.09.06</t>
  </si>
  <si>
    <t xml:space="preserve">Venta de Activos </t>
  </si>
  <si>
    <t>1202024</t>
  </si>
  <si>
    <t>Servicio de apoyo financiero para fortalecimiento de la justicia propia</t>
  </si>
  <si>
    <t>120202400</t>
  </si>
  <si>
    <t>Proyectos apoyados financieramente</t>
  </si>
  <si>
    <t>Promoción deportiva a través de asistencias técnica o estímulos a ligas, clubes y deportistas.</t>
  </si>
  <si>
    <t>61010020013-0812</t>
  </si>
  <si>
    <t xml:space="preserve">A diciembre de 2027, se ha apoyado o creado 9 Iniciativas de promoción de la Cultura Ciudadana, la paz y la reconciliación en la comuna 8. </t>
  </si>
  <si>
    <t>2-3101030010101</t>
  </si>
  <si>
    <t>2.3.1.01.03.001.01.01</t>
  </si>
  <si>
    <t>Vacaciones Docente</t>
  </si>
  <si>
    <t>123210</t>
  </si>
  <si>
    <t>1.2.3.2.10</t>
  </si>
  <si>
    <t>1202025</t>
  </si>
  <si>
    <t>Servicio de asistencia técnica en fortalecimiento de justicia propia</t>
  </si>
  <si>
    <t>120202500</t>
  </si>
  <si>
    <t>Asistencias técnicas en fortalecimiento de justicia propia realizadas</t>
  </si>
  <si>
    <t>Espacios con vocación turistica dotados</t>
  </si>
  <si>
    <t>61010020011-0813</t>
  </si>
  <si>
    <t>A diciembre de 2027, se han realizado 12 acciones pedagógicas, artísticasy culturales para el fortalecimiento de buenas prácticas de Cultura Ciudadana en la comuna 8.</t>
  </si>
  <si>
    <t>2-3101030010102</t>
  </si>
  <si>
    <t>2.3.1.01.03.001.01.02</t>
  </si>
  <si>
    <t>Vacaciones Directivo Docente</t>
  </si>
  <si>
    <t>123211</t>
  </si>
  <si>
    <t>1.2.3.2.11</t>
  </si>
  <si>
    <t>Tasas compensatorias</t>
  </si>
  <si>
    <t>1202026</t>
  </si>
  <si>
    <t>Servicio de atención de justicia itinerante</t>
  </si>
  <si>
    <t>120202600</t>
  </si>
  <si>
    <t>Jornadas móviles de justicia intinerante realizadas</t>
  </si>
  <si>
    <t>Peso m/c</t>
  </si>
  <si>
    <t>Estrategias de apropiación del destino implementadas.</t>
  </si>
  <si>
    <t>61010020015-0814</t>
  </si>
  <si>
    <t xml:space="preserve">A diciembre de 2027, participan 150 personas en procesos pedagógicos de derechos humanos, cultura ciudadana y construcción de paz en la comuna 8. </t>
  </si>
  <si>
    <t>2-3101030010103</t>
  </si>
  <si>
    <t>2.3.1.01.03.001.01.03</t>
  </si>
  <si>
    <t>Vacaciones Administratvo</t>
  </si>
  <si>
    <t>123215</t>
  </si>
  <si>
    <t>1.2.3.2.15</t>
  </si>
  <si>
    <t>1202027</t>
  </si>
  <si>
    <t>Servicio de asistencia técnica en transformación cultural para la adopción de modelos de gestión inclusivos en la justicia</t>
  </si>
  <si>
    <t>120202700</t>
  </si>
  <si>
    <t xml:space="preserve">Asistencias técnicas en transformación cultural realizadas </t>
  </si>
  <si>
    <t>Estrategias de promoción y comunicación del destino implementadas.</t>
  </si>
  <si>
    <t>63010010006-0815</t>
  </si>
  <si>
    <t>A diciembre de 2027, se han intervenido 3 sedes comunales de propiedad del Distrito.</t>
  </si>
  <si>
    <t>NO* 2-31010300103</t>
  </si>
  <si>
    <t>NO* 2.3.1.01.03.001.03</t>
  </si>
  <si>
    <t>Bonificación especial de recreación</t>
  </si>
  <si>
    <t>12322101</t>
  </si>
  <si>
    <t>1.2.3.2.21.01</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</si>
  <si>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</si>
  <si>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</si>
  <si>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</si>
  <si>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</si>
  <si>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</si>
  <si>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61020020016-0901</t>
  </si>
  <si>
    <t>A diciembre de 2027, se han fortalecido 1200 personas del ecosistema empresarial.</t>
  </si>
  <si>
    <t>2-3101030010303</t>
  </si>
  <si>
    <t>2.3.1.01.03.001.03.03</t>
  </si>
  <si>
    <t>Bonificación especial de recreación Administrativo</t>
  </si>
  <si>
    <t>12322102</t>
  </si>
  <si>
    <t>1.2.3.2.21.02</t>
  </si>
  <si>
    <t>1202029</t>
  </si>
  <si>
    <t>Servicio de información para el monitoreo de los servicios de justicia implementado</t>
  </si>
  <si>
    <t>120202900</t>
  </si>
  <si>
    <t>Informes realizados</t>
  </si>
  <si>
    <t>Experiencias turísticas innovadoras implementadas</t>
  </si>
  <si>
    <t>61020010001-0902</t>
  </si>
  <si>
    <t>A diciembre de 2027, se han formado 210 personas de la comuna en el uso y apropiación de tecnologías de la información y las comunicaciones (TIC)</t>
  </si>
  <si>
    <t>NO* 2-310103009</t>
  </si>
  <si>
    <t>NO* 2.3.1.01.03.009</t>
  </si>
  <si>
    <t>Prima técnica no salarial</t>
  </si>
  <si>
    <t>12322103</t>
  </si>
  <si>
    <t>1.2.3.2.21.03</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</si>
  <si>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</si>
  <si>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</si>
  <si>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</si>
  <si>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</si>
  <si>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</si>
  <si>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</si>
  <si>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</si>
  <si>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2.3.1.01.03.009.03</t>
  </si>
  <si>
    <t>Prima técnica no salarial Administrativo</t>
  </si>
  <si>
    <t>12322104</t>
  </si>
  <si>
    <t>1.2.3.2.21.04</t>
  </si>
  <si>
    <t>1202031</t>
  </si>
  <si>
    <t>Servicio de educación informal para la gestión administrativa de justicia</t>
  </si>
  <si>
    <t>120203100</t>
  </si>
  <si>
    <t>Observatorio turistico fortalecido</t>
  </si>
  <si>
    <t>61020020018-0904</t>
  </si>
  <si>
    <t>A diciembre de 2027, se han formado 450 personas de la comuna en competencias laborales para cierre de brechas.</t>
  </si>
  <si>
    <t>NO* 2-310103083</t>
  </si>
  <si>
    <t>NO* 2.3.1.01.03.083</t>
  </si>
  <si>
    <t>Auxilio de movilización</t>
  </si>
  <si>
    <t>12322203</t>
  </si>
  <si>
    <t>1.2.3.2.22.03</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</si>
  <si>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</si>
  <si>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</si>
  <si>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</si>
  <si>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</si>
  <si>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</si>
  <si>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</si>
  <si>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</si>
  <si>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</si>
  <si>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2.3.1.01.03.083.01</t>
  </si>
  <si>
    <t>Auxilio de movilización Docente</t>
  </si>
  <si>
    <t>12322204</t>
  </si>
  <si>
    <t>1.2.3.2.22.04</t>
  </si>
  <si>
    <t>1202033</t>
  </si>
  <si>
    <t>Servicio de promoción para la articulación entre las comunidades étnicas y el sistema judicial nacional</t>
  </si>
  <si>
    <t>120203300</t>
  </si>
  <si>
    <t>Espacios de articulación generados</t>
  </si>
  <si>
    <t>Espectáculos visuales y luminosos anuales de alumbrado navideño implementados</t>
  </si>
  <si>
    <t>61020060015-0906</t>
  </si>
  <si>
    <t xml:space="preserve">A diciembre de 2027, se han beneficiado 600 personas mayores con servicios de atención integral en la comuna
</t>
  </si>
  <si>
    <t>2-31010308302</t>
  </si>
  <si>
    <t>2.3.1.01.03.083.02</t>
  </si>
  <si>
    <t>Auxilio de movilización Directivo Docente</t>
  </si>
  <si>
    <t>12322205</t>
  </si>
  <si>
    <t>1.2.3.2.22.05</t>
  </si>
  <si>
    <t>1202034</t>
  </si>
  <si>
    <t>Servicio de información para el apoyo a la gestión de operadores de justicia implementado</t>
  </si>
  <si>
    <t>120203400</t>
  </si>
  <si>
    <t xml:space="preserve">Consultas atendidas </t>
  </si>
  <si>
    <t>Instituciones con estrategias de promoción, prevención y hábitos saludables para el fomento del cuidado de la salud y la vida implementadas</t>
  </si>
  <si>
    <t>61010030002-0907</t>
  </si>
  <si>
    <t>A diciembre de 2027, se han atendido 1050 personas en estrategias de prevención social de la violencia en la comuna.</t>
  </si>
  <si>
    <t>NO* 2-310103096</t>
  </si>
  <si>
    <t>NO* 2.3.1.01.03.096</t>
  </si>
  <si>
    <t>Bonificación Zona de Difícil Acceso docentes Prescolar, Básica y Media</t>
  </si>
  <si>
    <t>12322206</t>
  </si>
  <si>
    <t>1.2.3.2.22.06</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</si>
  <si>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</si>
  <si>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</si>
  <si>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</si>
  <si>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</si>
  <si>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</si>
  <si>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61020020002-0908</t>
  </si>
  <si>
    <t>A diciembre de 2027, se han fortalecido 600 mujeres en procesos de participación politica, social  y el desarrollo de capacidades que faciliten su autonomía económica en la comuna</t>
  </si>
  <si>
    <t>2-31010309601</t>
  </si>
  <si>
    <t>2.3.1.01.03.096.01</t>
  </si>
  <si>
    <t>Bonificacion Dificil Acceso Docente</t>
  </si>
  <si>
    <t>12322207</t>
  </si>
  <si>
    <t>1.2.3.2.22.07</t>
  </si>
  <si>
    <t>Contraprestación por el uso del espacio público</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</si>
  <si>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</si>
  <si>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</si>
  <si>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</si>
  <si>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</si>
  <si>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</si>
  <si>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61020040013-0909</t>
  </si>
  <si>
    <t>A diciembre de 2027, se han fortalecido 6  estrategias de gestión del riesgo en temas de salud mental en la población residente en comuna.</t>
  </si>
  <si>
    <t>2-31010309602</t>
  </si>
  <si>
    <t>2.3.1.01.03.096.02</t>
  </si>
  <si>
    <t>Bonificacion Dificil Acceso Directivo Docente</t>
  </si>
  <si>
    <t>12322301</t>
  </si>
  <si>
    <t>1.2.3.2.23.01</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</si>
  <si>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</si>
  <si>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</si>
  <si>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</si>
  <si>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</si>
  <si>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</si>
  <si>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</si>
  <si>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NO* 2.3.1.01.03.097</t>
  </si>
  <si>
    <t>Bonificación Grado 14 docentes Prescolar, Básica y Media</t>
  </si>
  <si>
    <t>12322401</t>
  </si>
  <si>
    <t>1.2.3.2.24.01</t>
  </si>
  <si>
    <t>1203004</t>
  </si>
  <si>
    <t>120300400</t>
  </si>
  <si>
    <t>Instituciones con campañas de gestion del riesgo en salud para optimizar el proceso de atencion en Salud Publica implementadas</t>
  </si>
  <si>
    <t>61020030011-0911</t>
  </si>
  <si>
    <t>A diciembre de 2027, se han vinculado en procesos de educación informal del sector artistico y cultural a 1512 personas de diferentes grupos poblacionales de la Comuna.</t>
  </si>
  <si>
    <t>2-31010309701</t>
  </si>
  <si>
    <t>2.3.1.01.03.097.01</t>
  </si>
  <si>
    <t>Bonificación Grado 14 docentes Prescolar, Básica y Media Docente</t>
  </si>
  <si>
    <t>12322402</t>
  </si>
  <si>
    <t>1.2.3.2.24.02</t>
  </si>
  <si>
    <t>CNPyC 15% Dec 1284/17</t>
  </si>
  <si>
    <t>1203005</t>
  </si>
  <si>
    <t>120300500</t>
  </si>
  <si>
    <t>Documentos de investigación realizados</t>
  </si>
  <si>
    <t>Personas afiliadas al régimen subsidiado</t>
  </si>
  <si>
    <t>61020010015-0912</t>
  </si>
  <si>
    <t>A diciembre de 2027, se ha beneficiado con  12 dotaciones a las sedes educativas oficiales de la Comuna</t>
  </si>
  <si>
    <t>2-31010309702</t>
  </si>
  <si>
    <t>2.3.1.01.03.097.02</t>
  </si>
  <si>
    <t>Bonificación Grado 14 docentes Prescolar, Básica y Media Directivo Docente</t>
  </si>
  <si>
    <t>12322403</t>
  </si>
  <si>
    <t>1.2.3.2.24.03</t>
  </si>
  <si>
    <t>CNPyC 40% Ley 1801/16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</si>
  <si>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</si>
  <si>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</si>
  <si>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</si>
  <si>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</si>
  <si>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</si>
  <si>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</si>
  <si>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NO* 2.3.1.01.03.098</t>
  </si>
  <si>
    <t>Reconocimiento Adicional por gestión directivos docentes Prescolar, Básica y Media</t>
  </si>
  <si>
    <t>12322404</t>
  </si>
  <si>
    <t>1.2.3.2.24.04</t>
  </si>
  <si>
    <t>CNSCC 30% Ley 2197/22</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</si>
  <si>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</si>
  <si>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</si>
  <si>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</si>
  <si>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</si>
  <si>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</si>
  <si>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</si>
  <si>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</si>
  <si>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</si>
  <si>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2.3.1.01.03.098.02</t>
  </si>
  <si>
    <t>Reconocimiento Adicional por gestión directivos docentes Prescolar, Básica y Media-Directivo Docente</t>
  </si>
  <si>
    <t>12322405</t>
  </si>
  <si>
    <t>1.2.3.2.24.05</t>
  </si>
  <si>
    <t>CNSCC Transferencia Policía Medidas Correctivas 15% Ley 2197/22</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</si>
  <si>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</si>
  <si>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</si>
  <si>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</si>
  <si>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</si>
  <si>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</si>
  <si>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</si>
  <si>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2.3.1.01.03.101</t>
  </si>
  <si>
    <t>12322406</t>
  </si>
  <si>
    <t>1.2.3.2.24.06</t>
  </si>
  <si>
    <t>1203009</t>
  </si>
  <si>
    <t>Servicio de educación informal en resolución de conflictos</t>
  </si>
  <si>
    <t>120300900</t>
  </si>
  <si>
    <t>Prestadores de Servicios de Salud con el Sistema de Garantía de la Calidad Implementado</t>
  </si>
  <si>
    <t>62020010013-1001</t>
  </si>
  <si>
    <t>A diciembre de 2027, se han adecuado o rehabilitado 2 parques y zonas verdes para la conservación ambiental de la comuna.</t>
  </si>
  <si>
    <t>2-31010310101</t>
  </si>
  <si>
    <t>2.3.1.01.03.101.01</t>
  </si>
  <si>
    <t>12322407</t>
  </si>
  <si>
    <t>1.2.3.2.24.07</t>
  </si>
  <si>
    <t>1203011</t>
  </si>
  <si>
    <t>Servicio de asistencia técnica para la implementación de los métodos de solución de conflictos</t>
  </si>
  <si>
    <t>120301100</t>
  </si>
  <si>
    <t>Programa de Inspección, Vigilancia y Control en los establecimientos e instalaciones de interés sanitario, Implementado</t>
  </si>
  <si>
    <t>61020020016-1002</t>
  </si>
  <si>
    <t>A diciembre de 2027, se han fortalecido 510 personas del ecosistema empresarial.</t>
  </si>
  <si>
    <t>2-31010310102</t>
  </si>
  <si>
    <t>2.3.1.01.03.101.02</t>
  </si>
  <si>
    <t>12322408</t>
  </si>
  <si>
    <t>1.2.3.2.24.08</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</si>
  <si>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</si>
  <si>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</si>
  <si>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</si>
  <si>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</si>
  <si>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</si>
  <si>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61020020018-1003</t>
  </si>
  <si>
    <t>A diciembre de 2027, se han formado 300 personas del corregimiento en competencias laborales para cierre de brechas.</t>
  </si>
  <si>
    <t>NO* 2-310103102</t>
  </si>
  <si>
    <t>NO* 2.3.1.01.03.102</t>
  </si>
  <si>
    <t>12322501</t>
  </si>
  <si>
    <t>1.2.3.2.25.01</t>
  </si>
  <si>
    <t>Multas infracciones de tránsito ley 769-02</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</si>
  <si>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</si>
  <si>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</si>
  <si>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</si>
  <si>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</si>
  <si>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</si>
  <si>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</si>
  <si>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2.3.1.01.03.102.01</t>
  </si>
  <si>
    <t>12322502</t>
  </si>
  <si>
    <t>1.2.3.2.25.02</t>
  </si>
  <si>
    <t>1203014</t>
  </si>
  <si>
    <t>120301400</t>
  </si>
  <si>
    <t>Eventos de promoción de acceso a la justicia realizados</t>
  </si>
  <si>
    <t>Riesgos en salud intervenidos a traves de campañas en el marco de la atencion Primaria en Salud (APS)</t>
  </si>
  <si>
    <t>61020030022-1005</t>
  </si>
  <si>
    <t>A diciembre de 2027, se han vinculado 1788 Niñas, niños, adolescentes, jóvenes, adultos y adultos mayores (incluidos con discapacidad) a actividades deportivas y aprovechamiento del tiempo libre.</t>
  </si>
  <si>
    <t>2-31010310202</t>
  </si>
  <si>
    <t>2.3.1.01.03.102.02</t>
  </si>
  <si>
    <t>12322503</t>
  </si>
  <si>
    <t>1.2.3.2.25.03</t>
  </si>
  <si>
    <t>Multas por Maltrato Animal</t>
  </si>
  <si>
    <t>1204001</t>
  </si>
  <si>
    <t>Servicio de asistencia técnica para la construcción y actualización de mecanismos de justicia transicional</t>
  </si>
  <si>
    <t>120400100</t>
  </si>
  <si>
    <t>Usuarios con derechos en salud restituidos frente a barreras de atención</t>
  </si>
  <si>
    <t>61020030017-1006</t>
  </si>
  <si>
    <t>NO* 2-310103103</t>
  </si>
  <si>
    <t>NO* 2.3.1.01.03.103</t>
  </si>
  <si>
    <t>12322504</t>
  </si>
  <si>
    <t>1.2.3.2.25.04</t>
  </si>
  <si>
    <t>Multas y sanciones Sanitarias Secretaría de Salud</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</si>
  <si>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</si>
  <si>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</si>
  <si>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</si>
  <si>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</si>
  <si>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</si>
  <si>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</si>
  <si>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</si>
  <si>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</si>
  <si>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2.3.1.01.03.103.02</t>
  </si>
  <si>
    <t>12322701</t>
  </si>
  <si>
    <t>1.2.3.2.27.01</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</si>
  <si>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</si>
  <si>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</si>
  <si>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</si>
  <si>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</si>
  <si>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</si>
  <si>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</si>
  <si>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NO* 2.3.1.01.03.105</t>
  </si>
  <si>
    <t>Prima de coordinación Academica y Disciplina</t>
  </si>
  <si>
    <t>12322702</t>
  </si>
  <si>
    <t>1.2.3.2.27.02</t>
  </si>
  <si>
    <t>1204005</t>
  </si>
  <si>
    <t>120400500</t>
  </si>
  <si>
    <t>Instituciones de los diferentes entornos con campañas para la promocion, aprovechamiento de alimentos y atencion integral a la malnutricion desarrolladas.</t>
  </si>
  <si>
    <t>61020030004-1009</t>
  </si>
  <si>
    <t>A diciembre de 2027, se han realizado 3 eventos artísticos y culturales para promover la identidad y vocación cultural de la comuna.</t>
  </si>
  <si>
    <t>2-31010310501</t>
  </si>
  <si>
    <t>2.3.1.01.03.105.01</t>
  </si>
  <si>
    <t>Prima de coordinación Academica y Disciplina Docente</t>
  </si>
  <si>
    <t>12322703</t>
  </si>
  <si>
    <t>1.2.3.2.27.03</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</si>
  <si>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</si>
  <si>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</si>
  <si>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</si>
  <si>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</si>
  <si>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</si>
  <si>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61020020002-1010</t>
  </si>
  <si>
    <t>A diciembre de 2027, se han fortalecido 300 mujeres en procesos de participación politica, social  y el desarrollo de capacidades que faciliten su autonomía económica en la comuna</t>
  </si>
  <si>
    <t>2-31010310502</t>
  </si>
  <si>
    <t>2.3.1.01.03.105.02</t>
  </si>
  <si>
    <t>Prima de coordinación Academica y Disciplina Directivo Docente</t>
  </si>
  <si>
    <t>12322704</t>
  </si>
  <si>
    <t>1.2.3.2.27.04</t>
  </si>
  <si>
    <t>Venta de bienes y servicios-Concesión amoblamiento urbano-intervent.</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</si>
  <si>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</si>
  <si>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</si>
  <si>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</si>
  <si>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</si>
  <si>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</si>
  <si>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</si>
  <si>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NO* 2.3.1.02</t>
  </si>
  <si>
    <t>Personal supernumerario y planta temporal</t>
  </si>
  <si>
    <t>12322705</t>
  </si>
  <si>
    <t>1.2.3.2.27.05</t>
  </si>
  <si>
    <t>Venta de bienes y servicios-Valorizacion</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</si>
  <si>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</si>
  <si>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</si>
  <si>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</si>
  <si>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</si>
  <si>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</si>
  <si>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</si>
  <si>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NO* 2.3.1.02.01</t>
  </si>
  <si>
    <t>12322706</t>
  </si>
  <si>
    <t>1.2.3.2.27.06</t>
  </si>
  <si>
    <t>Venta de activos</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</si>
  <si>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</si>
  <si>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</si>
  <si>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</si>
  <si>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</si>
  <si>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</si>
  <si>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</si>
  <si>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NO* 2.3.1.02.01.001</t>
  </si>
  <si>
    <t>12322801</t>
  </si>
  <si>
    <t>1.2.3.2.28.01</t>
  </si>
  <si>
    <t>Coljuegos  25%</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</si>
  <si>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</si>
  <si>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</si>
  <si>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</si>
  <si>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</si>
  <si>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</si>
  <si>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</si>
  <si>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NO* 2.3.1.02.01.001.01</t>
  </si>
  <si>
    <t>12322802</t>
  </si>
  <si>
    <t>1.2.3.2.28.02</t>
  </si>
  <si>
    <t>Coljuegos S.S.F. 75%</t>
  </si>
  <si>
    <t>1204015</t>
  </si>
  <si>
    <t>120401500</t>
  </si>
  <si>
    <t>Documentos de planeación elaborados</t>
  </si>
  <si>
    <t>Atención integral a niños, niñas y adolescentes en servicios de protección y garantía de derechos</t>
  </si>
  <si>
    <t>61020030022-1105</t>
  </si>
  <si>
    <t xml:space="preserve"> A diciembre de 2027, se han vinculados 900 Niñas, niños, adolescentes, jóvenes, adultos y adultos mayores (incluidos con discapacidad),a actividades deportivas y aprovechamiento del tiempo libre.</t>
  </si>
  <si>
    <t>NO* 2-3102010010101</t>
  </si>
  <si>
    <t>NO* 2.3.1.02.01.001.01.01</t>
  </si>
  <si>
    <t>12330101</t>
  </si>
  <si>
    <t>1.2.3.3.01.01</t>
  </si>
  <si>
    <t>Participación de la Contribución Parafiscal Cultural</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</si>
  <si>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</si>
  <si>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</si>
  <si>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</si>
  <si>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</si>
  <si>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</si>
  <si>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61020030017-1106</t>
  </si>
  <si>
    <t>A diciembre de 2027, se ha realizado 1 Evento deportivo, recreativo y académico en el sector deporte de la comuna 11</t>
  </si>
  <si>
    <t>2-310201001010101</t>
  </si>
  <si>
    <t>2.3.1.02.01.001.01.01.01</t>
  </si>
  <si>
    <t>Sueldo  Docente CSF</t>
  </si>
  <si>
    <t>12330102</t>
  </si>
  <si>
    <t>1.2.3.3.01.02</t>
  </si>
  <si>
    <t>1204018</t>
  </si>
  <si>
    <t>Servicio de asistencia técnica para la articulación de los mecanismos de justicia transicional</t>
  </si>
  <si>
    <t>120401800</t>
  </si>
  <si>
    <t>Beneficiarios de comunidades negras, afrocolombianas, raizales y palenqueras atendidos en servicios sociales</t>
  </si>
  <si>
    <t>61020020016-1107</t>
  </si>
  <si>
    <t>A diciembre de 2027, se han fortalecido  400 Personas del ecosistema empresarial en la Comuna 11</t>
  </si>
  <si>
    <t>2-310201001010102</t>
  </si>
  <si>
    <t>2.3.1.02.01.001.01.01.02</t>
  </si>
  <si>
    <t>Sueldo  Docente SSF</t>
  </si>
  <si>
    <t>123303</t>
  </si>
  <si>
    <t>1.2.3.3.03</t>
  </si>
  <si>
    <t>Aportes Nación - Alimentación Escolar - MEN</t>
  </si>
  <si>
    <t>1205004</t>
  </si>
  <si>
    <t>120500400</t>
  </si>
  <si>
    <t>Espacios territoriales con enfoque de género y diferencial dirigidos a mujeres operando</t>
  </si>
  <si>
    <t>61020020018-1108</t>
  </si>
  <si>
    <t>A diciembre de 2027,  se han fortalecido 37 personas en competencias laborales para el cierre de brechas laborales</t>
  </si>
  <si>
    <t>2-3102010010104</t>
  </si>
  <si>
    <t>2.3.1.02.01.001.01.04</t>
  </si>
  <si>
    <t>Sueldo básico Movilidad</t>
  </si>
  <si>
    <t>12330401</t>
  </si>
  <si>
    <t>1.2.3.3.04.01</t>
  </si>
  <si>
    <t>Fondo de Mitigación de Emergencias "FOME"</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</si>
  <si>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</si>
  <si>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</si>
  <si>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</si>
  <si>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</si>
  <si>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</si>
  <si>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</si>
  <si>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2.3.1.02.01.001.01.05</t>
  </si>
  <si>
    <t>Sueldo básico Seguridad y Justicia</t>
  </si>
  <si>
    <t>12330403</t>
  </si>
  <si>
    <t>1.2.3.3.04.03</t>
  </si>
  <si>
    <t>Convenio ICBF 7600608/21</t>
  </si>
  <si>
    <t>1205006</t>
  </si>
  <si>
    <t>120500600</t>
  </si>
  <si>
    <t>Mujeres cuidadoras vinculadas a CuidARTE - Sistema Distrital del Cuidado</t>
  </si>
  <si>
    <t>61010020013-1110</t>
  </si>
  <si>
    <t xml:space="preserve">A diciembre de 2027, se ha apoyado o creado 3 Iniciativas de promoción de la Cultura Ciudadana, la paz y la reconciliación en la Comuna 11 </t>
  </si>
  <si>
    <t>2-3102010010605</t>
  </si>
  <si>
    <t>2.3.1.02.01.001.06.05</t>
  </si>
  <si>
    <t>Prima de servicio Seguridad y Justicia</t>
  </si>
  <si>
    <t>12330405</t>
  </si>
  <si>
    <t>1.2.3.3.04.05</t>
  </si>
  <si>
    <t>Participación Impuesto al Cigarrillo</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</si>
  <si>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</si>
  <si>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</si>
  <si>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</si>
  <si>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</si>
  <si>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</si>
  <si>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</si>
  <si>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2.3.1.02.01.001.07.05</t>
  </si>
  <si>
    <t>Bonificación por servicios prestados Seguridad y Justicia</t>
  </si>
  <si>
    <t>12330412</t>
  </si>
  <si>
    <t>1.2.3.3.04.12</t>
  </si>
  <si>
    <t>Programa de Prevención y Control de la Tuberculosis</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</si>
  <si>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</si>
  <si>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</si>
  <si>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</si>
  <si>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</si>
  <si>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</si>
  <si>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61010020011-1112</t>
  </si>
  <si>
    <t>A diciembre de 2027, se  han realizado  4 Acciones pedagógicas, artísticas y culturales para el fortalecimiento de buenas prácticas de Cultura Ciudadana en la Comuna 11</t>
  </si>
  <si>
    <t>2-310201001080105</t>
  </si>
  <si>
    <t>2.3.1.02.01.001.08.01.05</t>
  </si>
  <si>
    <t>Prima de navidad Seguridad y Justicia</t>
  </si>
  <si>
    <t>12330413</t>
  </si>
  <si>
    <t>1.2.3.3.04.13</t>
  </si>
  <si>
    <t>Festival de Música del Pacífico Petronio Álvarez</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</si>
  <si>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</si>
  <si>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</si>
  <si>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</si>
  <si>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</si>
  <si>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</si>
  <si>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</si>
  <si>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</si>
  <si>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</si>
  <si>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2.3.1.02.01.001.08.02.05</t>
  </si>
  <si>
    <t>Prima de vacaciones Seguridad y Justicia</t>
  </si>
  <si>
    <t>12330414</t>
  </si>
  <si>
    <t>1.2.3.3.04.14</t>
  </si>
  <si>
    <t>Convenio No.134/22 (Fondo Nacional Estupefacientes)</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</si>
  <si>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</si>
  <si>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</si>
  <si>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</si>
  <si>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</si>
  <si>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</si>
  <si>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</si>
  <si>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</si>
  <si>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</si>
  <si>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NO* 2.3.1.02.01.001.02</t>
  </si>
  <si>
    <t>12330415</t>
  </si>
  <si>
    <t>1.2.3.3.04.15</t>
  </si>
  <si>
    <t>Apoyo Proceso de Certificación Discapacidad Nacional</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</si>
  <si>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</si>
  <si>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</si>
  <si>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</si>
  <si>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</si>
  <si>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</si>
  <si>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</si>
  <si>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</si>
  <si>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</si>
  <si>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2.3.1.02.01.001.02.01</t>
  </si>
  <si>
    <t>12330416</t>
  </si>
  <si>
    <t>1.2.3.3.04.16</t>
  </si>
  <si>
    <t>Fortalecimiento de la atención en salud de la poblacion migrante no asegurada nacional</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</si>
  <si>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</si>
  <si>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</si>
  <si>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</si>
  <si>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</si>
  <si>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</si>
  <si>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61020030022-1201</t>
  </si>
  <si>
    <t>A diciembre de 2027, se han vinculado 1570 Niñas, niños, adolescentes, jóvenes, adultos y adultos mayores (incluidos con discapacidad) a actividades deportivas y aprovechamiento del tiempo libre.</t>
  </si>
  <si>
    <t>2-3102010010204</t>
  </si>
  <si>
    <t>2.3.1.02.01.001.02.04</t>
  </si>
  <si>
    <t>Horas extras, dominicales, festivos y recargos Movilidad</t>
  </si>
  <si>
    <t>12330417</t>
  </si>
  <si>
    <t>1.2.3.3.04.17</t>
  </si>
  <si>
    <t>Convenios ICBF</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</si>
  <si>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</si>
  <si>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</si>
  <si>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</si>
  <si>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</si>
  <si>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</si>
  <si>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61020030017-1202</t>
  </si>
  <si>
    <t>A diciembre de 2027 se han realizado 4 eventos deportivos y recreativos para el adulto mayor y la población con dicapacidad en la comuna 12</t>
  </si>
  <si>
    <t>NO* 2-31020100104</t>
  </si>
  <si>
    <t>NO* 2.3.1.02.01.001.04</t>
  </si>
  <si>
    <t>12330419</t>
  </si>
  <si>
    <t>1.2.3.3.04.19</t>
  </si>
  <si>
    <t>Campañas Control Lepra</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</si>
  <si>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</si>
  <si>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</si>
  <si>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</si>
  <si>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</si>
  <si>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</si>
  <si>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61020040013-1203</t>
  </si>
  <si>
    <t>A diciembre de 2027, se han fortalecido 2 estrategias de gestión del riesgo en temas de salud mental en la población residente en la comuna</t>
  </si>
  <si>
    <t>2-3102010010401</t>
  </si>
  <si>
    <t>2.3.1.02.01.001.04.01</t>
  </si>
  <si>
    <t>12330420</t>
  </si>
  <si>
    <t>1.2.3.3.04.20</t>
  </si>
  <si>
    <t xml:space="preserve">Fortalecimiento estrategia sustancias psicoactivas </t>
  </si>
  <si>
    <t>1206008</t>
  </si>
  <si>
    <t>Infraestructura penitenciaria y carcelaria dotada</t>
  </si>
  <si>
    <t>120600800</t>
  </si>
  <si>
    <t>Establecimientos de reclusión (nacionales y territoriales) dotados</t>
  </si>
  <si>
    <t>Personas mayores beneficiadas con servicios de atención integral</t>
  </si>
  <si>
    <t>61020040001-1204</t>
  </si>
  <si>
    <t>A diciembre de 2027, se han capacitado 50 personas con estrategias de promoción para el cuidado de la salud y la vida en la comuna</t>
  </si>
  <si>
    <t>NO* 2-31020100105</t>
  </si>
  <si>
    <t>NO* 2.3.1.02.01.001.05</t>
  </si>
  <si>
    <t>12330421</t>
  </si>
  <si>
    <t>1.2.3.3.04.21</t>
  </si>
  <si>
    <t>Campaña de Prevención de la Violencia y de Promoción de la Convivencia Pacífica a nivel nacional y territorial</t>
  </si>
  <si>
    <t>1206009</t>
  </si>
  <si>
    <t>Servicios de información implementado</t>
  </si>
  <si>
    <t>120600900</t>
  </si>
  <si>
    <t>Sistemas de Información Implementados</t>
  </si>
  <si>
    <t>Personas mayores beneficiadas con servicios de atención integral en los centros de promoción y protección social</t>
  </si>
  <si>
    <t>61020010017-1205</t>
  </si>
  <si>
    <t>A diciembre de 2027, se ha realizado 3 intervención de adecuación o mantenimiento , en sede educativa pública de la comuna (previo concepto de viabilidad técnica)</t>
  </si>
  <si>
    <t>2-3102010010501</t>
  </si>
  <si>
    <t>2.3.1.02.01.001.05.01</t>
  </si>
  <si>
    <t>12330422</t>
  </si>
  <si>
    <t>1.2.3.3.04.22</t>
  </si>
  <si>
    <t xml:space="preserve">Programa de Prevención y Control de Enfermedades transmitidas por Vectores y Zoonosis </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</si>
  <si>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</si>
  <si>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</si>
  <si>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</si>
  <si>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</si>
  <si>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</si>
  <si>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61020010015-1206</t>
  </si>
  <si>
    <t>A diciembre de 2027, se ha beneficiado con 3 dotaciones a las sedes educativas oficiales de la comuna</t>
  </si>
  <si>
    <t>NO* 2-31020100106</t>
  </si>
  <si>
    <t>NO* 2.3.1.02.01.001.06</t>
  </si>
  <si>
    <t>12330701</t>
  </si>
  <si>
    <t>1.2.3.3.07.01</t>
  </si>
  <si>
    <t>Coljuegos 25%</t>
  </si>
  <si>
    <t>1206011</t>
  </si>
  <si>
    <t>120601100</t>
  </si>
  <si>
    <t>Población indigena fortalecida en procesos de promoción de derechos, prácticas, cosmovisión y saberes ancestrales</t>
  </si>
  <si>
    <t>62010010012-1207</t>
  </si>
  <si>
    <t>2-3102010010601</t>
  </si>
  <si>
    <t>2.3.1.02.01.001.06.01</t>
  </si>
  <si>
    <t>12330702</t>
  </si>
  <si>
    <t>1.2.3.3.07.02</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</si>
  <si>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</si>
  <si>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</si>
  <si>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</si>
  <si>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</si>
  <si>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</si>
  <si>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</si>
  <si>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</si>
  <si>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2.3.1.02.01.001.06.04</t>
  </si>
  <si>
    <t>Prima de servicio Movilidad</t>
  </si>
  <si>
    <t>12330703</t>
  </si>
  <si>
    <t>1.2.3.3.07.03</t>
  </si>
  <si>
    <t xml:space="preserve">ADRES SSF (Régimen Subsidiado) </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</si>
  <si>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</si>
  <si>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</si>
  <si>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</si>
  <si>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</si>
  <si>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</si>
  <si>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61020060011-1209</t>
  </si>
  <si>
    <t>NO* 2-31020100107</t>
  </si>
  <si>
    <t>NO* 2.3.1.02.01.001.07</t>
  </si>
  <si>
    <t>12330704</t>
  </si>
  <si>
    <t>1.2.3.3.07.04</t>
  </si>
  <si>
    <t>Particip. Dptal. Subsd. S.S.F</t>
  </si>
  <si>
    <t>1206015</t>
  </si>
  <si>
    <t>Infraestructura penitenciaria y carcelaria adecuada</t>
  </si>
  <si>
    <t>120601500</t>
  </si>
  <si>
    <t>Instalaciones adecuadas</t>
  </si>
  <si>
    <t>Víctimas del conflicto armado vinculadas a la participación efectiva en la Mesa Distrital</t>
  </si>
  <si>
    <t>61020060015-1210</t>
  </si>
  <si>
    <t xml:space="preserve">A diciembre de 2027, se han beneficiado 100 personas mayores con servicios de atención integral en la comuna
</t>
  </si>
  <si>
    <t>2-3102010010704</t>
  </si>
  <si>
    <t>2.3.1.02.01.001.07.04</t>
  </si>
  <si>
    <t>Bonificación por servicios prestados Movilidad</t>
  </si>
  <si>
    <t>12330705</t>
  </si>
  <si>
    <t>1.2.3.3.07.05</t>
  </si>
  <si>
    <t>ADRES Población Migrante SSF</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</si>
  <si>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</si>
  <si>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</si>
  <si>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</si>
  <si>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</si>
  <si>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</si>
  <si>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61020060014-1211</t>
  </si>
  <si>
    <t>A diciembre de 2027, se han beneficiado 230 personas LGBTIQ+  con la atención integral en el marco del enfoque diferencial de diversidad sexual y de género, en la comuna.</t>
  </si>
  <si>
    <t>NO* 2-31020100108</t>
  </si>
  <si>
    <t>NO* 2.3.1.02.01.001.08</t>
  </si>
  <si>
    <t>12330801</t>
  </si>
  <si>
    <t>1.2.3.3.08.01</t>
  </si>
  <si>
    <t>Cuotas partes pensionales</t>
  </si>
  <si>
    <t>1206018</t>
  </si>
  <si>
    <t>Servicio de asistencia técnica para la resocialización e inclusión social</t>
  </si>
  <si>
    <t>120601800</t>
  </si>
  <si>
    <t>Asistencias técnicas en resocialización inclusión social realizadas</t>
  </si>
  <si>
    <t>Víctimas del conflicto armado con experiencias en deporte y recreación beneficiados</t>
  </si>
  <si>
    <t>61010020001-1212</t>
  </si>
  <si>
    <t>NO* 2-3102010010801</t>
  </si>
  <si>
    <t>NO* 2.3.1.02.01.001.08.01</t>
  </si>
  <si>
    <t>12331101</t>
  </si>
  <si>
    <t>1.2.3.3.11.01</t>
  </si>
  <si>
    <t>Indemnizaciones relacionadas con seguros no de vida Libre Destinación</t>
  </si>
  <si>
    <t>1207002</t>
  </si>
  <si>
    <t>120700200</t>
  </si>
  <si>
    <t>Casas de la reconciliación para la paz y las memorias del conflicto adecuadas y en funcionamiento</t>
  </si>
  <si>
    <t>61010030002-1213</t>
  </si>
  <si>
    <t>A diciembre de 2027, se han atendido 150 personas en estrategias de prevención social de la violencia</t>
  </si>
  <si>
    <t>2-310201001080101</t>
  </si>
  <si>
    <t>2.3.1.02.01.001.08.01.01</t>
  </si>
  <si>
    <t>Prima de navidad Docente</t>
  </si>
  <si>
    <t>12331102</t>
  </si>
  <si>
    <t>1.2.3.3.11.02</t>
  </si>
  <si>
    <t>Indemnizaciones relacionadas con seguros no de vida Destinación Específica</t>
  </si>
  <si>
    <t>1207003</t>
  </si>
  <si>
    <t>120700300</t>
  </si>
  <si>
    <t>Estrategias de prevención y promoción de los derechos humanos y cultura ciudadana realizadas, para sujetos de especial protección constitucional bajo los enfoques diferencial y territorial</t>
  </si>
  <si>
    <t>61020030022-1301</t>
  </si>
  <si>
    <t>A diciembre de 2027, se han vinculado 870 Niñas, niños, adolescentes, jóvenes, adultos y adultos mayores (incluidos con discapacidad)  a actividades deportivas y aprovechamiento del tiempo libre.</t>
  </si>
  <si>
    <t>2-310201001080104</t>
  </si>
  <si>
    <t>2.3.1.02.01.001.08.01.04</t>
  </si>
  <si>
    <t>Prima de navidad Movilidad</t>
  </si>
  <si>
    <t>12331801</t>
  </si>
  <si>
    <t>1.2.3.3.18.01</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</si>
  <si>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</si>
  <si>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</si>
  <si>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</si>
  <si>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</si>
  <si>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</si>
  <si>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</si>
  <si>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NO* 2.3.1.02.01.001.08.02</t>
  </si>
  <si>
    <t>12331802</t>
  </si>
  <si>
    <t>1.2.3.3.18.02</t>
  </si>
  <si>
    <t>Indemnizaciones relacionadas con seguros no de vida Destinacion Especifica</t>
  </si>
  <si>
    <t>1207005</t>
  </si>
  <si>
    <t>120700500</t>
  </si>
  <si>
    <t>Documento de avances de proyectos estratégicos elaborado y actualizado</t>
  </si>
  <si>
    <t>61020030017-1303</t>
  </si>
  <si>
    <t>2-310201001080201</t>
  </si>
  <si>
    <t>2.3.1.02.01.001.08.02.01</t>
  </si>
  <si>
    <t>Prima de vacaciones Docente</t>
  </si>
  <si>
    <t>123402</t>
  </si>
  <si>
    <t>1.2.3.4.02</t>
  </si>
  <si>
    <t xml:space="preserve">ICLD LEY 99 - Destino Ambiental </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</si>
  <si>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</si>
  <si>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</si>
  <si>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</si>
  <si>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</si>
  <si>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</si>
  <si>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</si>
  <si>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</si>
  <si>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2.3.1.02.01.001.08.02.04</t>
  </si>
  <si>
    <t>Prima de vacaciones Movilidad</t>
  </si>
  <si>
    <t>12410101</t>
  </si>
  <si>
    <t>1.2.4.1.01.01</t>
  </si>
  <si>
    <t>SGP-Educación-Prestación de servicios CSF</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</si>
  <si>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</si>
  <si>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</si>
  <si>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</si>
  <si>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</si>
  <si>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</si>
  <si>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62020010002-1305</t>
  </si>
  <si>
    <t>A diciembre de 2027, se han recupera 160 ha de humedales en la comuna</t>
  </si>
  <si>
    <t>NO* 2-310201002</t>
  </si>
  <si>
    <t>NO* 2.3.1.02.01.002</t>
  </si>
  <si>
    <t>12410102</t>
  </si>
  <si>
    <t>1.2.4.1.01.02</t>
  </si>
  <si>
    <t>SGP-Educación-Prestación de servicios SSF</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</si>
  <si>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</si>
  <si>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</si>
  <si>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</si>
  <si>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</si>
  <si>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</si>
  <si>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</si>
  <si>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NO* 2.3.1.02.01.002.34</t>
  </si>
  <si>
    <t>12410103</t>
  </si>
  <si>
    <t>1.2.4.1.01.03</t>
  </si>
  <si>
    <t>SGP-Educación-Prestación de servicios - gastos de administración CSF</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</si>
  <si>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</si>
  <si>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</si>
  <si>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</si>
  <si>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</si>
  <si>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</si>
  <si>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</si>
  <si>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</si>
  <si>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</si>
  <si>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2.3.1.02.01.002.34.01</t>
  </si>
  <si>
    <t>124103</t>
  </si>
  <si>
    <t>1.2.4.1.03</t>
  </si>
  <si>
    <t>SGP-Educación-Calidad  por matrícula oficial</t>
  </si>
  <si>
    <t>1207010</t>
  </si>
  <si>
    <t>Servicio de educación informal en temas de política criminal</t>
  </si>
  <si>
    <t>120701000</t>
  </si>
  <si>
    <t>Documentos técnicos elaborados para la creación, institucionalización y reglamentación del Área Metropolitana del Sur Occidente de Colombia</t>
  </si>
  <si>
    <t>61020020016-1308</t>
  </si>
  <si>
    <t>A diciembre de 2027, se han fortalecido 310 personas del ecosistema empresarial.</t>
  </si>
  <si>
    <t>NO* 2-310202</t>
  </si>
  <si>
    <t>NO* 2.3.1.02.02</t>
  </si>
  <si>
    <t>124104</t>
  </si>
  <si>
    <t>1.2.4.1.04</t>
  </si>
  <si>
    <t>SGP-Educación-Calidad  por gratuidad</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</si>
  <si>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</si>
  <si>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</si>
  <si>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</si>
  <si>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</si>
  <si>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</si>
  <si>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</si>
  <si>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</si>
  <si>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</si>
  <si>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NO* 2.3.1.02.02.001</t>
  </si>
  <si>
    <t>12420101</t>
  </si>
  <si>
    <t>1.2.4.2.01.01</t>
  </si>
  <si>
    <t>SGP-Salud-Régimen subsidiado SSF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</si>
  <si>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</si>
  <si>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</si>
  <si>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</si>
  <si>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</si>
  <si>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</si>
  <si>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61020020018-1310</t>
  </si>
  <si>
    <t>A diciembre de 2027, se han formado 254 personas del corregimiento en competencias laborales para cierre de brechas.</t>
  </si>
  <si>
    <t>2-31020200101</t>
  </si>
  <si>
    <t>2.3.1.02.02.001.01</t>
  </si>
  <si>
    <t>Aportes a la seguridad social en pensiones Docente SSF</t>
  </si>
  <si>
    <t>12420102</t>
  </si>
  <si>
    <t>1.2.4.2.01.02</t>
  </si>
  <si>
    <t>SGP-Salud-Régimen subsidiado SSF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</si>
  <si>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</si>
  <si>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</si>
  <si>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</si>
  <si>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</si>
  <si>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</si>
  <si>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</si>
  <si>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</si>
  <si>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</si>
  <si>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NO* 2.3.1.02.02.001.04</t>
  </si>
  <si>
    <t>Fondo de Pensiones</t>
  </si>
  <si>
    <t>12420201</t>
  </si>
  <si>
    <t>1.2.4.2.02.01</t>
  </si>
  <si>
    <t>SGP-Salud-Salud pública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</si>
  <si>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</si>
  <si>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</si>
  <si>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</si>
  <si>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</si>
  <si>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</si>
  <si>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</si>
  <si>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2.3.1.02.02.001.04.01</t>
  </si>
  <si>
    <t>Fondo de Pensiones Publico Movilidad</t>
  </si>
  <si>
    <t>12420202</t>
  </si>
  <si>
    <t>1.2.4.2.02.02</t>
  </si>
  <si>
    <t>SGP-Salud-Salud pública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</si>
  <si>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</si>
  <si>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</si>
  <si>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</si>
  <si>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</si>
  <si>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</si>
  <si>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</si>
  <si>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</si>
  <si>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</si>
  <si>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2.3.1.02.02.001.04.02</t>
  </si>
  <si>
    <t>Fondo de Pensiones Privado Movilidad</t>
  </si>
  <si>
    <t>12430101</t>
  </si>
  <si>
    <t>1.2.4.3.01.01</t>
  </si>
  <si>
    <t>SGP-Propósito General-Deporte y recreación 11/12</t>
  </si>
  <si>
    <t>1207016</t>
  </si>
  <si>
    <t>Servicio de asistencia técnica de enfoques diferenciales en los sistemas penales</t>
  </si>
  <si>
    <t>120701600</t>
  </si>
  <si>
    <t>Asistencias técnicas en en enfoque diferencial realizadas</t>
  </si>
  <si>
    <t>Infraestructura cultural dotada</t>
  </si>
  <si>
    <t>61020010015-1314</t>
  </si>
  <si>
    <t>A diciembre de 2027, se ha beneficiado con 6 dotaciones a las sedes educativas oficiales del corregimiento</t>
  </si>
  <si>
    <t>NO* 2-31020200105</t>
  </si>
  <si>
    <t>NO* 2.3.1.02.02.001.05</t>
  </si>
  <si>
    <t>Fondo de Pensiones Público Seguridad y Justicia</t>
  </si>
  <si>
    <t>12430102</t>
  </si>
  <si>
    <t>1.2.4.3.01.02</t>
  </si>
  <si>
    <t>SGP-Propósito General-Deporte y recreación 12/12</t>
  </si>
  <si>
    <t>1207017</t>
  </si>
  <si>
    <t>Servicio de asistencia técnica en prevención del delito</t>
  </si>
  <si>
    <t>120701700</t>
  </si>
  <si>
    <t>Asistencias técnicas en prevención del delito realizadas</t>
  </si>
  <si>
    <t>Diligencias realizadas para la inspección, vigilancia y control del espacio público</t>
  </si>
  <si>
    <t>61020010017-1315</t>
  </si>
  <si>
    <t>A diciembre de 2027, se ha realizado 6 intervención de adecuación o mantenimiento , en sede educativa pública del corregimiento (previo concepto de viabilidad técnica)</t>
  </si>
  <si>
    <t>2-3102020010501</t>
  </si>
  <si>
    <t>2.3.1.02.02.001.05.01</t>
  </si>
  <si>
    <t>12430201</t>
  </si>
  <si>
    <t>1.2.4.3.02.01</t>
  </si>
  <si>
    <t>SGP-Propósito General-Cultura 11/12</t>
  </si>
  <si>
    <t>1207018</t>
  </si>
  <si>
    <t>Servicio de asistencia técnica en justicia restaurativa</t>
  </si>
  <si>
    <t>120701800</t>
  </si>
  <si>
    <t>Asistencias técnicas en justicia restaurativa realizadas</t>
  </si>
  <si>
    <t>Escenarios deportivos y recreativos de Santiago de Cali adecuados, intervenidos y construidos</t>
  </si>
  <si>
    <t>61020030017-1401</t>
  </si>
  <si>
    <t>A diciembre de 2027 se han realizado 3 eventos deportivos y recreativos en la comuna</t>
  </si>
  <si>
    <t>2-3102020010502</t>
  </si>
  <si>
    <t>2.3.1.02.02.001.05.02</t>
  </si>
  <si>
    <t>Fondo de Pensiones Privado Seguridad y Justicia</t>
  </si>
  <si>
    <t>12430202</t>
  </si>
  <si>
    <t>1.2.4.3.02.02</t>
  </si>
  <si>
    <t>SGP-Propósito General-Cultura 12/12</t>
  </si>
  <si>
    <t>1207019</t>
  </si>
  <si>
    <t xml:space="preserve">Servicio de educación informal en justicia restaurativa </t>
  </si>
  <si>
    <t>120701900</t>
  </si>
  <si>
    <t>Instrumentos de Planificación para la Gestión del Riesgo realizados y actualizados</t>
  </si>
  <si>
    <t>61020030022-1402</t>
  </si>
  <si>
    <t>A diciembre de 2027, se han vinculado 2280 Niñas, niños, adolescentes, jóvenes, adultos y adultos mayores (incluidos con discapacidad)  a actividades deportivas y aprovechamiento del tiempo libre.</t>
  </si>
  <si>
    <t>NO* 2-310202002</t>
  </si>
  <si>
    <t>NO* 2.3.1.02.02.002</t>
  </si>
  <si>
    <t>12430301</t>
  </si>
  <si>
    <t>1.2.4.3.03.01</t>
  </si>
  <si>
    <t>SGP-Propósito General-Libre inversión 11/12</t>
  </si>
  <si>
    <t>1207023</t>
  </si>
  <si>
    <t>Servicio de educación informal en alternatividad penal</t>
  </si>
  <si>
    <t>120702300</t>
  </si>
  <si>
    <t>Estrategias de innovación institucional para la diversificación del portafolio de servicios implementadas</t>
  </si>
  <si>
    <t>62010010014-1403</t>
  </si>
  <si>
    <t>A diciembre de 2027, se ha realizado 15  intervenciones de adecuación o mantenimiento a escenarios deportivos y recreativos de la comuna (previo concepto técnico).</t>
  </si>
  <si>
    <t>2-31020200201</t>
  </si>
  <si>
    <t>2.3.1.02.02.002.01</t>
  </si>
  <si>
    <t>12430302</t>
  </si>
  <si>
    <t>1.2.4.3.03.02</t>
  </si>
  <si>
    <t>SGP-Propósito General-Libre inversión 12/12</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</si>
  <si>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</si>
  <si>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</si>
  <si>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</si>
  <si>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</si>
  <si>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</si>
  <si>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61020020016-1404</t>
  </si>
  <si>
    <t>A diciembre de 2027, se han fortalecido 330 personas del ecosistema empresarial.</t>
  </si>
  <si>
    <t>2-31020200204</t>
  </si>
  <si>
    <t>2.3.1.02.02.002.04</t>
  </si>
  <si>
    <t>Entidades Promotoras en Salud ( EPS ) Movilidad</t>
  </si>
  <si>
    <t>12440101</t>
  </si>
  <si>
    <t>1.2.4.4.01.01</t>
  </si>
  <si>
    <t>SGP-Asignación Especial-Programas de alimentación escolar 11/12</t>
  </si>
  <si>
    <t>1207025</t>
  </si>
  <si>
    <t>Servicio de educación informal en prevención del delito</t>
  </si>
  <si>
    <t>120702500</t>
  </si>
  <si>
    <t>Clientes con acceso a internet en fibra óptica en Santiago de Cali</t>
  </si>
  <si>
    <t>61020020018-1405</t>
  </si>
  <si>
    <t>A diciembre de 2027, se han formado 60 personas del corregimiento en competencias laborales para cierre de brechas.</t>
  </si>
  <si>
    <t>2-31020200205</t>
  </si>
  <si>
    <t>2.3.1.02.02.002.05</t>
  </si>
  <si>
    <t>Entidades Promotoras En Salud (EPS ) Seguridad Y Justicia</t>
  </si>
  <si>
    <t>12440102</t>
  </si>
  <si>
    <t>1.2.4.4.01.02</t>
  </si>
  <si>
    <t>SGP-Asignación Especial-Programas de alimentación escolar 12/12</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</si>
  <si>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</si>
  <si>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</si>
  <si>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</si>
  <si>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</si>
  <si>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</si>
  <si>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</si>
  <si>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</si>
  <si>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NO* 2.3.1.02.02.003</t>
  </si>
  <si>
    <t>12440301</t>
  </si>
  <si>
    <t>1.2.4.4.03.01</t>
  </si>
  <si>
    <t>SGP-Asignación-Atención integral de la primera infancia</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</si>
  <si>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</si>
  <si>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</si>
  <si>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</si>
  <si>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</si>
  <si>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</si>
  <si>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</si>
  <si>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</si>
  <si>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</si>
  <si>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2.3.1.02.02.003.01</t>
  </si>
  <si>
    <t>Aportes de cesantías Docentes SSF</t>
  </si>
  <si>
    <t>12460001</t>
  </si>
  <si>
    <t>1.2.4.6.00.01</t>
  </si>
  <si>
    <t>SGP-Agua potable y saneamiento básico 11/12</t>
  </si>
  <si>
    <t>1507037</t>
  </si>
  <si>
    <t>Equipos y herramientas para el diseño y producción aeronáutica adquiridos</t>
  </si>
  <si>
    <t>150703700</t>
  </si>
  <si>
    <t>Hogares con mejoramiento de vivienda beneficiados</t>
  </si>
  <si>
    <t>61020030011-1408</t>
  </si>
  <si>
    <t>A diciembre de 2027, se han vinculado en procesos de educación informal del sector artistico y cultural a 500 personas de diferentes grupos poblacionales de la comuna.</t>
  </si>
  <si>
    <t>NO* 2-31020200304</t>
  </si>
  <si>
    <t>NO* 2.3.1.02.02.003.04</t>
  </si>
  <si>
    <t xml:space="preserve">Fondos de Cesantias </t>
  </si>
  <si>
    <t>12460002</t>
  </si>
  <si>
    <t>1.2.4.6.00.02</t>
  </si>
  <si>
    <t>SGP-Agua potable y saneamiento básico 12/12</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</si>
  <si>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</si>
  <si>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</si>
  <si>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</si>
  <si>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</si>
  <si>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</si>
  <si>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</si>
  <si>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</si>
  <si>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2.3.1.02.02.003.04.01</t>
  </si>
  <si>
    <t>Aportes de cesantías Fondo Publico Movilidad</t>
  </si>
  <si>
    <t>13110101</t>
  </si>
  <si>
    <t>1.3.1.1.01.01</t>
  </si>
  <si>
    <t>Disposición de activos</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</si>
  <si>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</si>
  <si>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</si>
  <si>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</si>
  <si>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</si>
  <si>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</si>
  <si>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</si>
  <si>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</si>
  <si>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2.3.1.02.02.003.04.02</t>
  </si>
  <si>
    <t>Aportes de cesantías Fondo Privado Movilidad</t>
  </si>
  <si>
    <t>13110102</t>
  </si>
  <si>
    <t>1.3.1.1.01.02</t>
  </si>
  <si>
    <t>Disposición de activos-Fonpet</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</si>
  <si>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</si>
  <si>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</si>
  <si>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</si>
  <si>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</si>
  <si>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</si>
  <si>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</si>
  <si>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</si>
  <si>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2.3.1.02.02.003.04.03</t>
  </si>
  <si>
    <t>Aportes de cesantías Definitivas Anualizado Movilidad</t>
  </si>
  <si>
    <t>13110201</t>
  </si>
  <si>
    <t>1.3.1.1.02.01</t>
  </si>
  <si>
    <t>Excedentes Financieros EMCALI</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</si>
  <si>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</si>
  <si>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</si>
  <si>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</si>
  <si>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</si>
  <si>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</si>
  <si>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</si>
  <si>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</si>
  <si>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NO* 2.3.1.02.02.003.05</t>
  </si>
  <si>
    <t>Intereses de Cesantias</t>
  </si>
  <si>
    <t>13110202</t>
  </si>
  <si>
    <t>1.3.1.1.02.02</t>
  </si>
  <si>
    <t>Excedentes Financieros EMCALI S.S.F.</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</si>
  <si>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</si>
  <si>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</si>
  <si>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</si>
  <si>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</si>
  <si>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</si>
  <si>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</si>
  <si>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</si>
  <si>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2.3.1.02.02.003.05.04</t>
  </si>
  <si>
    <t>Intereses de Cesantias Movilidad</t>
  </si>
  <si>
    <t>131103</t>
  </si>
  <si>
    <t>1.3.1.1.03</t>
  </si>
  <si>
    <t>Dividendos y utilidades por otras inversiones de capital</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</si>
  <si>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</si>
  <si>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</si>
  <si>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</si>
  <si>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</si>
  <si>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</si>
  <si>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</si>
  <si>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</si>
  <si>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2.3.1.02.02.003.05.05</t>
  </si>
  <si>
    <t>Intereses de Cesantias Seguridad y Justicia</t>
  </si>
  <si>
    <t>131105</t>
  </si>
  <si>
    <t>1.3.1.1.05</t>
  </si>
  <si>
    <t>Recursos de crédito interno</t>
  </si>
  <si>
    <t>1702006</t>
  </si>
  <si>
    <t>Casas comunitarias campesinas restauradas</t>
  </si>
  <si>
    <t>170200600</t>
  </si>
  <si>
    <t>Sistemas de agua potable y/o saneamiento básico en áreas rurales gestionados</t>
  </si>
  <si>
    <t>62020010003-1415</t>
  </si>
  <si>
    <t>A diciembre de 2027, se ha fortalecido 120 personas en la implementación de técnicas sostenibles para el aprovechamiento eficiente de los recursos naturales y materiales de la comuna</t>
  </si>
  <si>
    <t>NO* 2-31020200306</t>
  </si>
  <si>
    <t>NO* 2.3.1.02.02.003.06</t>
  </si>
  <si>
    <t/>
  </si>
  <si>
    <t>13110601</t>
  </si>
  <si>
    <t>1.3.1.1.06.01</t>
  </si>
  <si>
    <t>PSA ( Pago Servicios Ambientales )</t>
  </si>
  <si>
    <t>1702007</t>
  </si>
  <si>
    <t>Servicio de apoyo financiero para proyectos productivos</t>
  </si>
  <si>
    <t>170200700</t>
  </si>
  <si>
    <t>Proyectos productivos cofinanciados</t>
  </si>
  <si>
    <t>Componentes de las plantas de tratamiento de aguas residuales ampliados u optimizados</t>
  </si>
  <si>
    <t>61020030022-1501</t>
  </si>
  <si>
    <t>A diciembre de 2027, se han vinculado 4.500 Niñas, niños, adolescentes, jóvenes, adultos y adultos mayores (incluidos con discapacidad) vinculados a actividades deportivas y aprovechamiento del tiempo libre.</t>
  </si>
  <si>
    <t>2-3102020030601</t>
  </si>
  <si>
    <t>2.3.1.02.02.003.06.01</t>
  </si>
  <si>
    <t>Aportes De Cesantías Fondo Público Seguridad Y Justicia</t>
  </si>
  <si>
    <t>13110701</t>
  </si>
  <si>
    <t>1.3.1.1.07.01</t>
  </si>
  <si>
    <t>CUR 051/17 EMCALI SSF</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</si>
  <si>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</si>
  <si>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</si>
  <si>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</si>
  <si>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</si>
  <si>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</si>
  <si>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</si>
  <si>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</si>
  <si>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2.3.1.02.02.003.06.02</t>
  </si>
  <si>
    <t>Aportes De Cesantías Fondo Privado Seguridad Y Justicia</t>
  </si>
  <si>
    <t>13110702</t>
  </si>
  <si>
    <t>1.3.1.1.07.02</t>
  </si>
  <si>
    <t>CUR 016/18EMCALI SSF</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</si>
  <si>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</si>
  <si>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</si>
  <si>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</si>
  <si>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</si>
  <si>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</si>
  <si>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61020030017-1503</t>
  </si>
  <si>
    <t>A diciembre de 2027 se han realizado 3 eventos deportivos y recreativos en la comuna.</t>
  </si>
  <si>
    <t>2-3102020030603</t>
  </si>
  <si>
    <t>2.3.1.02.02.003.06.03</t>
  </si>
  <si>
    <t>Aportes De Cesantías Definitivas Anualizado Seguridad Yjusticia</t>
  </si>
  <si>
    <t>13110703</t>
  </si>
  <si>
    <t>1.3.1.1.07.03</t>
  </si>
  <si>
    <t>CUR 625/19 SSF - Recursos Emcali Conpes 3858/16</t>
  </si>
  <si>
    <t>1702010</t>
  </si>
  <si>
    <t>Servicio de asistencia técnica agropecuaria dirigida a pequeños productores</t>
  </si>
  <si>
    <t>170201000</t>
  </si>
  <si>
    <t>Pequeños productores rurales asistidos técnicamente</t>
  </si>
  <si>
    <t>Redes de acueducto optimizadas</t>
  </si>
  <si>
    <t>61020020016-1504</t>
  </si>
  <si>
    <t>A diciembre de 2027, se han fortalecido 413 personas del ecosistema empresarial.</t>
  </si>
  <si>
    <t>NO* 2-310202004</t>
  </si>
  <si>
    <t>NO* 2.3.1.02.02.004</t>
  </si>
  <si>
    <t>13110704</t>
  </si>
  <si>
    <t>1.3.1.1.07.04</t>
  </si>
  <si>
    <t>CUR 626/19 SSF - Recursos Emcali Conpes 3858/16</t>
  </si>
  <si>
    <t>1702011</t>
  </si>
  <si>
    <t>Servicio de asesoría para el fortalecimiento de la asociatividad</t>
  </si>
  <si>
    <t>170201100</t>
  </si>
  <si>
    <t>Asociaciones fortalecidas</t>
  </si>
  <si>
    <t>Redes de alcantarillado optimizadas</t>
  </si>
  <si>
    <t>61020020018-1505</t>
  </si>
  <si>
    <t>A diciembre de 2027, se han formado 210 personas del corregimiento en competencias laborales para cierre de brechas.</t>
  </si>
  <si>
    <t>2-31020200401</t>
  </si>
  <si>
    <t>2.3.1.02.02.004.01</t>
  </si>
  <si>
    <t>13110705</t>
  </si>
  <si>
    <t>1.3.1.1.07.05</t>
  </si>
  <si>
    <t>CUR 627/19 SSF - Recursos Emcali Conpes 3858/16</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</si>
  <si>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</si>
  <si>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</si>
  <si>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</si>
  <si>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</si>
  <si>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</si>
  <si>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</si>
  <si>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</si>
  <si>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</si>
  <si>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2.3.1.02.02.004.04</t>
  </si>
  <si>
    <t>Aportes a cajas de compensación familiar Movilidad</t>
  </si>
  <si>
    <t>13110706</t>
  </si>
  <si>
    <t>1.3.1.1.07.06</t>
  </si>
  <si>
    <t>CUR 880/19 SSF - Recursos Emcali Conpes 3858/16</t>
  </si>
  <si>
    <t>1702014</t>
  </si>
  <si>
    <t>Servicio de apoyo para el acceso a maquinaria y equipos</t>
  </si>
  <si>
    <t>170201400</t>
  </si>
  <si>
    <t>Productores beneficiados con acceso a maquinaria y equipo</t>
  </si>
  <si>
    <t>Ciclo infraestructura construida</t>
  </si>
  <si>
    <t>61020060011-1507</t>
  </si>
  <si>
    <t>A diciembre de 2027, se han beneficiado 340 personas con discapacidad, sus familias y cuidadores con servicios de atención integral en la comuna</t>
  </si>
  <si>
    <t>2-31020200405</t>
  </si>
  <si>
    <t>2.3.1.02.02.004.05</t>
  </si>
  <si>
    <t>Aportes a Cajas de Compensación Familiar Seguridad Y Justicia</t>
  </si>
  <si>
    <t>13110707</t>
  </si>
  <si>
    <t>1.3.1.1.07.07</t>
  </si>
  <si>
    <t>CUR 881/19 SSF - Recursos Emcali Conpes 3858/16</t>
  </si>
  <si>
    <t>1702016</t>
  </si>
  <si>
    <t>Servicio de apoyo para el fomento de la asociatividad</t>
  </si>
  <si>
    <t>170201600</t>
  </si>
  <si>
    <t>Asociaciones apoyadas</t>
  </si>
  <si>
    <t>Ciclo infraestructura Intervenida</t>
  </si>
  <si>
    <t>61020060015-1508</t>
  </si>
  <si>
    <t>A diciembre de 2027, se han beneficiado 340 personas mayores con servicios de atención integral en la comuna</t>
  </si>
  <si>
    <t>NO* 2-310202005</t>
  </si>
  <si>
    <t>NO* 2.3.1.02.02.005</t>
  </si>
  <si>
    <t>13110708</t>
  </si>
  <si>
    <t>1.3.1.1.07.08</t>
  </si>
  <si>
    <t>CUR 882/19 SSF - Recursos Emcali Conpes 3858/16</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</si>
  <si>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</si>
  <si>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</si>
  <si>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</si>
  <si>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</si>
  <si>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</si>
  <si>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61020020002-1509</t>
  </si>
  <si>
    <t>A diciembre de 2027, se han fortalecido 342 mujeres en procesos de participación politica, social  y el desarrollo de capacidades que faciliten su autonomía económica en la comuna</t>
  </si>
  <si>
    <t>2-31020200504</t>
  </si>
  <si>
    <t>2.3.1.02.02.005.04</t>
  </si>
  <si>
    <t>Aportes generales al sistema de riesgos laborales Movilidad</t>
  </si>
  <si>
    <t>13110709</t>
  </si>
  <si>
    <t>1.3.1.1.07.09</t>
  </si>
  <si>
    <t>DPS - ALAMEDA</t>
  </si>
  <si>
    <t>1702018</t>
  </si>
  <si>
    <t>170201800</t>
  </si>
  <si>
    <t>Documentos de lineamientos técnicos elaborados</t>
  </si>
  <si>
    <t>Frentes de trabajo de las 21 Megaobras mediante el sistema de contribución por valorización ejecutados</t>
  </si>
  <si>
    <t>61010020011-1510</t>
  </si>
  <si>
    <t>A diciembre de 2027, se han realizado 18 acciones pedagógicas, artísticasy culturales para el fortalecimiento de buenas prácticas de Cultura Ciudadana en la comuna</t>
  </si>
  <si>
    <t>2-31020200505</t>
  </si>
  <si>
    <t>2.3.1.02.02.005.05</t>
  </si>
  <si>
    <t xml:space="preserve">Aportes Generales al Sistema de Riesgos Laborales Seguridad Y Justicia </t>
  </si>
  <si>
    <t>13110710</t>
  </si>
  <si>
    <t>1.3.1.1.07.10</t>
  </si>
  <si>
    <t>CUR 040/17 Emcali SSF</t>
  </si>
  <si>
    <t>1702019</t>
  </si>
  <si>
    <t>170201900</t>
  </si>
  <si>
    <t>Mantenimiento rutinario vías rurales realizados</t>
  </si>
  <si>
    <t>63010010006-1511</t>
  </si>
  <si>
    <t>NO* 2-310202006</t>
  </si>
  <si>
    <t>NO* 2.3.1.02.02.006</t>
  </si>
  <si>
    <t>13110711</t>
  </si>
  <si>
    <t>1.3.1.1.07.11</t>
  </si>
  <si>
    <t>Transferencia Fondo Especial de Vivienda</t>
  </si>
  <si>
    <t>1702021</t>
  </si>
  <si>
    <t>Servicio de acompañamiento productivo y empresarial</t>
  </si>
  <si>
    <t>170202100</t>
  </si>
  <si>
    <t>Unidades productivas beneficiadas</t>
  </si>
  <si>
    <t>Puentes construidos</t>
  </si>
  <si>
    <t>61010020013-1512</t>
  </si>
  <si>
    <t>A diciembre de 2027, se ha apoyado o creado 3 Iniciativas de promoción de la Cultura Ciudadana, la paz y la reconciliación en la comuna</t>
  </si>
  <si>
    <t>2-31020200601</t>
  </si>
  <si>
    <t>2.3.1.02.02.006.01</t>
  </si>
  <si>
    <t>13110801</t>
  </si>
  <si>
    <t>1.3.1.1.08.01</t>
  </si>
  <si>
    <t>Fund for cities of services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</si>
  <si>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</si>
  <si>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</si>
  <si>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</si>
  <si>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</si>
  <si>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</si>
  <si>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</si>
  <si>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</si>
  <si>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</si>
  <si>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2.3.1.02.02.006.04</t>
  </si>
  <si>
    <t>Aportes al ICBF Movilidad</t>
  </si>
  <si>
    <t>13110802</t>
  </si>
  <si>
    <t>1.3.1.1.08.02</t>
  </si>
  <si>
    <t>Resolución 1585/21 2da. Versión Premio Nacional de Biblioteca "Daniel Samper Ortega" 2021</t>
  </si>
  <si>
    <t>1702023</t>
  </si>
  <si>
    <t>170202300</t>
  </si>
  <si>
    <t>Puentes y equipamientos vehiculares intervenidos</t>
  </si>
  <si>
    <t>62020010002-1514</t>
  </si>
  <si>
    <t>A diciembre de 2027, se han recupera 3 ha de humedales en la comuna</t>
  </si>
  <si>
    <t>2-31020200605</t>
  </si>
  <si>
    <t>2.3.1.02.02.006.05</t>
  </si>
  <si>
    <t>Aportes al ICBF Seguridad y Justicia</t>
  </si>
  <si>
    <t>13110803</t>
  </si>
  <si>
    <t>1.3.1.1.08.03</t>
  </si>
  <si>
    <t>Resolución 2388/2022 Premio Nacional De Bibliotecas Públicas "Daniel Samper Ortega" 2022</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</si>
  <si>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</si>
  <si>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</si>
  <si>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</si>
  <si>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</si>
  <si>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</si>
  <si>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</si>
  <si>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</si>
  <si>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</si>
  <si>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NO* 2.3.1.02.02.007</t>
  </si>
  <si>
    <t>13110804</t>
  </si>
  <si>
    <t>1.3.1.1.08.04</t>
  </si>
  <si>
    <t>Premio Nacional De Bibliotecas Públicas "Daniel Samper Ortega"</t>
  </si>
  <si>
    <t>1702025</t>
  </si>
  <si>
    <t>Servicio de apoyo en la formulación y estructuración de proyectos</t>
  </si>
  <si>
    <t>170202500</t>
  </si>
  <si>
    <t>Proyectos estructrurados</t>
  </si>
  <si>
    <t>Vías urbanas y rurales intervenidas</t>
  </si>
  <si>
    <t>62020010013-1601</t>
  </si>
  <si>
    <t>2-31020200701</t>
  </si>
  <si>
    <t>2.3.1.02.02.007.01</t>
  </si>
  <si>
    <t>13110805</t>
  </si>
  <si>
    <t>1.3.1.1.08.05</t>
  </si>
  <si>
    <t xml:space="preserve">Programa de Prevención Social de la Violencia </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</si>
  <si>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</si>
  <si>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</si>
  <si>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</si>
  <si>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</si>
  <si>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</si>
  <si>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</si>
  <si>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</si>
  <si>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</si>
  <si>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2.3.1.02.02.007.04</t>
  </si>
  <si>
    <t>Aportes al SENA Movilidad</t>
  </si>
  <si>
    <t>131109</t>
  </si>
  <si>
    <t>1.3.1.1.09</t>
  </si>
  <si>
    <t>Recuperación de cartera - préstamos</t>
  </si>
  <si>
    <t>1702028</t>
  </si>
  <si>
    <t>Alevinos</t>
  </si>
  <si>
    <t>170202800</t>
  </si>
  <si>
    <t>Alevinos producidos</t>
  </si>
  <si>
    <t>Ciclo-infraestructura en calzada implementados</t>
  </si>
  <si>
    <t>62020010002-1603</t>
  </si>
  <si>
    <t>A diciembre de 2027, se ha establecido 1 proceso de restauración en áreas de ecosistema</t>
  </si>
  <si>
    <t>2-31020200705</t>
  </si>
  <si>
    <t>2.3.1.02.02.007.05</t>
  </si>
  <si>
    <t>Aportes al SENA Seguridad y Justicia</t>
  </si>
  <si>
    <t>13110901</t>
  </si>
  <si>
    <t>1.3.1.1.09.01</t>
  </si>
  <si>
    <t>Recuperación de cartera Capital-préstamos-Fondo Solidario y de Oportunidades</t>
  </si>
  <si>
    <t>1702030</t>
  </si>
  <si>
    <t>Centros de acopio adecuados</t>
  </si>
  <si>
    <t>170203000</t>
  </si>
  <si>
    <t>Cupos en Ciclo-parqueaderos en la ciudad instalados</t>
  </si>
  <si>
    <t>61020030022-1604</t>
  </si>
  <si>
    <t>NO* 2-310202008</t>
  </si>
  <si>
    <t>NO* 2.3.1.02.02.008</t>
  </si>
  <si>
    <t>13110902</t>
  </si>
  <si>
    <t>1.3.1.1.09.02</t>
  </si>
  <si>
    <t>Recuperación de cartera Intereses-préstamos-Fondo Solidario y de Oportunidades</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</si>
  <si>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</si>
  <si>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</si>
  <si>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</si>
  <si>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</si>
  <si>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</si>
  <si>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</si>
  <si>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</si>
  <si>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2.3.1.02.02.008.01</t>
  </si>
  <si>
    <t>13110903</t>
  </si>
  <si>
    <t>1.3.1.1.09.03</t>
  </si>
  <si>
    <t>Recuperación de Cartera Programas de Vivienda - Libre destinanción</t>
  </si>
  <si>
    <t>1702032</t>
  </si>
  <si>
    <t>Servicios de apoyo al fomento de la pesca y la acuicultura</t>
  </si>
  <si>
    <t>170203200</t>
  </si>
  <si>
    <t>Asociaciones u organizaciones apoyadas</t>
  </si>
  <si>
    <t>Estrategia  de cultura ciudadana orientada a la movilidad  segura, sostenible y accesible fortalecida</t>
  </si>
  <si>
    <t>61020030017-1606</t>
  </si>
  <si>
    <t>2-31020200804</t>
  </si>
  <si>
    <t>2.3.1.02.02.008.04</t>
  </si>
  <si>
    <t>Aportes a la ESAP Movilidad</t>
  </si>
  <si>
    <t>13111001</t>
  </si>
  <si>
    <t>1.3.1.1.10.01</t>
  </si>
  <si>
    <t>Retiros Fonpet-Para el pago de obligaciones pensionales corrientes</t>
  </si>
  <si>
    <t>1702033</t>
  </si>
  <si>
    <t>Servicio de información para las alianzas productivas</t>
  </si>
  <si>
    <t>170203300</t>
  </si>
  <si>
    <t>Sistema de información de alianzas productivas implementado</t>
  </si>
  <si>
    <t>Estrategia de Fomento a la movilidad sostenible Implementada</t>
  </si>
  <si>
    <t>61020010015-1607</t>
  </si>
  <si>
    <t>A diciembre de 2027, se ha beneficiado con 6 dotaciones a las sedes educativas oficiales de la comuna.</t>
  </si>
  <si>
    <t>2-31020200805</t>
  </si>
  <si>
    <t>2.3.1.02.02.008.05</t>
  </si>
  <si>
    <t>Aportes a la ESAP Seguridad y Justicia</t>
  </si>
  <si>
    <t>131111</t>
  </si>
  <si>
    <t>1.3.1.1.11</t>
  </si>
  <si>
    <t xml:space="preserve">Reintegros y otros recursos no apropiados Libre Destinación </t>
  </si>
  <si>
    <t>1702034</t>
  </si>
  <si>
    <t>Servicio de apoyo financieroa la reforestación</t>
  </si>
  <si>
    <t>170203400</t>
  </si>
  <si>
    <t>Hectáreas reforestadas apoyadas</t>
  </si>
  <si>
    <t>Estrategia de Planificacion, Control y seguridad vial implementada</t>
  </si>
  <si>
    <t>61020010017-1608</t>
  </si>
  <si>
    <t>A diciembre de 2027, se ha realizado 5 intervención de adecuación o mantenimiento , en sede educativa pública de la comuna (previo concepto de viabilidad técnica)</t>
  </si>
  <si>
    <t>NO* 2-310202009</t>
  </si>
  <si>
    <t>NO* 2.3.1.02.02.009</t>
  </si>
  <si>
    <t>13111101</t>
  </si>
  <si>
    <t>1.3.1.1.11.01</t>
  </si>
  <si>
    <t xml:space="preserve">Reintegro Aportes Salud, ARL, SGP Educación </t>
  </si>
  <si>
    <t>1702035</t>
  </si>
  <si>
    <t>Servicio de educación informal en Buenas Prácticas Agrícolas y producción sostenible</t>
  </si>
  <si>
    <t>170203500</t>
  </si>
  <si>
    <t>Intersecciones semafóricas inteligentes operando</t>
  </si>
  <si>
    <t>61020040013-1609</t>
  </si>
  <si>
    <t>A diciembre de 2027, se han fortalecido 3 estrategias de gestión del riesgo en temas de salud mental en la población residente en la cmuna</t>
  </si>
  <si>
    <t>2-31020200901</t>
  </si>
  <si>
    <t>2.3.1.02.02.009.01</t>
  </si>
  <si>
    <t>13111104</t>
  </si>
  <si>
    <t>1.3.1.1.11.04</t>
  </si>
  <si>
    <t>Reintegros SGP Sector Educación-Calidad</t>
  </si>
  <si>
    <t>1702036</t>
  </si>
  <si>
    <t>Servicio de apoyo financiero para la inclusión financiera</t>
  </si>
  <si>
    <t>170203600</t>
  </si>
  <si>
    <t>Familias beneficiarias</t>
  </si>
  <si>
    <t>Mejoramiento de la Red semaforizada del Distrito de Santiago de Cali realizado</t>
  </si>
  <si>
    <t>61020040001-1610</t>
  </si>
  <si>
    <t xml:space="preserve">A diciembre de 2027, se han capacitado 450 personas con estrategias de promoción para el cuidado de la salud y la vida en la comuna </t>
  </si>
  <si>
    <t>2-31020200904</t>
  </si>
  <si>
    <t>2.3.1.02.02.009.04</t>
  </si>
  <si>
    <t>Aportes a escuelas industriales e institutos técnicos Movilidad</t>
  </si>
  <si>
    <t>13111107</t>
  </si>
  <si>
    <t>1.3.1.1.11.07</t>
  </si>
  <si>
    <t>Reintegros Estampilla Prodesarrollo Urbano ( 5% capital semilla)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</si>
  <si>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</si>
  <si>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</si>
  <si>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</si>
  <si>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</si>
  <si>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</si>
  <si>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</si>
  <si>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</si>
  <si>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</si>
  <si>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2.3.1.02.02.009.05</t>
  </si>
  <si>
    <t>AportEscuelasIndustrEInstitutosTécnicosSeguriYJust</t>
  </si>
  <si>
    <t>13111108</t>
  </si>
  <si>
    <t>1.3.1.1.11.08</t>
  </si>
  <si>
    <t>Reintegros Estampilla Prodesarrollo Urbano  (10% Equidad de Género)</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</si>
  <si>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</si>
  <si>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</si>
  <si>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</si>
  <si>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</si>
  <si>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</si>
  <si>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</si>
  <si>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</si>
  <si>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</si>
  <si>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NO* 2.3.1.02.03</t>
  </si>
  <si>
    <t>13111109</t>
  </si>
  <si>
    <t>1.3.1.1.11.09</t>
  </si>
  <si>
    <t>Reintegro aportes salud, ARL, SGP Salud</t>
  </si>
  <si>
    <t>1702039</t>
  </si>
  <si>
    <t>Servicios de educación informal en comercialización</t>
  </si>
  <si>
    <t>170203900</t>
  </si>
  <si>
    <t>Productores con transferencia de conocimiento en el uso  de información comercial atendidos</t>
  </si>
  <si>
    <t>Señalización de las Vías del Distrito de Santiago de Cali realizada</t>
  </si>
  <si>
    <t>61020030004-1613</t>
  </si>
  <si>
    <t>A diciembre de 2027, se han realizado 2 eventos artísticos y culturales para promover la identidad y vocación cultural de la comuna.</t>
  </si>
  <si>
    <t>NO* 2-310203001</t>
  </si>
  <si>
    <t>NO* 2.3.1.02.03.001</t>
  </si>
  <si>
    <t>13111110</t>
  </si>
  <si>
    <t>1.3.1.1.11.10</t>
  </si>
  <si>
    <t>Reintegro aportes Salud, ARL-Infracciones de Tránsito</t>
  </si>
  <si>
    <t>1702040</t>
  </si>
  <si>
    <t>Servicio de fomento a la asociatividad</t>
  </si>
  <si>
    <t>170204000</t>
  </si>
  <si>
    <t>Productores beneficiados con estrategias de fomento a la asociatividad</t>
  </si>
  <si>
    <t>Sistema de Bicicletas Públicas operando</t>
  </si>
  <si>
    <t>62010010011-1614</t>
  </si>
  <si>
    <t>A diciembre de 2027, se han realizado se ha realizado 3 mantenimientos o adecuación a la infraestructura cultural de la comuna, (previo concepto técnico).</t>
  </si>
  <si>
    <t>NO* 2-31020300101</t>
  </si>
  <si>
    <t>NO* 2.3.1.02.03.001.01</t>
  </si>
  <si>
    <t>13111111</t>
  </si>
  <si>
    <t>1.3.1.1.11.11</t>
  </si>
  <si>
    <t>Reintegros Sobretasa Gasolina-Malla Vial</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</si>
  <si>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</si>
  <si>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</si>
  <si>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</si>
  <si>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</si>
  <si>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</si>
  <si>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</si>
  <si>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</si>
  <si>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</si>
  <si>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2.3.1.02.03.001.01.01</t>
  </si>
  <si>
    <t>13111112</t>
  </si>
  <si>
    <t>1.3.1.1.11.12</t>
  </si>
  <si>
    <t>Reintegro Sobretasa Bomberil</t>
  </si>
  <si>
    <t>1702042</t>
  </si>
  <si>
    <t>170204200</t>
  </si>
  <si>
    <t>Usuarios del Centro de enseñanza automovilística de Distrito de Cali certificados</t>
  </si>
  <si>
    <t>61020020016-1702</t>
  </si>
  <si>
    <t>A diciembre de 2027, se han fortalecido 632 personas del ecosistema empresarial.</t>
  </si>
  <si>
    <t>2-3102030010104</t>
  </si>
  <si>
    <t>2.3.1.02.03.001.01.04</t>
  </si>
  <si>
    <t>Vacaciones Movilidad</t>
  </si>
  <si>
    <t>13111113</t>
  </si>
  <si>
    <t>1.3.1.1.11.13</t>
  </si>
  <si>
    <t>Reintegro SGP-Educación-Prestación de Servicios</t>
  </si>
  <si>
    <t>1702044</t>
  </si>
  <si>
    <t xml:space="preserve"> Servicio de apoyo financiero para el acceso a la educación en áreas agropecuarias y de desarrollo rural</t>
  </si>
  <si>
    <t>170204400</t>
  </si>
  <si>
    <t>Jóvenes apoyados</t>
  </si>
  <si>
    <t>Zonas de Estacionamiento Regulado implementadas</t>
  </si>
  <si>
    <t>61020020018-1703</t>
  </si>
  <si>
    <t>2-3102030010105</t>
  </si>
  <si>
    <t>2.3.1.02.03.001.01.05</t>
  </si>
  <si>
    <t>Vacaciones Seguridad y Justicia</t>
  </si>
  <si>
    <t>13111114</t>
  </si>
  <si>
    <t>1.3.1.1.11.14</t>
  </si>
  <si>
    <t>Reintegro Estampilla Prodesarrollo Urbano (5% Adulto Mayor)</t>
  </si>
  <si>
    <t>1702045</t>
  </si>
  <si>
    <t>Servicio de asistencia técnica</t>
  </si>
  <si>
    <t>170204500</t>
  </si>
  <si>
    <t>Corredores del SITM-MIO intervenidos</t>
  </si>
  <si>
    <t>61020030031-1704</t>
  </si>
  <si>
    <t>NO* 2-31020300103</t>
  </si>
  <si>
    <t>NO* 2.3.1.02.03.001.03</t>
  </si>
  <si>
    <t>13111115</t>
  </si>
  <si>
    <t>1.3.1.1.11.15</t>
  </si>
  <si>
    <t>Reintegros SGP Propósito General - Libre Inversión</t>
  </si>
  <si>
    <t>1703001</t>
  </si>
  <si>
    <t>170300100</t>
  </si>
  <si>
    <t>Flota pública del SITM vinculada</t>
  </si>
  <si>
    <t>62010010014-1705</t>
  </si>
  <si>
    <t>A diciembre de 2027, se ha realizado 9  intervenciones de adecuación o mantenimiento a escenarios deportivos y recreativos de la comuna  (previo concepto técnico).</t>
  </si>
  <si>
    <t>2-3102030010304</t>
  </si>
  <si>
    <t>2.3.1.02.03.001.03.04</t>
  </si>
  <si>
    <t>Bonificación especial de recreación Movilidad</t>
  </si>
  <si>
    <t>13111116</t>
  </si>
  <si>
    <t>1.3.1.1.11.16</t>
  </si>
  <si>
    <t>Reintegro Estampilla Prodesarrollo Urbano  (20%  primera infancia)</t>
  </si>
  <si>
    <t>1703002</t>
  </si>
  <si>
    <t>170300200</t>
  </si>
  <si>
    <t>Documentos Metodológicos elaborados</t>
  </si>
  <si>
    <t>Modelo de transporte 4 etapas actualizado</t>
  </si>
  <si>
    <t>61020030022-1706</t>
  </si>
  <si>
    <t>A diciembre de 2027, se han vinculado 2450 Niñas, niños, adolescentes, jóvenes, adultos y adultos mayores (incluidos con discapacidad)  a actividades deportivas y aprovechamiento del tiempo libre.</t>
  </si>
  <si>
    <t>2-3102030010305</t>
  </si>
  <si>
    <t>2.3.1.02.03.001.03.05</t>
  </si>
  <si>
    <t>BonificaciónEspecialDeRecreaciónSeguridadYJusticia</t>
  </si>
  <si>
    <t>13111117</t>
  </si>
  <si>
    <t>1.3.1.1.11.17</t>
  </si>
  <si>
    <t>Reintegro Estampilla Procultura</t>
  </si>
  <si>
    <t>1703006</t>
  </si>
  <si>
    <t>Servicio de apoyo financiero para el acceso al crédito agropecuario y rural</t>
  </si>
  <si>
    <t>170300600</t>
  </si>
  <si>
    <t>Productores  con acceso a crédito agropecuario y rural</t>
  </si>
  <si>
    <t>Sistemas de monitoreo de seguridad en flota del SITM implementado</t>
  </si>
  <si>
    <t>61020030017-1707</t>
  </si>
  <si>
    <t>A diciembre de 2027 se han realizado 2 eventos deportivos y recreativos en la comuna 17</t>
  </si>
  <si>
    <t>NO* 2-310203084</t>
  </si>
  <si>
    <t>NO* 2.3.1.02.03.084</t>
  </si>
  <si>
    <t>13111121</t>
  </si>
  <si>
    <t>1.3.1.1.11.21</t>
  </si>
  <si>
    <t>Reintegro Convenio 077-21 CVC - DAGMA</t>
  </si>
  <si>
    <t>1703009</t>
  </si>
  <si>
    <t>Servicio de apoyo financiero para la gestión de riesgos agropecuarios</t>
  </si>
  <si>
    <t>170300900</t>
  </si>
  <si>
    <t>Productores beneficiarios de nuevos esquemas e instrumentos financieros para la gestión de riesgos agropecuarios.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</si>
  <si>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</si>
  <si>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</si>
  <si>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</si>
  <si>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</si>
  <si>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2.3.1.02.03.084.01</t>
  </si>
  <si>
    <t>13111122</t>
  </si>
  <si>
    <t>1.3.1.1.11.22</t>
  </si>
  <si>
    <t>Reintegros recursos Fondo GRED</t>
  </si>
  <si>
    <t>1703010</t>
  </si>
  <si>
    <t>Servicio de divulgación</t>
  </si>
  <si>
    <t>170301000</t>
  </si>
  <si>
    <t>Jornadas de divulgación realizadas</t>
  </si>
  <si>
    <t>Terminales y estaciones del SITM-MIO mantenidas</t>
  </si>
  <si>
    <t>61020030004-1709</t>
  </si>
  <si>
    <t>A diciembre de 2027, se han realizado 3 eventos artísticos y culturales para promover la identidad y vocación cultural de la comuna</t>
  </si>
  <si>
    <t>2-310203094</t>
  </si>
  <si>
    <t>2.3.1.02.03.094</t>
  </si>
  <si>
    <t>13111123</t>
  </si>
  <si>
    <t>1.3.1.1.11.23</t>
  </si>
  <si>
    <t>Reintegros Fondo de Mitigación de Emergencias "FOME"</t>
  </si>
  <si>
    <t>1703011</t>
  </si>
  <si>
    <t>Documento de lineamientos técnicos</t>
  </si>
  <si>
    <t>170301100</t>
  </si>
  <si>
    <t>Terminales y Estaciones del SITM-MIO Operando</t>
  </si>
  <si>
    <t>62020010013-1710</t>
  </si>
  <si>
    <t>2-31020309401</t>
  </si>
  <si>
    <t>2.3.1.02.03.094.01</t>
  </si>
  <si>
    <t>13111124</t>
  </si>
  <si>
    <t>1.3.1.1.11.24</t>
  </si>
  <si>
    <t>Reintegros y otros recursos no apropiados Libre Destinación S.S.F</t>
  </si>
  <si>
    <t>1703012</t>
  </si>
  <si>
    <t>Servicios de educación informal en inclusión financiera</t>
  </si>
  <si>
    <t>170301200</t>
  </si>
  <si>
    <t>Estaciones de recarga para vehiculos eléctricos instaladas</t>
  </si>
  <si>
    <t>62020010002-1711</t>
  </si>
  <si>
    <t>A diciembre de 2027, se han establecido 90 procesos de restauración en áreas de ecosistema</t>
  </si>
  <si>
    <t>2-310203096</t>
  </si>
  <si>
    <t>2.3.1.02.03.096</t>
  </si>
  <si>
    <t>13111125</t>
  </si>
  <si>
    <t>1.3.1.1.11.25</t>
  </si>
  <si>
    <t>Reintegro Contribución valorización nuevo plan de obras</t>
  </si>
  <si>
    <t>1703013</t>
  </si>
  <si>
    <t>Servicio de apoyo a la implementación de mecanismos y herramientas para el conocimiento, reducción y manejo de riesgos agropecuarios</t>
  </si>
  <si>
    <t>170301300</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</si>
  <si>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</si>
  <si>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</si>
  <si>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</si>
  <si>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</si>
  <si>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2.3.1.02.03.098</t>
  </si>
  <si>
    <t>13111126</t>
  </si>
  <si>
    <t>1.3.1.1.11.26</t>
  </si>
  <si>
    <t xml:space="preserve">Reintegro  Estampilla para la justicia familiar </t>
  </si>
  <si>
    <t>1704001</t>
  </si>
  <si>
    <t>Cartografía de zonificación y evaluación de tierras</t>
  </si>
  <si>
    <t>170400100</t>
  </si>
  <si>
    <t>Mapas de zonificación elaborados</t>
  </si>
  <si>
    <t>Fuentes de información integradas para orientar la toma de decisiones de Política Pública</t>
  </si>
  <si>
    <t>61020030022-1801</t>
  </si>
  <si>
    <t>A diciembre de 2027, se han vinculado 4150 Niñas, niños, adolescentes, jóvenes, adultos y adultos mayores (incluidos con discapacidad)  a escuelas de formación y deportes urbanos.</t>
  </si>
  <si>
    <t>NO* 2-32</t>
  </si>
  <si>
    <t>NO* 2.3.2</t>
  </si>
  <si>
    <t>Adquisición de bienes y servicios</t>
  </si>
  <si>
    <t>132107</t>
  </si>
  <si>
    <t>1.3.2.1.07</t>
  </si>
  <si>
    <t>R.F. Contribución Sector Eléctrico</t>
  </si>
  <si>
    <t>1704003</t>
  </si>
  <si>
    <t>170400300</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</si>
  <si>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</si>
  <si>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</si>
  <si>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</si>
  <si>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</si>
  <si>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NO* 2.3.2.01</t>
  </si>
  <si>
    <t>Adquisición de activos no financieros</t>
  </si>
  <si>
    <t>13210901</t>
  </si>
  <si>
    <t>1.3.2.1.09.01</t>
  </si>
  <si>
    <t>R.F. contribución y recargos valorización</t>
  </si>
  <si>
    <t>1704006</t>
  </si>
  <si>
    <t>Servicio de información para la planificación agropecuaria</t>
  </si>
  <si>
    <t>170400600</t>
  </si>
  <si>
    <t xml:space="preserve">Usuarios del sistema </t>
  </si>
  <si>
    <t>Instrumentos implementados para la sostenibilidad del espacio público</t>
  </si>
  <si>
    <t>61020030017-1803</t>
  </si>
  <si>
    <t>A diciembre de 2027 se han realizado 4 eventos deportivos y recreativos en la Comuna 18.</t>
  </si>
  <si>
    <t>NO* 2-320101</t>
  </si>
  <si>
    <t>NO* 2.3.2.01.01</t>
  </si>
  <si>
    <t>Activos fijos</t>
  </si>
  <si>
    <t>13210902</t>
  </si>
  <si>
    <t>1.3.2.1.09.02</t>
  </si>
  <si>
    <t>R.F. Contribución valorización nuevo plan de obras</t>
  </si>
  <si>
    <t>1704010</t>
  </si>
  <si>
    <t>Servicio de apoyo financiero para la formalización de la propiedad</t>
  </si>
  <si>
    <t>170401000</t>
  </si>
  <si>
    <t>Predios formalizados o regularizados para el desarrollo rural</t>
  </si>
  <si>
    <t>Organismos asistidos tecnicamente para el adecuado seguimiento y evaluación de políticas públicas</t>
  </si>
  <si>
    <t>62010030011-1804</t>
  </si>
  <si>
    <t>A diciembre de 2027, se han intervenido 9 km de vía de la Comuna 18 (previo concepto tecnico).</t>
  </si>
  <si>
    <t>NO* 2-320101001</t>
  </si>
  <si>
    <t>NO* 2.3.2.01.01.001</t>
  </si>
  <si>
    <t>Edificaciones y estructuras</t>
  </si>
  <si>
    <t>13210903</t>
  </si>
  <si>
    <t>1.3.2.1.09.03</t>
  </si>
  <si>
    <t>R.F. Contribución sobre Contratos de Obra Pública</t>
  </si>
  <si>
    <t>1704014</t>
  </si>
  <si>
    <t>Servicio de apoyo financiero para la formalización de la propiedad privada rural</t>
  </si>
  <si>
    <t>170401400</t>
  </si>
  <si>
    <t xml:space="preserve">Predios de pequeña propiedad privada rural formalizados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</si>
  <si>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</si>
  <si>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</si>
  <si>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</si>
  <si>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</si>
  <si>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NO* 2.3.2.01.01.001.01</t>
  </si>
  <si>
    <t>Viviendas</t>
  </si>
  <si>
    <t>13210904</t>
  </si>
  <si>
    <t>1.3.2.1.09.04</t>
  </si>
  <si>
    <t>R.F. Participación en la Plusvalía</t>
  </si>
  <si>
    <t>1704017</t>
  </si>
  <si>
    <t>Servicio de apoyo para el fomento de la formalidad</t>
  </si>
  <si>
    <t>170401700</t>
  </si>
  <si>
    <t xml:space="preserve">Personas sensibilizadas en la formalización </t>
  </si>
  <si>
    <t>Modelo de transición a Cali distrito elaborado</t>
  </si>
  <si>
    <t>62010030012-1806</t>
  </si>
  <si>
    <t>A diciembre de 2027, se han construido  3 km  de obras de infraestructura hidraulica de la comuna 18 (previo concepto tecnico).</t>
  </si>
  <si>
    <t>2-3201010010101</t>
  </si>
  <si>
    <t>2.3.2.01.01.001.01.01</t>
  </si>
  <si>
    <t>Edificios utilizados para residencia</t>
  </si>
  <si>
    <t>13210905</t>
  </si>
  <si>
    <t>1.3.2.1.09.05</t>
  </si>
  <si>
    <t>R.F. Concurso Económico - Estratificación</t>
  </si>
  <si>
    <t>1704023</t>
  </si>
  <si>
    <t>Servicio de análisis de información para la planificación agropecuaria</t>
  </si>
  <si>
    <t>170402300</t>
  </si>
  <si>
    <t>Análisis generados</t>
  </si>
  <si>
    <t>Investigación, difusión y gestión del conocimiento en el sector del deporte y la recreación.</t>
  </si>
  <si>
    <t>62010030008-1807</t>
  </si>
  <si>
    <t>A diciembre de 2027, se ha intervenido 2 puente peatonal con adecuación o mantenimiento de la Comuna 18 (previo concepto tecnico).</t>
  </si>
  <si>
    <t>2-3201010010102</t>
  </si>
  <si>
    <t>2.3.2.01.01.001.01.02</t>
  </si>
  <si>
    <t xml:space="preserve">Casas flotantes </t>
  </si>
  <si>
    <t>13210906</t>
  </si>
  <si>
    <t>1.3.2.1.09.06</t>
  </si>
  <si>
    <t>R.F. Cuotas de Auditaje</t>
  </si>
  <si>
    <t>1704024</t>
  </si>
  <si>
    <t>Servicio de gestión de información para la planificación agropecuaria</t>
  </si>
  <si>
    <t>170402400</t>
  </si>
  <si>
    <t>Bases de datos producidos</t>
  </si>
  <si>
    <t>Observatorio de Cultura Ciudadana, Derechos Humanos y construcción de Paz  en funcionamiento fortalecido.</t>
  </si>
  <si>
    <t>61020010017-1808</t>
  </si>
  <si>
    <t>A diciembre de 2027, se ha realizado 7  intervención de adecuación o mantenimiento , en sede educativa pública de la Comuna 18 (previo concepto de viabilidad técnica)</t>
  </si>
  <si>
    <t>2-3201010010103</t>
  </si>
  <si>
    <t>2.3.2.01.01.001.01.03</t>
  </si>
  <si>
    <t xml:space="preserve">Barcazas </t>
  </si>
  <si>
    <t>132110</t>
  </si>
  <si>
    <t>1.3.2.1.10</t>
  </si>
  <si>
    <t>R.F. De Tasas Retributivas</t>
  </si>
  <si>
    <t>1704030</t>
  </si>
  <si>
    <t>Servicio de apoyo financiero para iniciativas comunitarias</t>
  </si>
  <si>
    <t>170403000</t>
  </si>
  <si>
    <t>Iniciativas comunitarias apoyadas</t>
  </si>
  <si>
    <t>Estrategias para la gestión y desarrollo del turismo sostenible implementadas</t>
  </si>
  <si>
    <t>61020010015-1809</t>
  </si>
  <si>
    <t>A diciembre de 2027, se ha beneficiado con 6  dotaciones a las sedes educativas oficiales de la Comuna 18</t>
  </si>
  <si>
    <t>2-3201010010104</t>
  </si>
  <si>
    <t>2.3.2.01.01.001.01.04</t>
  </si>
  <si>
    <t>Viviendas móviles</t>
  </si>
  <si>
    <t>13212101</t>
  </si>
  <si>
    <t>1.3.2.1.21.01</t>
  </si>
  <si>
    <t>R.F. Otros derechos de Tránsito</t>
  </si>
  <si>
    <t>1704046</t>
  </si>
  <si>
    <t>170404600</t>
  </si>
  <si>
    <t>Plan de intervención en los TIOS formulado, concertado con monitoreo y seguimiento</t>
  </si>
  <si>
    <t>62020010021-1810</t>
  </si>
  <si>
    <t>A diciembre de 2027, se han realizado 6 asistencias técnicas en la implementación de alternativas de aprovechamiento de residuos sólidos orgánicos en la Comuna 18.</t>
  </si>
  <si>
    <t>2-3201010010105</t>
  </si>
  <si>
    <t>2.3.2.01.01.001.01.05</t>
  </si>
  <si>
    <t>Coches habitación</t>
  </si>
  <si>
    <t>13212102</t>
  </si>
  <si>
    <t>1.3.2.1.21.02</t>
  </si>
  <si>
    <t>R.F. Cobros por Estacionamiento en Espacio Público o en Lote de Parqueo</t>
  </si>
  <si>
    <t>1704059</t>
  </si>
  <si>
    <t>Servicio de asistencia técnica y jurídica para la formalización de la propiedad</t>
  </si>
  <si>
    <t>170405900</t>
  </si>
  <si>
    <t>Asistencias técnicas y jurídicas realizadas</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</si>
  <si>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</si>
  <si>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</si>
  <si>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</si>
  <si>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</si>
  <si>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2.3.2.01.01.001.01.06</t>
  </si>
  <si>
    <t>Monumentos públicos considerados principalmente como viviendas</t>
  </si>
  <si>
    <t>13212103</t>
  </si>
  <si>
    <t>1.3.2.1.21.03</t>
  </si>
  <si>
    <t>R.F. Derechos de Tránsito en Áreas Restringidas o de Alta Congestión</t>
  </si>
  <si>
    <t>1704064</t>
  </si>
  <si>
    <t>Servicio de adquisición de tierras para comunidades étnicas</t>
  </si>
  <si>
    <t>170406400</t>
  </si>
  <si>
    <t xml:space="preserve"> Predios adquiridos</t>
  </si>
  <si>
    <t>Política Pública de Desarrollo Rural formulada y presentada</t>
  </si>
  <si>
    <t>62020010002-1812</t>
  </si>
  <si>
    <t>A diciembre de 2027, se han establecido 9  procesos de restauración en áreas de ecosistema</t>
  </si>
  <si>
    <t>2-3201010010108</t>
  </si>
  <si>
    <t>2.3.2.01.01.001.01.08</t>
  </si>
  <si>
    <t xml:space="preserve">Construcciones prefabricadas </t>
  </si>
  <si>
    <t>13212104</t>
  </si>
  <si>
    <t>1.3.2.1.21.04</t>
  </si>
  <si>
    <t>R.F. Recursos Convenio Municipio CDAV</t>
  </si>
  <si>
    <t>1705005</t>
  </si>
  <si>
    <t>Servicio de apoyo financiero para formular e implementar proyectos productivos familiares en predios restituidos y compensados</t>
  </si>
  <si>
    <t>170500500</t>
  </si>
  <si>
    <t>Proyectos productivos implementados</t>
  </si>
  <si>
    <t>Arbolado urbano mejorado en el marco del Plan de Silvicultura Urbana (PSU)</t>
  </si>
  <si>
    <t>61020040013-1813</t>
  </si>
  <si>
    <t>A diciembre de 2027, se han fortalecido 3 estrategias de gestión del riesgo en temas de salud mental en la población residente en la Comuna 18</t>
  </si>
  <si>
    <t>2-3201010010109</t>
  </si>
  <si>
    <t>2.3.2.01.01.001.01.09</t>
  </si>
  <si>
    <t>Otros edificios utilizados como residencia</t>
  </si>
  <si>
    <t>13212201</t>
  </si>
  <si>
    <t>1.3.2.1.22.01</t>
  </si>
  <si>
    <t>R.F. Tasa Prodeporte 10% Alimentación y transporte</t>
  </si>
  <si>
    <t>1706001</t>
  </si>
  <si>
    <t>170600100</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</si>
  <si>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</si>
  <si>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</si>
  <si>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</si>
  <si>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</si>
  <si>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NO* 2.3.2.01.01.001.02</t>
  </si>
  <si>
    <t>Edificaciones distintas a viviendas</t>
  </si>
  <si>
    <t>13212202</t>
  </si>
  <si>
    <t>1.3.2.1.22.02</t>
  </si>
  <si>
    <t>R.F. Tasa Prodeporte 90% Manifestaciones deportivas y recreativas</t>
  </si>
  <si>
    <t>1706002</t>
  </si>
  <si>
    <t>170600200</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</si>
  <si>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</si>
  <si>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</si>
  <si>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</si>
  <si>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</si>
  <si>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2.3.2.01.01.001.02.01</t>
  </si>
  <si>
    <t>Monumentos públicos no residenciales</t>
  </si>
  <si>
    <t>13212203</t>
  </si>
  <si>
    <t>1.3.2.1.22.03</t>
  </si>
  <si>
    <t>R.F. Expedición de Licencias de funcionamiento de establecimientos educativos para el trabajo y el desarrollo humano</t>
  </si>
  <si>
    <t>1706004</t>
  </si>
  <si>
    <t>Servicio de apoyo financiero para la participación en Ferias nacionales e internacionales</t>
  </si>
  <si>
    <t>170600400</t>
  </si>
  <si>
    <t>Participaciones en ferias nacionales e internacionales</t>
  </si>
  <si>
    <t>Corredores ambientales para la generación de conectividad ecológica adecuados</t>
  </si>
  <si>
    <t>61020030022-1901</t>
  </si>
  <si>
    <t>A diciembre de 2027, se han beneficiado 3600 Niñas, niños, adolescentes, jóvenes, adultos y adultos mayores (incluidos con discapacidad) a actividades deportivas y aprovechamiento del tiempo libre.</t>
  </si>
  <si>
    <t>2-3201010010202</t>
  </si>
  <si>
    <t>2.3.2.01.01.001.02.02</t>
  </si>
  <si>
    <t>Edificios industriales</t>
  </si>
  <si>
    <t>13212204</t>
  </si>
  <si>
    <t>1.3.2.1.22.04</t>
  </si>
  <si>
    <t>R.F Incentivo al Aprovechamiento y Tratamiento de Residuos Sólidos</t>
  </si>
  <si>
    <t>1706005</t>
  </si>
  <si>
    <t>Servicio de asesoría para certificación en comercio exterior</t>
  </si>
  <si>
    <t>170600500</t>
  </si>
  <si>
    <t>Actores beneficiados en acompañamiento para la certificación en comercio exterior</t>
  </si>
  <si>
    <t>Esquemas de pago por servicios ambientales-PSA implementados en el distrito de Santiago de Cali para mejorar la oferta ecosistémica y de biodiversidad en el territorio.</t>
  </si>
  <si>
    <t>61020030017-1902</t>
  </si>
  <si>
    <t>A diciembre de 2027, se han realizado 6 eventos deportivos, recreativos deporte realizados.</t>
  </si>
  <si>
    <t>2-3201010010203</t>
  </si>
  <si>
    <t>2.3.2.01.01.001.02.03</t>
  </si>
  <si>
    <t>Edificios comerciales</t>
  </si>
  <si>
    <t>13212205</t>
  </si>
  <si>
    <t>1.3.2.1.22.05</t>
  </si>
  <si>
    <t>R.F. Zonas verdes adquisición terrenos</t>
  </si>
  <si>
    <t>1706007</t>
  </si>
  <si>
    <t>Servicio de divulgación de información de comercio exterior agropecuario</t>
  </si>
  <si>
    <t>170600700</t>
  </si>
  <si>
    <t>Actores atendidos</t>
  </si>
  <si>
    <t>Estrategias diseñadas e implementadas para el control efectivo de especies invasoras de fauna silvestre en espacios públicos urbanos (Hormiga Arriera, Caracol Africano,entre otros)</t>
  </si>
  <si>
    <t>61020020016-1903</t>
  </si>
  <si>
    <t>A diciembre de 2027, se han fortalecido 375 personas del ecosistema empresarial.</t>
  </si>
  <si>
    <t>2-3201010010204</t>
  </si>
  <si>
    <t>2.3.2.01.01.001.02.04</t>
  </si>
  <si>
    <t>Edificios públicos de entretenimiento</t>
  </si>
  <si>
    <t>13212206</t>
  </si>
  <si>
    <t>1.3.2.1.22.06</t>
  </si>
  <si>
    <t>R.F. ICLD LEY 99 - Destino Ambiental</t>
  </si>
  <si>
    <t>1706008</t>
  </si>
  <si>
    <t>Servicio de apoyo financiero para la organización de ferias nacionales e internacionales</t>
  </si>
  <si>
    <t>170600800</t>
  </si>
  <si>
    <t>Ferias nacionales e internacionales organizadas</t>
  </si>
  <si>
    <t>Estrategias para el incremento de áreas ambientales que mejoren los servicios ecosistémicos del Distrito de Santiago de Cali, diseñadas e implementadas</t>
  </si>
  <si>
    <t>61020010001-1904</t>
  </si>
  <si>
    <t>A diciembre de 2027, se han formado 174 personas de la comuna en competencias laborales para cierre de brechas.</t>
  </si>
  <si>
    <t>2-3201010010205</t>
  </si>
  <si>
    <t>2.3.2.01.01.001.02.05</t>
  </si>
  <si>
    <t>Edificios de hoteles</t>
  </si>
  <si>
    <t>13212207</t>
  </si>
  <si>
    <t>1.3.2.1.22.07</t>
  </si>
  <si>
    <t>R.F. Tasa Compensación Arbórea</t>
  </si>
  <si>
    <t>1706009</t>
  </si>
  <si>
    <t>170600900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</si>
  <si>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</si>
  <si>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</si>
  <si>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</si>
  <si>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</si>
  <si>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2.3.2.01.01.001.02.06</t>
  </si>
  <si>
    <t>Restaurantes</t>
  </si>
  <si>
    <t>132201</t>
  </si>
  <si>
    <t>1.3.2.2.01</t>
  </si>
  <si>
    <t>R.F. SGP-Educación-Prestación de servicio educativo</t>
  </si>
  <si>
    <t>1707001</t>
  </si>
  <si>
    <t>170700100</t>
  </si>
  <si>
    <t>Documentos de lineamientos técnicos Elaborados</t>
  </si>
  <si>
    <t>Laboratorio Ambiental del DAGMA mejorado, en operación y acreditado</t>
  </si>
  <si>
    <t>62020010013-1906</t>
  </si>
  <si>
    <t>2-3201010010207</t>
  </si>
  <si>
    <t>2.3.2.01.01.001.02.07</t>
  </si>
  <si>
    <t>Edificios educativos</t>
  </si>
  <si>
    <t>132203</t>
  </si>
  <si>
    <t>1.3.2.2.03</t>
  </si>
  <si>
    <t>R.F. SGP-Educación-Calidad  por matrícula oficial</t>
  </si>
  <si>
    <t>1707002</t>
  </si>
  <si>
    <t>170700200</t>
  </si>
  <si>
    <t>Medidas de acción a corto plazo del Plan Integral de Mitigación y Adaptación al Cambio Climático de Santiago de Cali ejecutadas</t>
  </si>
  <si>
    <t>63010010006-1907</t>
  </si>
  <si>
    <t>2-3201010010208</t>
  </si>
  <si>
    <t>2.3.2.01.01.001.02.08</t>
  </si>
  <si>
    <t>Edificios relacionados con salud</t>
  </si>
  <si>
    <t>132206</t>
  </si>
  <si>
    <t>1.3.2.2.06</t>
  </si>
  <si>
    <t>R.F. SGP-Salud-Salud pública</t>
  </si>
  <si>
    <t>1707003</t>
  </si>
  <si>
    <t>Laboratorios de análisis y diagnóstico animal, vegetal e inocuidad adecuados</t>
  </si>
  <si>
    <t>170700300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</si>
  <si>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</si>
  <si>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</si>
  <si>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</si>
  <si>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</si>
  <si>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2.3.2.01.01.001.02.11</t>
  </si>
  <si>
    <t>Instalaciones recreativas</t>
  </si>
  <si>
    <t>13220801</t>
  </si>
  <si>
    <t>1.3.2.2.08.01</t>
  </si>
  <si>
    <t>R.F. S.G.P. Propósito General-Otros Sectores</t>
  </si>
  <si>
    <t>1707004</t>
  </si>
  <si>
    <t>Laboratorios de análisis y diagnóstico animal, vegetal e inocuidad ampliados</t>
  </si>
  <si>
    <t>170700400</t>
  </si>
  <si>
    <t>Obras e intervenciones ejecutadas para el mejoramiento del recurso hídrico</t>
  </si>
  <si>
    <t>61020040013-1909</t>
  </si>
  <si>
    <t>A diciembre de 2027, se han fortalecido 3 estrategias de gestión del riesgo en temas de salud mental en la población residente en la Comuna</t>
  </si>
  <si>
    <t>2-3201010010212</t>
  </si>
  <si>
    <t>2.3.2.01.01.001.02.12</t>
  </si>
  <si>
    <t>Centros de convenciones y congresos</t>
  </si>
  <si>
    <t>13220802</t>
  </si>
  <si>
    <t>1.3.2.2.08.02</t>
  </si>
  <si>
    <t>R.F. S.G.P. Propósito General-Deporte</t>
  </si>
  <si>
    <t>1707005</t>
  </si>
  <si>
    <t>Laboratorios de análisis y diagnóstico animal, vegetal e inocuidad con mantenimiento</t>
  </si>
  <si>
    <t>170700500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</si>
  <si>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</si>
  <si>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</si>
  <si>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</si>
  <si>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</si>
  <si>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2.3.2.01.01.001.02.13</t>
  </si>
  <si>
    <t>Edificios agrícolas no residenciales</t>
  </si>
  <si>
    <t>13220803</t>
  </si>
  <si>
    <t>1.3.2.2.08.03</t>
  </si>
  <si>
    <t>R..F. S.G.P. Propósito General-Cultura</t>
  </si>
  <si>
    <t>1707006</t>
  </si>
  <si>
    <t>Laboratorios de análisis y diagnóstico animal, vegetal e inocuidad con reforzamiento estructural</t>
  </si>
  <si>
    <t>170700600</t>
  </si>
  <si>
    <t>Proyectos de instrumentos de planificación del recurso hídrico superficial y subterráneo en proceso de ejecución</t>
  </si>
  <si>
    <t>61020040013-2001</t>
  </si>
  <si>
    <t>A diciembre de 2027, se han fortalecido 3 estrategias de gestión del riesgo en temas de salud mental en la población residente en la comuna 20</t>
  </si>
  <si>
    <t>2-3201010010214</t>
  </si>
  <si>
    <t>2.3.2.01.01.001.02.14</t>
  </si>
  <si>
    <t>Otros edificios no residenciales</t>
  </si>
  <si>
    <t>132209</t>
  </si>
  <si>
    <t>1.3.2.2.09</t>
  </si>
  <si>
    <t>R.F. SGP-Asignación Especial-Programas de alimentación escolar</t>
  </si>
  <si>
    <t>1707007</t>
  </si>
  <si>
    <t>Laboratorios de análisis y diagnóstico animal, vegetal e inocuidad construidos</t>
  </si>
  <si>
    <t>170700700</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</si>
  <si>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</si>
  <si>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</si>
  <si>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</si>
  <si>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</si>
  <si>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NO* 2.3.2.01.01.001.03</t>
  </si>
  <si>
    <t>Otras estructuras</t>
  </si>
  <si>
    <t>13221102</t>
  </si>
  <si>
    <t>1.3.2.2.11.02</t>
  </si>
  <si>
    <t>R.F. SGP-Asignación-Atención integral de la primera infancia-Educación</t>
  </si>
  <si>
    <t>1707008</t>
  </si>
  <si>
    <t>Laboratorios de análisis y diagnóstico animal, vegetal e inocuidad modificados</t>
  </si>
  <si>
    <t>170700800</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</si>
  <si>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</si>
  <si>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</si>
  <si>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</si>
  <si>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</si>
  <si>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2.3.2.01.01.001.03.01</t>
  </si>
  <si>
    <t xml:space="preserve">Monumentos públicos </t>
  </si>
  <si>
    <t>132213</t>
  </si>
  <si>
    <t>1.3.2.2.13</t>
  </si>
  <si>
    <t>R.F. SGP-Agua potable y saneamiento básico</t>
  </si>
  <si>
    <t>1707009</t>
  </si>
  <si>
    <t>Laboratorios de análisis y diagnóstico animal, vegetal e inocuidad restaurados</t>
  </si>
  <si>
    <t>170700900</t>
  </si>
  <si>
    <t>Vivero Distrital de Santiago de Cali y red de viveros del DAGMA en operación y en transición a negocio verde</t>
  </si>
  <si>
    <t>61020010017-2004</t>
  </si>
  <si>
    <t>A diciembre de 2027, se ha realizado 4 intervención de adecuación o mantenimiento , en sede educativa pública de la comuna 20 (previo concepto de viabilidad técnica)</t>
  </si>
  <si>
    <t>2-3201010010302</t>
  </si>
  <si>
    <t>2.3.2.01.01.001.03.02</t>
  </si>
  <si>
    <t>Autopistas, carreteras, calles</t>
  </si>
  <si>
    <t>13230101</t>
  </si>
  <si>
    <t>1.3.2.3.01.01</t>
  </si>
  <si>
    <t xml:space="preserve">R.F. ICLD </t>
  </si>
  <si>
    <t>1707017</t>
  </si>
  <si>
    <t>Servicio de trazabilidad animal implementados</t>
  </si>
  <si>
    <t>170701700</t>
  </si>
  <si>
    <t>Subsistemas implementados</t>
  </si>
  <si>
    <t>Programa de gestión de enfermedades transmitidas por vectores y zoonosis para la gestión integral del riesgo implementado</t>
  </si>
  <si>
    <t>61020010015-2005</t>
  </si>
  <si>
    <t>A diciembre de 2027, se ha beneficiado con 1 dotaciones a las sedes educativas oficiales de la comuna 20</t>
  </si>
  <si>
    <t>2-3201010010303</t>
  </si>
  <si>
    <t>2.3.2.01.01.001.03.03</t>
  </si>
  <si>
    <t>Ferrocarriles</t>
  </si>
  <si>
    <t>13230102</t>
  </si>
  <si>
    <t>1.3.2.3.01.02</t>
  </si>
  <si>
    <t>1707018</t>
  </si>
  <si>
    <t>Servicio de análisis y diagnóstico sanitario, fitosanitario e inocuidad</t>
  </si>
  <si>
    <t>170701800</t>
  </si>
  <si>
    <t>Análisis y diagnósticos realizados</t>
  </si>
  <si>
    <t>Territorios y entornos de vida cotidiana priorizados con estrategias integrales e intersectoriales para reducir las inequidades sociales en salud y mejorar la calidad de vida de la población, implementadas</t>
  </si>
  <si>
    <t>61020030022-2006</t>
  </si>
  <si>
    <t>2-3201010010304</t>
  </si>
  <si>
    <t>2.3.2.01.01.001.03.04</t>
  </si>
  <si>
    <t>Pistas de aterrizaje</t>
  </si>
  <si>
    <t>13230103</t>
  </si>
  <si>
    <t>1.3.2.3.01.03</t>
  </si>
  <si>
    <t>R.F. C.M.O. Gastos Salud e Inv.</t>
  </si>
  <si>
    <t>1707019</t>
  </si>
  <si>
    <t>Servicio de atención a brotes de enfermedades en animales</t>
  </si>
  <si>
    <t>170701900</t>
  </si>
  <si>
    <t>Brotes de enfermedades animales controlados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</si>
  <si>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</si>
  <si>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</si>
  <si>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</si>
  <si>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</si>
  <si>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2.3.2.01.01.001.03.05</t>
  </si>
  <si>
    <t>Puentes</t>
  </si>
  <si>
    <t>13230104</t>
  </si>
  <si>
    <t>1.3.2.3.01.04</t>
  </si>
  <si>
    <t>R.F. Impuesto de Alumbrado Público EMCALI y Otros Comercializadores</t>
  </si>
  <si>
    <t>1707020</t>
  </si>
  <si>
    <t>Servicio de atención a brotes poblacionales de plagas en cultivos</t>
  </si>
  <si>
    <t>170702000</t>
  </si>
  <si>
    <t>Brotes de plagas controlados</t>
  </si>
  <si>
    <t>Aumento en el aprovechamiento de residuos sólidos orgánicos mediante tecnologias de compostaje.</t>
  </si>
  <si>
    <t>61020030017-2008</t>
  </si>
  <si>
    <t>A diciembre de 2027 se han realizado 3 eventos deportivos y recreativos en la comuna o en el corregimiento.</t>
  </si>
  <si>
    <t>2-3201010010306</t>
  </si>
  <si>
    <t>2.3.2.01.01.001.03.06</t>
  </si>
  <si>
    <t>Carreteras elevadas</t>
  </si>
  <si>
    <t>13230105</t>
  </si>
  <si>
    <t>1.3.2.3.01.05</t>
  </si>
  <si>
    <t>R.F. Alumb  EMCALI  (10% navideño)</t>
  </si>
  <si>
    <t>1707024</t>
  </si>
  <si>
    <t>Servicio de control a la movilización de animales</t>
  </si>
  <si>
    <t>170702400</t>
  </si>
  <si>
    <t>Guías de movilización expedidas</t>
  </si>
  <si>
    <t>Gestión para la Infraestructura integral de los residuos sólidos en el distrito realizada</t>
  </si>
  <si>
    <t>61020060015-2009</t>
  </si>
  <si>
    <t>A diciembre de 2027, se han beneficiado 350 personas mayores con servicios de atención integral en la comuna</t>
  </si>
  <si>
    <t>2-3201010010307</t>
  </si>
  <si>
    <t>2.3.2.01.01.001.03.07</t>
  </si>
  <si>
    <t>Túneles</t>
  </si>
  <si>
    <t>13230106</t>
  </si>
  <si>
    <t>1.3.2.3.01.06</t>
  </si>
  <si>
    <t>1707027</t>
  </si>
  <si>
    <t>Servicio de divulgación del riesgo sanitario y fitosanitario</t>
  </si>
  <si>
    <t>170702700</t>
  </si>
  <si>
    <t>Plan de comunicación de riesgos sanitarios y fitosanitarios implementado</t>
  </si>
  <si>
    <t>Implementación  del esquema de Aprovechamiento de Residuos de Construcción y Demolición en el Distrito de Cali</t>
  </si>
  <si>
    <t>61020060011-2010</t>
  </si>
  <si>
    <t>A diciembre de 2027, se han beneficiado 335 personas con discapacidad, sus familias y cuidadores con servicios de atención integral en la comuna</t>
  </si>
  <si>
    <t>2-3201010010308</t>
  </si>
  <si>
    <t>2.3.2.01.01.001.03.08</t>
  </si>
  <si>
    <t>Acueductos y otros conductos de suministros de aguas, excepto gasoductos</t>
  </si>
  <si>
    <t>13230107</t>
  </si>
  <si>
    <t>1.3.2.3.01.07</t>
  </si>
  <si>
    <t>R.F. Aportes urbanísticos por mayor edificabilidad</t>
  </si>
  <si>
    <t>1707031</t>
  </si>
  <si>
    <t>Servicio de identificación de riesgos de plagas para cultivos</t>
  </si>
  <si>
    <t>170703100</t>
  </si>
  <si>
    <t>Riesgos de plagas para cultivos identificados</t>
  </si>
  <si>
    <t>Implementación de Rutas selectivas de residuos inorgánicos en el marco del fortalecimiento a las organizaciones de recicladores de oficio - ORO.</t>
  </si>
  <si>
    <t>61010020001-2011</t>
  </si>
  <si>
    <t>A diciembre de 2027, se han asistido 50 Jóvenes, técnicamente en prácticas organizativas en el territorio</t>
  </si>
  <si>
    <t>2-3201010010309</t>
  </si>
  <si>
    <t>2.3.2.01.01.001.03.09</t>
  </si>
  <si>
    <t>Puertos, vías navegables e instalaciones conexas</t>
  </si>
  <si>
    <t>13230108</t>
  </si>
  <si>
    <t>1.3.2.3.01.08</t>
  </si>
  <si>
    <t>R.F. C.M. Fondo GRED</t>
  </si>
  <si>
    <t>1707037</t>
  </si>
  <si>
    <t>Servicio de registro a productores y predios agropecuarios</t>
  </si>
  <si>
    <t>170703700</t>
  </si>
  <si>
    <t>Productores agropecuarios registrados</t>
  </si>
  <si>
    <t>Mediciones de emisiones contaminantes en el antiguo vertedero de Navarro realizadas</t>
  </si>
  <si>
    <t>61020020016-2012</t>
  </si>
  <si>
    <t>A diciembre de 2027, se han fortalecido 150 personas del ecosistema empresarial.</t>
  </si>
  <si>
    <t>2-3201010010310</t>
  </si>
  <si>
    <t>2.3.2.01.01.001.03.10</t>
  </si>
  <si>
    <t>Represas</t>
  </si>
  <si>
    <t>13230109</t>
  </si>
  <si>
    <t>1.3.2.3.01.09</t>
  </si>
  <si>
    <t>R.F. Impuesto de Alumbrado Público Liquidación Directa</t>
  </si>
  <si>
    <t>1707039</t>
  </si>
  <si>
    <t>Servicio de seguimiento a la sanidad de los predios agrícolas registrados ante el ICA</t>
  </si>
  <si>
    <t>170703900</t>
  </si>
  <si>
    <t>Área productora protegida de riesgos fitosanitarios</t>
  </si>
  <si>
    <t>Seguimiento a la implementación de los Sistemas de Gestión Integral de Residuos Sólidos - SGIRS</t>
  </si>
  <si>
    <t>61020020018-2013</t>
  </si>
  <si>
    <t>A diciembre de 2027, se han formado 330  personas de la comuna en competencias laborales para cierre de brechas.</t>
  </si>
  <si>
    <t>2-3201010010311</t>
  </si>
  <si>
    <t>2.3.2.01.01.001.03.11</t>
  </si>
  <si>
    <t>Sistemas de riego y obras hidráulicas</t>
  </si>
  <si>
    <t>13230110</t>
  </si>
  <si>
    <t>1.3.2.3.01.10</t>
  </si>
  <si>
    <t>R.F. Fondo de Promoción de la Movilidad Sostenible</t>
  </si>
  <si>
    <t>1707042</t>
  </si>
  <si>
    <t>Servicios de vacunación para especies animales de interés agropecuario</t>
  </si>
  <si>
    <t>170704200</t>
  </si>
  <si>
    <t>Animales vacunados</t>
  </si>
  <si>
    <t>Sistema de tratamiento de lixiviados en el antiguo vertedero de Navarro en operación</t>
  </si>
  <si>
    <t>61020030031-2014</t>
  </si>
  <si>
    <t>A diciembre de 2027, se han apoyado 3 iniciativas de turismo de la comuna 20 para el desarrollo local</t>
  </si>
  <si>
    <t>2-3201010010312</t>
  </si>
  <si>
    <t>2.3.2.01.01.001.03.12</t>
  </si>
  <si>
    <t>Tuberías de larga distancia</t>
  </si>
  <si>
    <t>13230111</t>
  </si>
  <si>
    <t>1.3.2.3.01.11</t>
  </si>
  <si>
    <t>1707043</t>
  </si>
  <si>
    <t>Servicios de control de parásitos para especies de interés agropecuario</t>
  </si>
  <si>
    <t>170704300</t>
  </si>
  <si>
    <t>Animales atendidos</t>
  </si>
  <si>
    <t>Obras de mitigación y reducción del riesgo por amenazas de origen natural y socionatural diseñadas y construidas</t>
  </si>
  <si>
    <t>61020040013-2101</t>
  </si>
  <si>
    <t>A diciembre de 2027, se han fortalecido 4 estrategias de gestión del riesgo en temas de salud mental en la población residente la comuna</t>
  </si>
  <si>
    <t>2-3201010010313</t>
  </si>
  <si>
    <t>2.3.2.01.01.001.03.13</t>
  </si>
  <si>
    <t>Obras para la comunicación de larga distancia y las líneas eléctricas (cables)</t>
  </si>
  <si>
    <t>13230112</t>
  </si>
  <si>
    <t>1.3.2.3.01.12</t>
  </si>
  <si>
    <t xml:space="preserve">R.F. Cursos de Conducción Escuela de Enseñanzas </t>
  </si>
  <si>
    <t>1707050</t>
  </si>
  <si>
    <t>Servicio de prevención y control de enfermedades</t>
  </si>
  <si>
    <t>170705000</t>
  </si>
  <si>
    <t>Focos de enfermedades animales controlados</t>
  </si>
  <si>
    <t>Personas remitidas por el Centro Regulador de Urgencias y Emergencias - CRUE</t>
  </si>
  <si>
    <t>61020040001-2102</t>
  </si>
  <si>
    <t>A diciembre de 2027, se ha implementado 4 campaña de habitos saludables en la comuna</t>
  </si>
  <si>
    <t>2-3201010010314</t>
  </si>
  <si>
    <t>2.3.2.01.01.001.03.14</t>
  </si>
  <si>
    <t>Gasoductos y oleoductos</t>
  </si>
  <si>
    <t>13230113</t>
  </si>
  <si>
    <t>1.3.2.3.01.13</t>
  </si>
  <si>
    <t>R.F. CNPyC 45% Dec 1284/17</t>
  </si>
  <si>
    <t>1707051</t>
  </si>
  <si>
    <t>Servicio de vigilancia epidemiológica veterinaria</t>
  </si>
  <si>
    <t>170705100</t>
  </si>
  <si>
    <t>Boletines epidemiológicos publicados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</si>
  <si>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</si>
  <si>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</si>
  <si>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</si>
  <si>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</si>
  <si>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2.3.2.01.01.001.03.15</t>
  </si>
  <si>
    <t>Cables locales y obras conexas</t>
  </si>
  <si>
    <t>13230114</t>
  </si>
  <si>
    <t>1.3.2.3.01.14</t>
  </si>
  <si>
    <t>R.F. CNPyC 40% Ley 1801/16</t>
  </si>
  <si>
    <t>1707056</t>
  </si>
  <si>
    <t>Servicio de vigilancia epidemiológica fitosanitaria</t>
  </si>
  <si>
    <t>170705600</t>
  </si>
  <si>
    <t>Registro de la identificación de plagas presentes reportados</t>
  </si>
  <si>
    <t>Intervenciones de apoyo al Plan Jarillón realizadas</t>
  </si>
  <si>
    <t>61020030004-2104</t>
  </si>
  <si>
    <t xml:space="preserve">A diciembre de 2027, se han realizado 10 eventos artísticos y culturales para promover la identidad y vocación cultural de la comuna </t>
  </si>
  <si>
    <t>2-3201010010316</t>
  </si>
  <si>
    <t>2.3.2.01.01.001.03.16</t>
  </si>
  <si>
    <t>Alcantarillas y plantas de tratamiento de agua</t>
  </si>
  <si>
    <t>13230115</t>
  </si>
  <si>
    <t>1.3.2.3.01.15</t>
  </si>
  <si>
    <t>R.F. CNPyC 15% Dec 1284/17</t>
  </si>
  <si>
    <t>1707060</t>
  </si>
  <si>
    <t>170706000</t>
  </si>
  <si>
    <t xml:space="preserve">Estudios y diseños realizados </t>
  </si>
  <si>
    <t>Entidades públicas, privadas y comunitarias asesoradas en Planes de Gestión del Riesgo de Desastres</t>
  </si>
  <si>
    <t>61020060011-2105</t>
  </si>
  <si>
    <t>A diciembre de 2027, se han beneficiado 240 personas con discapacidad, sus familias y cuidadores con servicios de atención integral en la comuna</t>
  </si>
  <si>
    <t>2-3201010010317</t>
  </si>
  <si>
    <t>2.3.2.01.01.001.03.17</t>
  </si>
  <si>
    <t>Construcciones en minas y plantas industriales</t>
  </si>
  <si>
    <t>13230116</t>
  </si>
  <si>
    <t>1.3.2.3.01.16</t>
  </si>
  <si>
    <t>1707061</t>
  </si>
  <si>
    <t>Servicio de prevención y control de plagas</t>
  </si>
  <si>
    <t>170706100</t>
  </si>
  <si>
    <t>Focos de plagas controlados</t>
  </si>
  <si>
    <t>Personas sensibilizadas en Gestión del Riesgo de Desastres en Santiago de Cali</t>
  </si>
  <si>
    <t>61020060015-2106</t>
  </si>
  <si>
    <t>2-3201010010318</t>
  </si>
  <si>
    <t>2.3.2.01.01.001.03.18</t>
  </si>
  <si>
    <t>Construcciones deportivas al aire libre</t>
  </si>
  <si>
    <t>13230117</t>
  </si>
  <si>
    <t>1.3.2.3.01.17</t>
  </si>
  <si>
    <t>1707065</t>
  </si>
  <si>
    <t>Servicio de registro de la actividad pesquera y acuícola</t>
  </si>
  <si>
    <t>170706500</t>
  </si>
  <si>
    <t>Bases de datos generadas</t>
  </si>
  <si>
    <t>Acciones correctivas para la reducción del Riesgo de Desastre implementadas</t>
  </si>
  <si>
    <t>61020020002-2107</t>
  </si>
  <si>
    <t>A diciembre de 2027, se han fortalecido 400 mujeres en procesos de participación politica, social  y el desarrollo de capacidades que faciliten su autonomía económica en la comuna</t>
  </si>
  <si>
    <t>2-3201010010319</t>
  </si>
  <si>
    <t>2.3.2.01.01.001.03.19</t>
  </si>
  <si>
    <t>Otras obras de ingeniería civil</t>
  </si>
  <si>
    <t>13230118</t>
  </si>
  <si>
    <t>1.3.2.3.01.18</t>
  </si>
  <si>
    <t>R.F. Impuesto de espectáculos públicos nacional con destino al deporte</t>
  </si>
  <si>
    <t>1707068</t>
  </si>
  <si>
    <t>170706800</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</si>
  <si>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</si>
  <si>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</si>
  <si>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</si>
  <si>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</si>
  <si>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2.3.2.01.01.001.04</t>
  </si>
  <si>
    <t>Mejoras de tierras y terrenos</t>
  </si>
  <si>
    <t>13230119</t>
  </si>
  <si>
    <t>1.3.2.3.01.19</t>
  </si>
  <si>
    <t>R.F. Estampilla Prodesarrollo Urbano</t>
  </si>
  <si>
    <t>1707069</t>
  </si>
  <si>
    <t>Servicio de divulgación y socialización</t>
  </si>
  <si>
    <t>170706900</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</si>
  <si>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</si>
  <si>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</si>
  <si>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</si>
  <si>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</si>
  <si>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NO* 2.3.2.01.01.003</t>
  </si>
  <si>
    <t>Maquinaria y equipo</t>
  </si>
  <si>
    <t>13230120</t>
  </si>
  <si>
    <t>1.3.2.3.01.20</t>
  </si>
  <si>
    <t>R.F Garajes Establecimiento Uso Publico</t>
  </si>
  <si>
    <t>1707070</t>
  </si>
  <si>
    <t>Documentos de política</t>
  </si>
  <si>
    <t>170707000</t>
  </si>
  <si>
    <t>Documentos de política elaborados</t>
  </si>
  <si>
    <t>Estrategia de Gobernanza para la protección y uso adecuado de zonas de riesgo no mitigable implementada.</t>
  </si>
  <si>
    <t>61020030022-2110</t>
  </si>
  <si>
    <t>A diciembre de 2027, se han vinculado 2000 Niñas, niños, adolescentes, jóvenes, adultos y adultos mayores (incluidos con discapacidad)  a actividades deportivas y aprovechamiento del tiempo libre.</t>
  </si>
  <si>
    <t>NO* 2-32010100301</t>
  </si>
  <si>
    <t>NO* 2.3.2.01.01.003.01</t>
  </si>
  <si>
    <t>Maquinaria para uso general</t>
  </si>
  <si>
    <t>13230121</t>
  </si>
  <si>
    <t>1.3.2.3.01.21</t>
  </si>
  <si>
    <t>R.F Explotacion Economica del Estacionamiento en via Publica</t>
  </si>
  <si>
    <t>1707071</t>
  </si>
  <si>
    <t>Servicio de trazabilidad vegetal</t>
  </si>
  <si>
    <t>170707100</t>
  </si>
  <si>
    <t>Fases del Centro Integral de Emergencias de la Ciudad de Cali implementadas</t>
  </si>
  <si>
    <t>61020030017-2111</t>
  </si>
  <si>
    <t>A diciembre de 2027 se han realizado 4 eventos deportivos y recreativos en la comuna</t>
  </si>
  <si>
    <t>2-3201010030101</t>
  </si>
  <si>
    <t>2.3.2.01.01.003.01.01</t>
  </si>
  <si>
    <t>Motores y turbinas y sus partes</t>
  </si>
  <si>
    <t>13230122</t>
  </si>
  <si>
    <t>1.3.2.3.01.22</t>
  </si>
  <si>
    <t>R.F estampilla para el bienestar del adulto Mayor</t>
  </si>
  <si>
    <t>1707073</t>
  </si>
  <si>
    <t>170707300</t>
  </si>
  <si>
    <t>Organizaciones atendidas</t>
  </si>
  <si>
    <t>Fases del Sistema de Información de la Gestión del Riesgo de Santiago de Cali implementadas</t>
  </si>
  <si>
    <t>63010010006-2112</t>
  </si>
  <si>
    <t>A diciembre de 2027, se han intervenido 2 sedes comunales de propiedad del Distrito.</t>
  </si>
  <si>
    <t>2-3201010030102</t>
  </si>
  <si>
    <t>2.3.2.01.01.003.01.02</t>
  </si>
  <si>
    <t>Bombas, compresores, motores de fuerza hidráulica y motores de potencia neumática y válvulas y sus partes y piezas</t>
  </si>
  <si>
    <t>13230123</t>
  </si>
  <si>
    <t>1.3.2.3.01.23</t>
  </si>
  <si>
    <t>R.F. Participación de la Contribución Parafiscal Cultural</t>
  </si>
  <si>
    <t>1707074</t>
  </si>
  <si>
    <t>Servicios de apoyo a las estaciones de acuicultura</t>
  </si>
  <si>
    <t>170707400</t>
  </si>
  <si>
    <t>Estaciones de acuicultura apoyadas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</si>
  <si>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</si>
  <si>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</si>
  <si>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</si>
  <si>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</si>
  <si>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2.3.2.01.01.003.01.03</t>
  </si>
  <si>
    <t>Cojines, engranajes, ruedas de ficción y elementos de transmisión y sus partes y piezas</t>
  </si>
  <si>
    <t>13230125</t>
  </si>
  <si>
    <t>1.3.2.3.01.25</t>
  </si>
  <si>
    <t>R.F. Convenio Municipio Univalle Estadio</t>
  </si>
  <si>
    <t>1707075</t>
  </si>
  <si>
    <t>Servicio de inspección, vigilancia y control de la pesca y la acuicultura</t>
  </si>
  <si>
    <t>170707500</t>
  </si>
  <si>
    <t>Operativos de inspección, vigilancia y control realizados</t>
  </si>
  <si>
    <t>Sistema de Alertas Tempranas de Santiago de Cali implementado</t>
  </si>
  <si>
    <t>61010020015-2201</t>
  </si>
  <si>
    <t>A diciembre de 2027, participan 20 personas en procesos pedagógicos de derechos humanos, cultura ciudadana y construcción de paz</t>
  </si>
  <si>
    <t>2-3201010030104</t>
  </si>
  <si>
    <t>2.3.2.01.01.003.01.04</t>
  </si>
  <si>
    <t>Hornos y quemadores para alimentación de hogares y sus partes y piezas</t>
  </si>
  <si>
    <t>13230126</t>
  </si>
  <si>
    <t>1.3.2.3.01.26</t>
  </si>
  <si>
    <t>R.F. Sobretasa Gasolina Malla vial</t>
  </si>
  <si>
    <t>1707077</t>
  </si>
  <si>
    <t>Servicio de aplicación de sustancias para el manejo integrado de plagas y enfermedades en cultivos agrícolas</t>
  </si>
  <si>
    <t>170707700</t>
  </si>
  <si>
    <t>Área intervenida</t>
  </si>
  <si>
    <t>Centros de Atención y Valoración de fauna y flora silvestre adecuados y en operación</t>
  </si>
  <si>
    <t>61010020011-2202</t>
  </si>
  <si>
    <t>A diciembre de 2027, se han realizado 4 acciones pedagógicas, artísticasy culturales para el fortalecimiento de buenas prácticas de Cultura Ciudadana en la comuna</t>
  </si>
  <si>
    <t>2-3201010030105</t>
  </si>
  <si>
    <t>2.3.2.01.01.003.01.05</t>
  </si>
  <si>
    <t>Equipos de elevación y manipulación y sus partes y piezas</t>
  </si>
  <si>
    <t>13230127</t>
  </si>
  <si>
    <t>1.3.2.3.01.27</t>
  </si>
  <si>
    <t>R.F. Infracciones de tránsito ley 769-02</t>
  </si>
  <si>
    <t>1707078</t>
  </si>
  <si>
    <t>Servicio de apoyo para la certificación de predios agropecuarios</t>
  </si>
  <si>
    <t>170707800</t>
  </si>
  <si>
    <t>Predios apoyados para la certificación</t>
  </si>
  <si>
    <t>Centros de Atención y Valoración de fauna y flora silvestre diseñados, construidos y dotados</t>
  </si>
  <si>
    <t>63010010002-2203</t>
  </si>
  <si>
    <t>A diciembre de 2027, se ha intervenido y dotado 3 veces el CALI de la comuna</t>
  </si>
  <si>
    <t>2-3201010030106</t>
  </si>
  <si>
    <t>2.3.2.01.01.003.01.06</t>
  </si>
  <si>
    <t>Otras máquinas para usos generales y sus partes y piezas</t>
  </si>
  <si>
    <t>13230128</t>
  </si>
  <si>
    <t>1.3.2.3.01.28</t>
  </si>
  <si>
    <t>R.F. Estampilla procultura</t>
  </si>
  <si>
    <t>1707079</t>
  </si>
  <si>
    <t>Centros para la atención de animales de producción agropecuaria construidos y dotados</t>
  </si>
  <si>
    <t>170707900</t>
  </si>
  <si>
    <t>Acciones para la prevención y mitigación del maltrato animal en el distrito de Santiago de Cali realizadas</t>
  </si>
  <si>
    <t>61020060015-2204</t>
  </si>
  <si>
    <t xml:space="preserve">A diciembre de 2027, se han beneficiado 120 personas mayores con servicios de atención integral en la comuna
</t>
  </si>
  <si>
    <t>NO* 2-32010100302</t>
  </si>
  <si>
    <t>NO* 2.3.2.01.01.003.02</t>
  </si>
  <si>
    <t>Maquinaria para usos especiales</t>
  </si>
  <si>
    <t>13230129</t>
  </si>
  <si>
    <t>1.3.2.3.01.29</t>
  </si>
  <si>
    <t>R.F. Contribución y recargos valorización</t>
  </si>
  <si>
    <t>1708001</t>
  </si>
  <si>
    <t>Bancos de germoplasma adecuados</t>
  </si>
  <si>
    <t>170800100</t>
  </si>
  <si>
    <t>Bancos de germoplasma animal, vegetal y microorganismos adecuados</t>
  </si>
  <si>
    <t>Animales domésticos adoptados</t>
  </si>
  <si>
    <t>61010040005-2205</t>
  </si>
  <si>
    <t>A diciembre de 2027, se han realizado 4 intervenciones en equipamientos de infraestructura de seguridad y justicia en la comuna</t>
  </si>
  <si>
    <t>2-3201010030201</t>
  </si>
  <si>
    <t>2.3.2.01.01.003.02.01</t>
  </si>
  <si>
    <t>Maquinaria agropecuaria o silvícola y sus partes y piezas</t>
  </si>
  <si>
    <t>13230130</t>
  </si>
  <si>
    <t>1.3.2.3.01.30</t>
  </si>
  <si>
    <t>R.F. Alumbrado público</t>
  </si>
  <si>
    <t>1708002</t>
  </si>
  <si>
    <t>Bancos de germoplasma ampliados</t>
  </si>
  <si>
    <t>170800200</t>
  </si>
  <si>
    <t>Bancos de germoplasma animal, vegetal y microorganismos ampliados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</si>
  <si>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</si>
  <si>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</si>
  <si>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</si>
  <si>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</si>
  <si>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2.3.2.01.01.003.02.02</t>
  </si>
  <si>
    <t>Máquinas herramientas y sus partes, piezas y accesorios</t>
  </si>
  <si>
    <t>13230131</t>
  </si>
  <si>
    <t>1.3.2.3.01.31</t>
  </si>
  <si>
    <t>1708003</t>
  </si>
  <si>
    <t>Bancos de germoplasma con mantenimiento</t>
  </si>
  <si>
    <t>170800300</t>
  </si>
  <si>
    <t>Denuncias atendidas por presunto maltrato animal</t>
  </si>
  <si>
    <t>61020030022-2207</t>
  </si>
  <si>
    <t>A diciembre de 2027, se han vinculado 820 Niñas, niños, adolescentes, jóvenes, adultos y adultos mayores (incluidos con discapacidad) a actividades deportivas y aprovechamiento del tiempo libre.</t>
  </si>
  <si>
    <t>2-3201010030203</t>
  </si>
  <si>
    <t>2.3.2.01.01.003.02.03</t>
  </si>
  <si>
    <t>Maquinaria para la industria metalúrgica y sus partes y piezas</t>
  </si>
  <si>
    <t>13230132</t>
  </si>
  <si>
    <t>1.3.2.3.01.32</t>
  </si>
  <si>
    <t>R.F. Sobretasa de solidaridad servicios públicos acueducto, aseo y alcantarillado</t>
  </si>
  <si>
    <t>1708004</t>
  </si>
  <si>
    <t>Bancos de germoplasma con reforzamiento estructural</t>
  </si>
  <si>
    <t>170800400</t>
  </si>
  <si>
    <t>Bancos de germoplasma animal, vegetal y microorganismos con reforzamiento estructural</t>
  </si>
  <si>
    <t>Hogar de Paso de Fauna Silvestre en operación</t>
  </si>
  <si>
    <t>61020030017-2208</t>
  </si>
  <si>
    <t>2-3201010030204</t>
  </si>
  <si>
    <t>2.3.2.01.01.003.02.04</t>
  </si>
  <si>
    <t>Maquinaria para la minería, la explotación de canteras y la construcción y sus partes y piezas</t>
  </si>
  <si>
    <t>13230133</t>
  </si>
  <si>
    <t>1.3.2.3.01.33</t>
  </si>
  <si>
    <t>1708005</t>
  </si>
  <si>
    <t>Bancos de germoplasma construidos</t>
  </si>
  <si>
    <t>170800500</t>
  </si>
  <si>
    <t>Bancos de germoplasma animal, vegetal y microorganismos construidos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</si>
  <si>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</si>
  <si>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</si>
  <si>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</si>
  <si>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2-3201010030206</t>
  </si>
  <si>
    <t>2.3.2.01.01.003.02.06</t>
  </si>
  <si>
    <t>Maquinaria para la fabricación de textiles, prendas de vestir y artículos de cuero, y sus partes y piezas</t>
  </si>
  <si>
    <t>13230134</t>
  </si>
  <si>
    <t>1.3.2.3.01.34</t>
  </si>
  <si>
    <t>R.F. Sobretasa Gasolina S.I.T.M.</t>
  </si>
  <si>
    <t>1708006</t>
  </si>
  <si>
    <t>Bancos de germoplasma modificados</t>
  </si>
  <si>
    <t>170800600</t>
  </si>
  <si>
    <t>Bancos de germoplasma animal, vegetal y microorganismos modificados</t>
  </si>
  <si>
    <t>Estrategia para el fortalecimiento de la  participación Ciudadana y comunitaria implementada</t>
  </si>
  <si>
    <t>61020030004-2210</t>
  </si>
  <si>
    <t>A diciembre de 2027, se han realizado 3 eventos artísticos y culturales para promover la identidad y vocación cultural de la Comuna.</t>
  </si>
  <si>
    <t>2-3201010030208</t>
  </si>
  <si>
    <t>2.3.2.01.01.003.02.08</t>
  </si>
  <si>
    <t>Otra maquinaria para usos especiales y sus partes y piezas</t>
  </si>
  <si>
    <t>13230135</t>
  </si>
  <si>
    <t>1.3.2.3.01.35</t>
  </si>
  <si>
    <t>R.F. Tasa por utilización de aguas subterránea y superficiales</t>
  </si>
  <si>
    <t>1708007</t>
  </si>
  <si>
    <t>Bancos de germoplasma restaurados</t>
  </si>
  <si>
    <t>170800700</t>
  </si>
  <si>
    <t>Bancos de germoplasma animal, vegetal y microorganismos restaurados</t>
  </si>
  <si>
    <t>Equipamientos institucionales a cargo que reciben intervención de mantenimiento correctivo, preventivo y/o de dotación.</t>
  </si>
  <si>
    <t>63010020005-2211</t>
  </si>
  <si>
    <t>A diciembre de 2027 se ha puesto en operación o actualizado 1 Plataforma tecnológica de monitoreo ambiental.</t>
  </si>
  <si>
    <t>NO* 2-32010100303</t>
  </si>
  <si>
    <t>NO* 2.3.2.01.01.003.03</t>
  </si>
  <si>
    <t>Maquinaria de oficina, contabilidad e informática</t>
  </si>
  <si>
    <t>13230136</t>
  </si>
  <si>
    <t>1.3.2.3.01.36</t>
  </si>
  <si>
    <t>R.F. Tasa retributiva</t>
  </si>
  <si>
    <t>1708015</t>
  </si>
  <si>
    <t>170801500</t>
  </si>
  <si>
    <t>Documentos de investigación elaborados</t>
  </si>
  <si>
    <t>Canales de atención con cultura del servicio orientado al ciudadano, operando</t>
  </si>
  <si>
    <t>62020010002-2212</t>
  </si>
  <si>
    <t>A diciembre de 2027, se han establecido 3 procesos de restauración en áreas de ecosistema y recuperación de humedales y sus alrededores en la comuna</t>
  </si>
  <si>
    <t>2-3201010030301</t>
  </si>
  <si>
    <t>2.3.2.01.01.003.03.01</t>
  </si>
  <si>
    <t>Máquinas para oficina y contabilidad, y sus partes y accesorios</t>
  </si>
  <si>
    <t>13230137</t>
  </si>
  <si>
    <t>1.3.2.3.01.37</t>
  </si>
  <si>
    <t>R.F. Impuesto de Circulación y Tránsito Sobre Vehículos de Servicio Público - S.I.T.MIO</t>
  </si>
  <si>
    <t>1708016</t>
  </si>
  <si>
    <t>170801600</t>
  </si>
  <si>
    <t>Certificación del proceso de participación ciudadana y gestión comunitaria mantenida</t>
  </si>
  <si>
    <t>62020010013-2213</t>
  </si>
  <si>
    <t>2-3201010030302</t>
  </si>
  <si>
    <t>2.3.2.01.01.003.03.02</t>
  </si>
  <si>
    <t>Maquinaria de informática y sus partes, piezas y accesorios</t>
  </si>
  <si>
    <t>13230138</t>
  </si>
  <si>
    <t>1.3.2.3.01.38</t>
  </si>
  <si>
    <t>R.F. Venta servicios Salud-Zoonosis</t>
  </si>
  <si>
    <t>1708017</t>
  </si>
  <si>
    <t>170801700</t>
  </si>
  <si>
    <t>Guías Metodológicas</t>
  </si>
  <si>
    <t>Entornos de ciudad con procesos de gobernanza y participación ciudadana, intersectorialmente apoyados</t>
  </si>
  <si>
    <t>61020030022-5101</t>
  </si>
  <si>
    <t>A diciembre de 2027, se han vinculado 400 Niñas, niños, adolescentes, jóvenes, adultos y adultos mayores (incluidos con discapacidad)  a actividades deportivas y aprovechamiento del tiempo libre.</t>
  </si>
  <si>
    <t>NO* 2-32010100304</t>
  </si>
  <si>
    <t>NO* 2.3.2.01.01.003.04</t>
  </si>
  <si>
    <t>Maquinaria y aparatos eléctricos</t>
  </si>
  <si>
    <t>13230139</t>
  </si>
  <si>
    <t>1.3.2.3.01.39</t>
  </si>
  <si>
    <t>R.F. Contribucion valorizacion nuevo plan de obras</t>
  </si>
  <si>
    <t>1708018</t>
  </si>
  <si>
    <t>Especies animales y vegetales mejoradas</t>
  </si>
  <si>
    <t>170801800</t>
  </si>
  <si>
    <t xml:space="preserve">Especies trabajadas a nivel genético </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</si>
  <si>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</si>
  <si>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</si>
  <si>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</si>
  <si>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2-3201010030401</t>
  </si>
  <si>
    <t>2.3.2.01.01.003.04.01</t>
  </si>
  <si>
    <t>Motores, generadores y transformadores eléctricos y sus partes y piezas</t>
  </si>
  <si>
    <t>13230140</t>
  </si>
  <si>
    <t>1.3.2.3.01.40</t>
  </si>
  <si>
    <t>R.F. Sobretasa Bomberil</t>
  </si>
  <si>
    <t>1708019</t>
  </si>
  <si>
    <t>Estaciones experimentales para uso investigativo agrícola y pecuario adecuadas</t>
  </si>
  <si>
    <t>170801900</t>
  </si>
  <si>
    <t>Escuela de Participación Ciudadana implementada</t>
  </si>
  <si>
    <t>61020030017-5103</t>
  </si>
  <si>
    <t>A diciembre de 2027 se han realizado 3 eventos deportivos y recreativos en el corregimiento.</t>
  </si>
  <si>
    <t>2-3201010030402</t>
  </si>
  <si>
    <t>2.3.2.01.01.003.04.02</t>
  </si>
  <si>
    <t>Aparatos de control eléctrico y distribución de electricidad y sus partes y piezas</t>
  </si>
  <si>
    <t>13230141</t>
  </si>
  <si>
    <t>1.3.2.3.01.41</t>
  </si>
  <si>
    <t>1708020</t>
  </si>
  <si>
    <t>Estaciones experimentales para uso investigativo agrícola y pecuario ampliadas</t>
  </si>
  <si>
    <t>170802000</t>
  </si>
  <si>
    <t>Estaciones experimentales para uso  investigativo agrícola y pecuario ampliadas</t>
  </si>
  <si>
    <t xml:space="preserve">
Política pública de libertad religiosa formulada y presentada</t>
  </si>
  <si>
    <t>61020010015-5104</t>
  </si>
  <si>
    <t>A diciembre de 2027, se ha beneficiado con 3 dotaciones a las sedes educativas oficiales del corregimiento</t>
  </si>
  <si>
    <t>2-3201010030403</t>
  </si>
  <si>
    <t>2.3.2.01.01.003.04.03</t>
  </si>
  <si>
    <t>Hilos y cables aislados; cable de fibra óptica</t>
  </si>
  <si>
    <t>13230142</t>
  </si>
  <si>
    <t>1.3.2.3.01.42</t>
  </si>
  <si>
    <t>R.F. Impuesto de Circulación y Tránsito Sobre Vehículos de Servicio Público - Tradicional</t>
  </si>
  <si>
    <t>1708021</t>
  </si>
  <si>
    <t>Estaciones experimentales para uso investigativo agrícola y pecuario con reforzamiento estructural</t>
  </si>
  <si>
    <t>170802100</t>
  </si>
  <si>
    <t>Estaciones experimentales para uso  investigativo agrícola y pecuario con reforzamiento estructural</t>
  </si>
  <si>
    <t>Iniciativas de participación comunitarias en Territorios de Inclusión y Oportunidades fortalecidas</t>
  </si>
  <si>
    <t>61020030004-5105</t>
  </si>
  <si>
    <t>A diciembre de 2027, se han realizado 4 eventos artísticos y culturales para promover la identidad y vocación cultural del corregimiento</t>
  </si>
  <si>
    <t>2-3201010030404</t>
  </si>
  <si>
    <t>2.3.2.01.01.003.04.04</t>
  </si>
  <si>
    <t>Acumuladores, pilas y baterías primarias y sus partes y piezas</t>
  </si>
  <si>
    <t>13230143</t>
  </si>
  <si>
    <t>1.3.2.3.01.43</t>
  </si>
  <si>
    <t>R.F Otros derechos de Tránsito</t>
  </si>
  <si>
    <t>1708022</t>
  </si>
  <si>
    <t>Estaciones experimentales para uso investigativo agrícola y pecuario construidas</t>
  </si>
  <si>
    <t>170802200</t>
  </si>
  <si>
    <t>Estaciones experimentales para uso  investigativo agrícola y pecuario construidas</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</si>
  <si>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</si>
  <si>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</si>
  <si>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</si>
  <si>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2-3201010030405</t>
  </si>
  <si>
    <t>2.3.2.01.01.003.04.05</t>
  </si>
  <si>
    <t>Lámparas eléctricas de incandescencia o descarga; lámparas de arco, equipo para alumbrado eléctrico; sus partes y piezas</t>
  </si>
  <si>
    <t>13230144</t>
  </si>
  <si>
    <t>1.3.2.3.01.44</t>
  </si>
  <si>
    <t>R.F. Participación del impuesto sobre vehículos automotores</t>
  </si>
  <si>
    <t>1708023</t>
  </si>
  <si>
    <t>Estaciones experimentales para uso investigativo agrícola y pecuario modificadas</t>
  </si>
  <si>
    <t>170802300</t>
  </si>
  <si>
    <t>Estaciones experimentales para uso  investigativo agrícola y pecuario modificadas</t>
  </si>
  <si>
    <t>Organismos comunales de primer y segundo grado constituidos en Santiago de Cali con cumplimiento en la normatividad comunal vigente, Inspeccionados, Vigilados y Controlados.</t>
  </si>
  <si>
    <t>61020020016-5107</t>
  </si>
  <si>
    <t>A diciembre de 2027, se han fortalecido 200 personas del ecosistema empresarial.</t>
  </si>
  <si>
    <t>2-3201010030406</t>
  </si>
  <si>
    <t>2.3.2.01.01.003.04.06</t>
  </si>
  <si>
    <t>Otro equipo eléctrico y sus partes y piezas</t>
  </si>
  <si>
    <t>13230145</t>
  </si>
  <si>
    <t>1.3.2.3.01.45</t>
  </si>
  <si>
    <t>1708024</t>
  </si>
  <si>
    <t>Estaciones experimentales para uso investigativo agrícola y pecuario restauradas</t>
  </si>
  <si>
    <t>170802400</t>
  </si>
  <si>
    <t>Estaciones experimentales para uso  investigativo agrícola y pecuario restauradas</t>
  </si>
  <si>
    <t>Personas atendidas para la integración social, económica y de fortalecimiento comunitario a través de la estrategia TIOs</t>
  </si>
  <si>
    <t>62020010002-5108</t>
  </si>
  <si>
    <t>A diciembre de 2027, se han recuperado 3 ha de humedales en el Corregimiento</t>
  </si>
  <si>
    <t>NO* 2-32010100305</t>
  </si>
  <si>
    <t>NO* 2.3.2.01.01.003.05</t>
  </si>
  <si>
    <t>Equipo y aparatos de radio, televisión y comunicaciones</t>
  </si>
  <si>
    <t>13230151</t>
  </si>
  <si>
    <t>1.3.2.3.01.51</t>
  </si>
  <si>
    <t>R.F Retiros FONPET -Para el pago de obligaciones pensionales corrientes</t>
  </si>
  <si>
    <t>1708025</t>
  </si>
  <si>
    <t>Laboratorios de investigación agropecuaria Ampliados</t>
  </si>
  <si>
    <t>170802500</t>
  </si>
  <si>
    <t>Laboratorios de investigación agropecuaria  Ampliados</t>
  </si>
  <si>
    <t>Entidades u organismos asistidos técnicamente para disminuir los riesgos de corrupción y promover una cultura de probidad</t>
  </si>
  <si>
    <t>62020010002-5109</t>
  </si>
  <si>
    <t>A diciembre de 2027, se han establecido 2 procesos de restauración en áreas de ecosistema</t>
  </si>
  <si>
    <t>2-3201010030501</t>
  </si>
  <si>
    <t>2.3.2.01.01.003.05.01</t>
  </si>
  <si>
    <t>Válvulas y tubos electrónicos; componentes electrónicos; sus partes y piezas</t>
  </si>
  <si>
    <t>13230152</t>
  </si>
  <si>
    <t>1.3.2.3.01.52</t>
  </si>
  <si>
    <t>R.F. Fonpet Educación Excedentes</t>
  </si>
  <si>
    <t>1708026</t>
  </si>
  <si>
    <t>Laboratorios de investigación agropecuaria con reforzamiento estructural</t>
  </si>
  <si>
    <t>170802600</t>
  </si>
  <si>
    <t>Laboratorios de investigación agropecuaria  con reforzamiento estructural</t>
  </si>
  <si>
    <t>Estrategia de comunicación implementada para el mejoramiento de la gestión institucional</t>
  </si>
  <si>
    <t>61020030022-5201</t>
  </si>
  <si>
    <t>A diciembre de 2027, se han vinculado 1000 Niñas, niños, adolescentes, jóvenes, adultos y adultos mayores (incluidos con discapacidad) a actividades deportivas y aprovechamiento del tiempo libre.</t>
  </si>
  <si>
    <t>2-3201010030502</t>
  </si>
  <si>
    <t>2.3.2.01.01.003.05.02</t>
  </si>
  <si>
    <t>Aparatos transmisores de televisión y radio; televisión, video y cámaras digitales; teléfonos</t>
  </si>
  <si>
    <t>13230153</t>
  </si>
  <si>
    <t>1.3.2.3.01.53</t>
  </si>
  <si>
    <t>R.F. Crédito Banca Privada</t>
  </si>
  <si>
    <t>1708027</t>
  </si>
  <si>
    <t>Laboratorios de investigación agropecuaria Adecuados</t>
  </si>
  <si>
    <t>170802700</t>
  </si>
  <si>
    <t>Personas capacitadas en buen gobierno para una gobernanza transparente y eficaz</t>
  </si>
  <si>
    <t>61020030017-5202</t>
  </si>
  <si>
    <t>2-3201010030503</t>
  </si>
  <si>
    <t>2.3.2.01.01.003.05.03</t>
  </si>
  <si>
    <t>Radiorreceptores y receptores de televisión; aparatos para la grabación y reproducción de sonido y video; micrófonos, altavoces, amplificadores, etc.</t>
  </si>
  <si>
    <t>13230154</t>
  </si>
  <si>
    <t>1.3.2.3.01.54</t>
  </si>
  <si>
    <t>R.F. CUR 153/16 EMCALI S.S.F.</t>
  </si>
  <si>
    <t>1708028</t>
  </si>
  <si>
    <t>Laboratorios de investigación agropecuaria con mantenimiento</t>
  </si>
  <si>
    <t>170802800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</si>
  <si>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</si>
  <si>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</si>
  <si>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</si>
  <si>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2-3201010030504</t>
  </si>
  <si>
    <t>2.3.2.01.01.003.05.04</t>
  </si>
  <si>
    <t>Partes y piezas de los productos de las clases 4721 a 4733 y 4822</t>
  </si>
  <si>
    <t>13230155</t>
  </si>
  <si>
    <t>1.3.2.3.01.55</t>
  </si>
  <si>
    <t>R.F. CUR 040/17 EMCALI S.S.F.</t>
  </si>
  <si>
    <t>1708029</t>
  </si>
  <si>
    <t>Laboratorios de investigación agropecuaria construidos</t>
  </si>
  <si>
    <t>170802900</t>
  </si>
  <si>
    <t>Plataforma tecnológica de monitoreo ambiental, actualizada y en operación.</t>
  </si>
  <si>
    <t>61020030004-5204</t>
  </si>
  <si>
    <t>A diciembre de 2027, se han realizado 3 eventos artísticos y culturales para promover la identidad y vocación cultural del corregimiento</t>
  </si>
  <si>
    <t>2-3201010030505</t>
  </si>
  <si>
    <t>2.3.2.01.01.003.05.05</t>
  </si>
  <si>
    <t>Discos, cintas, dispositivos de almacenamiento en estado sólido no volátiles y otros medios, no grabados</t>
  </si>
  <si>
    <t>13230156</t>
  </si>
  <si>
    <t>1.3.2.3.01.56</t>
  </si>
  <si>
    <t>R.F. CUR 051/17 EMCALI S.S.F.</t>
  </si>
  <si>
    <t>1708030</t>
  </si>
  <si>
    <t>Laboratorios de investigación agropecuaria modificados</t>
  </si>
  <si>
    <t>170803000</t>
  </si>
  <si>
    <t>Actores de la compra publica formados a través de la Estrategia "Escuela Cali Contrata"</t>
  </si>
  <si>
    <t>61020020016-5205</t>
  </si>
  <si>
    <t>2-3201010030506</t>
  </si>
  <si>
    <t>2.3.2.01.01.003.05.06</t>
  </si>
  <si>
    <t>Grabaciones de audio, video y otros discos, cintas y otros medios físicos</t>
  </si>
  <si>
    <t>13230157</t>
  </si>
  <si>
    <t>1.3.2.3.01.57</t>
  </si>
  <si>
    <t>R.F. CUR 016/18 EMCALI S.S.F.</t>
  </si>
  <si>
    <t>1708031</t>
  </si>
  <si>
    <t>Laboratorios de investigación agropecuaria restaurados</t>
  </si>
  <si>
    <t>170803100</t>
  </si>
  <si>
    <t>Sistema de información para la gestión de la infraestructura vial implementado</t>
  </si>
  <si>
    <t>61020020018-5206</t>
  </si>
  <si>
    <t>A diciembre de 2027, se han formado 90 personas del corregimiento en competencias laborales para cierre de brechas.</t>
  </si>
  <si>
    <t>2-3201010030507</t>
  </si>
  <si>
    <t>2.3.2.01.01.003.05.07</t>
  </si>
  <si>
    <t>Tarjetas con bandas magnéticas o plaquetas (chip)</t>
  </si>
  <si>
    <t>13230158</t>
  </si>
  <si>
    <t>1.3.2.3.01.58</t>
  </si>
  <si>
    <t>R.F. CUR 012/18 EMCALI S.S.F.</t>
  </si>
  <si>
    <t>1708032</t>
  </si>
  <si>
    <t>Parcelas, módulos y unidades demostrativas adecuadas</t>
  </si>
  <si>
    <t>170803200</t>
  </si>
  <si>
    <t>Estrategia de acción internacional implementada</t>
  </si>
  <si>
    <t>61020030031-5207</t>
  </si>
  <si>
    <t>NO* 2-32010100307</t>
  </si>
  <si>
    <t>NO* 2.3.2.01.01.003.07</t>
  </si>
  <si>
    <t>Equipo de transporte</t>
  </si>
  <si>
    <t>13230159</t>
  </si>
  <si>
    <t>1.3.2.3.01.59</t>
  </si>
  <si>
    <t>R.F. CUR 625/19 EMCALI S.S.F.</t>
  </si>
  <si>
    <t>1708033</t>
  </si>
  <si>
    <t>Parcelas, módulos y unidades demostrativas ampliadas</t>
  </si>
  <si>
    <t>170803300</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</si>
  <si>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</si>
  <si>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</si>
  <si>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</si>
  <si>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2-3201010030701</t>
  </si>
  <si>
    <t>2.3.2.01.01.003.07.01</t>
  </si>
  <si>
    <t>Vehículos automotores, remolques y semirremolques; y sus partes, piezas y accesorios</t>
  </si>
  <si>
    <t>13230160</t>
  </si>
  <si>
    <t>1.3.2.3.01.60</t>
  </si>
  <si>
    <t>R.F. CUR 626/19 EMCALI S.S.F</t>
  </si>
  <si>
    <t>1708034</t>
  </si>
  <si>
    <t>Parcelas, módulos y unidades demostrativas con reforzamiento estructural</t>
  </si>
  <si>
    <t>170803400</t>
  </si>
  <si>
    <t>Estructuración e implementación de Legaltech Para el Fortalecimiento de la Gestión Jurídica Administrativa.</t>
  </si>
  <si>
    <t>61020050001-5209</t>
  </si>
  <si>
    <t>A diciembre de 2027. se ha brindado asistencia técnica a 75 pequeños y medianos productores rurales en producción agroecologica sostenible, con enfoque diferencial y de género en el corregimiento.</t>
  </si>
  <si>
    <t>2-3201010030702</t>
  </si>
  <si>
    <t>2.3.2.01.01.003.07.02</t>
  </si>
  <si>
    <t>Carrocerías (incluso cabinas) para vehículos automotores; remolques y semirremolques; y sus partes, piezas y accesorios</t>
  </si>
  <si>
    <t>13230161</t>
  </si>
  <si>
    <t>1.3.2.3.01.61</t>
  </si>
  <si>
    <t>R.F. CUR 627/19 EMCALI S.S.F.</t>
  </si>
  <si>
    <t>1708035</t>
  </si>
  <si>
    <t>Parcelas, módulos y unidades demostrativas construidas</t>
  </si>
  <si>
    <t>170803500</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</si>
  <si>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</si>
  <si>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</si>
  <si>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</si>
  <si>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2-3201010030703</t>
  </si>
  <si>
    <t>2.3.2.01.01.003.07.03</t>
  </si>
  <si>
    <t>Buques</t>
  </si>
  <si>
    <t>13230162</t>
  </si>
  <si>
    <t>1.3.2.3.01.62</t>
  </si>
  <si>
    <t>R.F. CNSCC 30% Ley 2197/22</t>
  </si>
  <si>
    <t>1708036</t>
  </si>
  <si>
    <t>Parcelas, módulos y unidades demostrativas modificadas</t>
  </si>
  <si>
    <t>170803600</t>
  </si>
  <si>
    <t>Expedientes activos de los procesos disciplinarios de vigencias anteriores terminados</t>
  </si>
  <si>
    <t>62010030012-5301</t>
  </si>
  <si>
    <t>A diciembre de 2027, se han construido  3.4 km  de obras de infraestructura hidraulica del corregimiento</t>
  </si>
  <si>
    <t>2-3201010030704</t>
  </si>
  <si>
    <t>2.3.2.01.01.003.07.04</t>
  </si>
  <si>
    <t>Embarcaciones para deportes y recreo</t>
  </si>
  <si>
    <t>13230163</t>
  </si>
  <si>
    <t>1.3.2.3.01.63</t>
  </si>
  <si>
    <t>R.F. CNSCC Transferencia Policía Medidas Correctivas 15%  Ley 2197/22</t>
  </si>
  <si>
    <t>1708037</t>
  </si>
  <si>
    <t>Parcelas, módulos y unidades demostrativas restauradas</t>
  </si>
  <si>
    <t>170803700</t>
  </si>
  <si>
    <t>Investigaciones  de la conducta oficial del servidor público  realizadas</t>
  </si>
  <si>
    <t>61020030031-5302</t>
  </si>
  <si>
    <t>A diciembre de 2027, se han apoyado 2 iniciativas de turismo del corregimiento para el desarrollo local</t>
  </si>
  <si>
    <t>2-3201010030705</t>
  </si>
  <si>
    <t>2.3.2.01.01.003.07.05</t>
  </si>
  <si>
    <t>Locomotoras y material rodante de ferrocarril y tranvía, y sus partes y piezas</t>
  </si>
  <si>
    <t>13230164</t>
  </si>
  <si>
    <t>1.3.2.3.01.64</t>
  </si>
  <si>
    <t>R.F. CNSCC Transferencia Policía Vigilancia 15% Ley 2197/22</t>
  </si>
  <si>
    <t>1708039</t>
  </si>
  <si>
    <t>Servicio de conservación y mantenimiento de especies animales, vegetales y microbiales en bancos de germoplasma</t>
  </si>
  <si>
    <t>170803900</t>
  </si>
  <si>
    <t xml:space="preserve">Recursos genéticos Conservados y mantenidos en los bancos </t>
  </si>
  <si>
    <t>Servidores públicos  de la administracion distrital (organismos ) y ciudadanos del distrito de santiago de cali sensibilizados en la ley disciplinaria vigente</t>
  </si>
  <si>
    <t>61020010017-5303</t>
  </si>
  <si>
    <t>A diciembre de 2027, se ha realizado 2 intervención de adecuación o mantenimiento , en sede educativa pública del corregimiento (previo concepto de viabilidad técnica)</t>
  </si>
  <si>
    <t>2-3201010030706</t>
  </si>
  <si>
    <t>2.3.2.01.01.003.07.06</t>
  </si>
  <si>
    <t>Aeronaves y naves espaciales, y sus partes y piezas</t>
  </si>
  <si>
    <t>13230165</t>
  </si>
  <si>
    <t>1.3.2.3.01.65</t>
  </si>
  <si>
    <t>R.F. CNSCC 25% Ley 2197/22</t>
  </si>
  <si>
    <t>1708040</t>
  </si>
  <si>
    <t>Servicio de divulgación de transferencia de tecnología</t>
  </si>
  <si>
    <t>170804000</t>
  </si>
  <si>
    <t>Productores beneficiados con transferencia de tecnología</t>
  </si>
  <si>
    <t>Cartera  de santiago de cali recuperada</t>
  </si>
  <si>
    <t>62010010014-5304</t>
  </si>
  <si>
    <t>A diciembre de 2027, se ha realizado 2  intervenciones de adecuación o mantenimiento a escenarios deportivos y recreativos del corregimiento (previo concepto técnico).</t>
  </si>
  <si>
    <t>NO* 2-3201010030707</t>
  </si>
  <si>
    <t>NO* 2.3.2.01.01.003.07.07</t>
  </si>
  <si>
    <t>Otro equipo de transporte, y sus partes y piezas</t>
  </si>
  <si>
    <t>13230166</t>
  </si>
  <si>
    <t>1.3.2.3.01.66</t>
  </si>
  <si>
    <t>R.F. CNSCC Transferencia Ministerio 15% Ley 2197/22</t>
  </si>
  <si>
    <t>1708041</t>
  </si>
  <si>
    <t>Servicio de extensión agropecuaria</t>
  </si>
  <si>
    <t>170804100</t>
  </si>
  <si>
    <t>Productores atendidos con servicio de extensión agropecuaria</t>
  </si>
  <si>
    <t>Estrategias implementadas en el proceso de gestión tributaria para incrementar el recaudo</t>
  </si>
  <si>
    <t>63010020005-5401</t>
  </si>
  <si>
    <t>2-320101003070701</t>
  </si>
  <si>
    <t>2.3.2.01.01.003.07.07.01</t>
  </si>
  <si>
    <t>Motocicletas y sidecares (vehículos laterales a las motocicletas)</t>
  </si>
  <si>
    <t>13230168</t>
  </si>
  <si>
    <t>1.3.2.3.01.68</t>
  </si>
  <si>
    <t>R.F. Telefonía Acdo 357/13</t>
  </si>
  <si>
    <t>1708047</t>
  </si>
  <si>
    <t>Servicio de Educación Informal en Extensión Agropecuaria</t>
  </si>
  <si>
    <t>170804700</t>
  </si>
  <si>
    <t>Capacitaciones realizadas  en Extensión Agropecuaria</t>
  </si>
  <si>
    <t>Información catastral conservada de acuerdo a los cambios sufridos en los predios.</t>
  </si>
  <si>
    <t>61020050001-5402</t>
  </si>
  <si>
    <t>A diciembre de 2027.se ha brindado asistencia técnica a 171 pequeños y medianos productores rurales en producción agroecologica sostenible, con enfoque diferencial y de género en el corregimiento.</t>
  </si>
  <si>
    <t>2-320101003070702</t>
  </si>
  <si>
    <t>2.3.2.01.01.003.07.07.02</t>
  </si>
  <si>
    <t>Bicicletas y sillones de ruedas para discapacitados</t>
  </si>
  <si>
    <t>13230169</t>
  </si>
  <si>
    <t>1.3.2.3.01.69</t>
  </si>
  <si>
    <t>R.F. Participación Impuesto al Cigarrillo</t>
  </si>
  <si>
    <t>1708049</t>
  </si>
  <si>
    <t>Servicio de análisis de Información para la planificación pesquera y de la acuicultura</t>
  </si>
  <si>
    <t>170804900</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</si>
  <si>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</si>
  <si>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</si>
  <si>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</si>
  <si>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2-320101003070703</t>
  </si>
  <si>
    <t>2.3.2.01.01.003.07.07.03</t>
  </si>
  <si>
    <t>Vehículos n.c.p. sin propulsión mecánica</t>
  </si>
  <si>
    <t>13230170</t>
  </si>
  <si>
    <t>1.3.2.3.01.70</t>
  </si>
  <si>
    <t>R.F. Venta de bienes y servicios-Concesión amoblamiento urbano-intervent.</t>
  </si>
  <si>
    <t>1708050</t>
  </si>
  <si>
    <t>Servicio de gestión de información para la planificación pesquera y de la acuicultura</t>
  </si>
  <si>
    <t>170805000</t>
  </si>
  <si>
    <t>Observatorio inmobiliario catastral operando como herramienta para el monitoreo de la dinamica inmobiliaria de la ciudad.</t>
  </si>
  <si>
    <t>61020020016-5404</t>
  </si>
  <si>
    <t>A diciembre de 2027, se han fortalecido 271 personas del ecosistema empresarial.</t>
  </si>
  <si>
    <t>2-320101003070704</t>
  </si>
  <si>
    <t>2.3.2.01.01.003.07.07.04</t>
  </si>
  <si>
    <t>Partes y piezas para los productos de las clases 4991 y 4992</t>
  </si>
  <si>
    <t>13230176</t>
  </si>
  <si>
    <t>1.3.2.3.01.76</t>
  </si>
  <si>
    <t>R.F. Fondo de Mitigación de Emergencias "FOME"</t>
  </si>
  <si>
    <t>1708051</t>
  </si>
  <si>
    <t>170805100</t>
  </si>
  <si>
    <t>Predios urbanos y rurales de la ciudad actualizados con enfoque multipropósito</t>
  </si>
  <si>
    <t>61020030031-5405</t>
  </si>
  <si>
    <t>A diciembre de 2027, se han apoyado 9 iniciativas de turismo del corregimiento para el desarrollo local</t>
  </si>
  <si>
    <t>NO* 2-320101004</t>
  </si>
  <si>
    <t>NO* 2.3.2.01.01.004</t>
  </si>
  <si>
    <t>Activos fijos no clasificados como maquinaria y equipo</t>
  </si>
  <si>
    <t>13230178</t>
  </si>
  <si>
    <t>1.3.2.3.01.78</t>
  </si>
  <si>
    <t>R.F. Venta de bienes y servicios-Valorización</t>
  </si>
  <si>
    <t>1708052</t>
  </si>
  <si>
    <t>170805200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</si>
  <si>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</si>
  <si>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</si>
  <si>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</si>
  <si>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t>
  </si>
  <si>
    <t>NO* 2.3.2.01.01.004.01</t>
  </si>
  <si>
    <t>Muebles, instrumentos musicales, artículos de deporte y antigüedades</t>
  </si>
  <si>
    <t>13230179</t>
  </si>
  <si>
    <t>1.3.2.3.01.79</t>
  </si>
  <si>
    <t xml:space="preserve">R.F. ICLD Cuentas maestras sector educación - AE  </t>
  </si>
  <si>
    <t>1708053</t>
  </si>
  <si>
    <t>Servicio de apoyo técnico para el uso eficiente de recursos naturales en ecosistemas estratégicos</t>
  </si>
  <si>
    <t>170805300</t>
  </si>
  <si>
    <t>Sistema de información catastral con enfoque multipropósito operando</t>
  </si>
  <si>
    <t>61020030004-5407</t>
  </si>
  <si>
    <t>NO* 2-3201010040101</t>
  </si>
  <si>
    <t>NO* 2.3.2.01.01.004.01.01</t>
  </si>
  <si>
    <t>Gastos por adquisición de muebles.</t>
  </si>
  <si>
    <t>13230180</t>
  </si>
  <si>
    <t>1.3.2.3.01.80</t>
  </si>
  <si>
    <t>R.F. Fondo Contingencias-Fiducia</t>
  </si>
  <si>
    <t>1708055</t>
  </si>
  <si>
    <t>Servicio de integración tecnológica para la producción agropecuaria y agroindustrial</t>
  </si>
  <si>
    <t>170805500</t>
  </si>
  <si>
    <t>Paquetes tecnológicos implementados</t>
  </si>
  <si>
    <t>Estrategia para el fortalecimiento admnistrativo y financiero de Corfecali elaborada e implementada</t>
  </si>
  <si>
    <t>62010030011-5501</t>
  </si>
  <si>
    <t>A diciembre de 2027, se han intervenido 0.35 km de vía del corregimiento</t>
  </si>
  <si>
    <t>2-320101004010101</t>
  </si>
  <si>
    <t>2.3.2.01.01.004.01.01.01</t>
  </si>
  <si>
    <t>Asientos</t>
  </si>
  <si>
    <t>13230181</t>
  </si>
  <si>
    <t>1.3.2.3.01.81</t>
  </si>
  <si>
    <t>R.F. Aportes Nación-Alimentación Escolar-MEN</t>
  </si>
  <si>
    <t>1708056</t>
  </si>
  <si>
    <t>Servicio de implementación de rutas agroecológicas</t>
  </si>
  <si>
    <t>170805600</t>
  </si>
  <si>
    <t>Rutas agroecológicas implementadas</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</si>
  <si>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</si>
  <si>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</si>
  <si>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</si>
  <si>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2-320101004010102</t>
  </si>
  <si>
    <t>2.3.2.01.01.004.01.01.02</t>
  </si>
  <si>
    <t>Muebles del tipo utilizado en la oficina</t>
  </si>
  <si>
    <t>13230182</t>
  </si>
  <si>
    <t>1.3.2.3.01.82</t>
  </si>
  <si>
    <t>R.F. Disposición de activos</t>
  </si>
  <si>
    <t>1708057</t>
  </si>
  <si>
    <t>170805700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</si>
  <si>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</si>
  <si>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</si>
  <si>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</si>
  <si>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2-320101004010103</t>
  </si>
  <si>
    <t>2.3.2.01.01.004.01.01.03</t>
  </si>
  <si>
    <t>Muebles de madera, del tipo usado en la cocina</t>
  </si>
  <si>
    <t>13230183</t>
  </si>
  <si>
    <t>1.3.2.3.01.83</t>
  </si>
  <si>
    <t>R.F. Disposición de activos-Fonpet</t>
  </si>
  <si>
    <t>1708058</t>
  </si>
  <si>
    <t>170805800</t>
  </si>
  <si>
    <t>Sedes del DAGMA reformadas y mejoradas para optimizar los servicios prestados por la Autoridad Ambiental</t>
  </si>
  <si>
    <t>61020020016-5504</t>
  </si>
  <si>
    <t>A diciembre de 2027, se han fortalecido 60 personas del ecosistema empresarial.</t>
  </si>
  <si>
    <t>2-320101004010104</t>
  </si>
  <si>
    <t>2.3.2.01.01.004.01.01.04</t>
  </si>
  <si>
    <t>Otros muebles N.C.P.</t>
  </si>
  <si>
    <t>13230184</t>
  </si>
  <si>
    <t>1.3.2.3.01.84</t>
  </si>
  <si>
    <t xml:space="preserve">R.F. Multa Violencia Intrafamiliar </t>
  </si>
  <si>
    <t>1709001</t>
  </si>
  <si>
    <t>170900100</t>
  </si>
  <si>
    <t>alevinos utilizados en actividades de repoblamiento</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</si>
  <si>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</si>
  <si>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</si>
  <si>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</si>
  <si>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2-320101004010105</t>
  </si>
  <si>
    <t>2.3.2.01.01.004.01.01.05</t>
  </si>
  <si>
    <t>Somieres, colchones con muebles, rellenos o guarnecidos interiormente con cualquier material, de caucho o plásticos celulares, recubiertos o no</t>
  </si>
  <si>
    <t>13230185</t>
  </si>
  <si>
    <t>1.3.2.3.01.85</t>
  </si>
  <si>
    <t>R.F. Fund for cities of services</t>
  </si>
  <si>
    <t>1709002</t>
  </si>
  <si>
    <t>Astilleros adecuados</t>
  </si>
  <si>
    <t>170900200</t>
  </si>
  <si>
    <t>Infraestructura Tecnológica de la Administración Municipal con índice de disponibilidad consolidado</t>
  </si>
  <si>
    <t>62020010021-5506</t>
  </si>
  <si>
    <t>2-320101004010106</t>
  </si>
  <si>
    <t>2.3.2.01.01.004.01.01.06</t>
  </si>
  <si>
    <t>Partes y piezas de muebles</t>
  </si>
  <si>
    <t>13230186</t>
  </si>
  <si>
    <t>1.3.2.3.01.86</t>
  </si>
  <si>
    <t>R.F. Reintegros compra predios y otros</t>
  </si>
  <si>
    <t>1709003</t>
  </si>
  <si>
    <t>Astilleros ampliados</t>
  </si>
  <si>
    <t>170900300</t>
  </si>
  <si>
    <t>Modelo Integrado de Planeación y Gestión para el fortalecimiento de los procesos institucionales en DATIC consolidado</t>
  </si>
  <si>
    <t>61020050001-5507</t>
  </si>
  <si>
    <t>A diciembre de 2027.se ha brindado asistencia técnica a 90 pequeños y medianos productores rurales en producción agroecologica sostenible, con enfoque diferencial y de género en el corregimiento.</t>
  </si>
  <si>
    <t>2-3201010040102</t>
  </si>
  <si>
    <t>2.3.2.01.01.004.01.02</t>
  </si>
  <si>
    <t>Instrumentos musicales</t>
  </si>
  <si>
    <t>13230187</t>
  </si>
  <si>
    <t>1.3.2.3.01.87</t>
  </si>
  <si>
    <t>R.F. Contribución fondo especial de intervenidas</t>
  </si>
  <si>
    <t>1709004</t>
  </si>
  <si>
    <t>Astilleros con reforzamiento estructural</t>
  </si>
  <si>
    <t>170900400</t>
  </si>
  <si>
    <t>Puntos de Concentración de la REMI habilitados en el Distrito de Santiago de Cali</t>
  </si>
  <si>
    <t>62010030011-5601</t>
  </si>
  <si>
    <t>A diciembre de 2027, se han intervenido 0.99 km de vía del corregimiento</t>
  </si>
  <si>
    <t>2-3201010040103</t>
  </si>
  <si>
    <t>2.3.2.01.01.004.01.03</t>
  </si>
  <si>
    <t>Artículos de deporte</t>
  </si>
  <si>
    <t>13230188</t>
  </si>
  <si>
    <t>1.3.2.3.01.88</t>
  </si>
  <si>
    <t>R.F. Donación Empleados para seguridad alimentaria covid-19</t>
  </si>
  <si>
    <t>1709007</t>
  </si>
  <si>
    <t>Astilleros restaurados</t>
  </si>
  <si>
    <t>170900700</t>
  </si>
  <si>
    <t>Soluciones basadas en diferentes tecnologías, entre ellas inteligencia artificial, para necesidades relacionadas con Gobierno Digital adoptadas en el Distrito de Santiago de Cali</t>
  </si>
  <si>
    <t>61020030031-5602</t>
  </si>
  <si>
    <t>2-3201010040104</t>
  </si>
  <si>
    <t>2.3.2.01.01.004.01.04</t>
  </si>
  <si>
    <t>Antigüedades u otros objetos de arte</t>
  </si>
  <si>
    <t>13230189</t>
  </si>
  <si>
    <t>1.3.2.3.01.89</t>
  </si>
  <si>
    <t>R.F. Fondo Territorial de Pensiones</t>
  </si>
  <si>
    <t>1709008</t>
  </si>
  <si>
    <t>Centrales de abastos ampliadas</t>
  </si>
  <si>
    <t>170900800</t>
  </si>
  <si>
    <t>Estudios para la construcción del archivo central de la Alcaldía Distrital de Santiago de Cali elaborados</t>
  </si>
  <si>
    <t>61020030017-5603</t>
  </si>
  <si>
    <t>A diciembre de 2027 se han realizado 3 eventos deportivos, recreativos y académicos en el sector deporte realizados en el corregimiento.</t>
  </si>
  <si>
    <t>NO* 2-320101005</t>
  </si>
  <si>
    <t>NO* 2.3.2.01.01.005</t>
  </si>
  <si>
    <t>Otros activos fijos</t>
  </si>
  <si>
    <t>13230190</t>
  </si>
  <si>
    <t>1.3.2.3.01.90</t>
  </si>
  <si>
    <t>R.F. PSA - Pago Servicios Ambientales</t>
  </si>
  <si>
    <t>1709009</t>
  </si>
  <si>
    <t>Centrales de abastos con reforzamiento estructural</t>
  </si>
  <si>
    <t>170900900</t>
  </si>
  <si>
    <t>Modelo Distrital de la Gestión Estratégica del Talento Humano implementada</t>
  </si>
  <si>
    <t>61020030004-5604</t>
  </si>
  <si>
    <t>NO* 2-32010100501</t>
  </si>
  <si>
    <t>NO* 2.3.2.01.01.005.01</t>
  </si>
  <si>
    <t>Recursos biológicos cultivados</t>
  </si>
  <si>
    <t>13230191</t>
  </si>
  <si>
    <t>1.3.2.3.01.91</t>
  </si>
  <si>
    <t>R.F. Resolución 1585/21 2da. Versión Premio Nacional de Biblioteca "Daniel Samper Ortega" 2021</t>
  </si>
  <si>
    <t>1709011</t>
  </si>
  <si>
    <t>Centrales de abastos modificadas</t>
  </si>
  <si>
    <t>170901100</t>
  </si>
  <si>
    <t>Oficina de relacionamiento Estado - ciudadanía implementada</t>
  </si>
  <si>
    <t>61020010015-5605</t>
  </si>
  <si>
    <t>NO* 2-3201010050101</t>
  </si>
  <si>
    <t>NO* 2.3.2.01.01.005.01.01</t>
  </si>
  <si>
    <t xml:space="preserve">Recursos animales que generan productos en forma repetida  </t>
  </si>
  <si>
    <t>13230192</t>
  </si>
  <si>
    <t>1.3.2.3.01.92</t>
  </si>
  <si>
    <t>R.F. Recuperación de cartera - préstamos - Fondo Solidario y de Oportunidades</t>
  </si>
  <si>
    <t>1709012</t>
  </si>
  <si>
    <t>Centrales de abastos restauradas</t>
  </si>
  <si>
    <t>170901200</t>
  </si>
  <si>
    <t>Centrales de abasto restauradas</t>
  </si>
  <si>
    <t>Módulos del sistema de información del sector salud interoperables, integrados y en producción</t>
  </si>
  <si>
    <t>62010030011-5701</t>
  </si>
  <si>
    <t>A diciembre de 2027, se han intervenido 0.66 km de vía del corregimiento</t>
  </si>
  <si>
    <t>2-320101005010101</t>
  </si>
  <si>
    <t>2.3.2.01.01.005.01.01.01</t>
  </si>
  <si>
    <t>Animales de cría</t>
  </si>
  <si>
    <t>13230193</t>
  </si>
  <si>
    <t>1.3.2.3.01.93</t>
  </si>
  <si>
    <t>R.F. Venta de Activos</t>
  </si>
  <si>
    <t>1709013</t>
  </si>
  <si>
    <t>170901300</t>
  </si>
  <si>
    <t>Sedes de salud mejoradas y dotadas</t>
  </si>
  <si>
    <t>62010030012-5702</t>
  </si>
  <si>
    <t>A diciembre de 2027, se han construido  0.68 km  de obras de infraestructura hidraulica del corregimiento</t>
  </si>
  <si>
    <t>2-320101005010102</t>
  </si>
  <si>
    <t>2.3.2.01.01.005.01.01.02</t>
  </si>
  <si>
    <t>Ganado lechero</t>
  </si>
  <si>
    <t>13230194</t>
  </si>
  <si>
    <t>1.3.2.3.01.94</t>
  </si>
  <si>
    <t>R.F. Multas por maltrato animal</t>
  </si>
  <si>
    <t>1709014</t>
  </si>
  <si>
    <t>Centros de acopio ampliados</t>
  </si>
  <si>
    <t>170901400</t>
  </si>
  <si>
    <t>Procesos institucionales fortalecidos en el marco de la planeación estratégica del MIPG</t>
  </si>
  <si>
    <t>61020020016-5703</t>
  </si>
  <si>
    <t>A diciembre de 2027, se han fortalecido 135 personas del ecosistema empresarial.</t>
  </si>
  <si>
    <t>2-320101005010103</t>
  </si>
  <si>
    <t>2.3.2.01.01.005.01.01.03</t>
  </si>
  <si>
    <t>Animales de tiro</t>
  </si>
  <si>
    <t>13230195</t>
  </si>
  <si>
    <t>1.3.2.3.01.95</t>
  </si>
  <si>
    <t xml:space="preserve">R.F.Multas y Sanciones Sanitarias Secretaría de Salud </t>
  </si>
  <si>
    <t>1709015</t>
  </si>
  <si>
    <t>Centros de acopio con reforzamiento estructural</t>
  </si>
  <si>
    <t>170901500</t>
  </si>
  <si>
    <t>Cartera saneada y normalizada por credito de vivienda VIP y VIS.</t>
  </si>
  <si>
    <t>61020030031-5704</t>
  </si>
  <si>
    <t>2-320101005010104</t>
  </si>
  <si>
    <t>2.3.2.01.01.005.01.01.04</t>
  </si>
  <si>
    <t>Animales utilizados para la producción de lana</t>
  </si>
  <si>
    <t>13230196</t>
  </si>
  <si>
    <t>1.3.2.3.01.96</t>
  </si>
  <si>
    <t>R.F. Fondo Solidario y de Oportunidades</t>
  </si>
  <si>
    <t>1709016</t>
  </si>
  <si>
    <t>Centros de acopio construidos</t>
  </si>
  <si>
    <t>170901600</t>
  </si>
  <si>
    <t>Sistemas de informacion integrados e implementados</t>
  </si>
  <si>
    <t>62010010014-5705</t>
  </si>
  <si>
    <t>2-320101005010105</t>
  </si>
  <si>
    <t>2.3.2.01.01.005.01.01.05</t>
  </si>
  <si>
    <t>Animales empleados para el transporte</t>
  </si>
  <si>
    <t>13230197</t>
  </si>
  <si>
    <t>1.3.2.3.01.97</t>
  </si>
  <si>
    <t>R.F. Convenio No.889/2017 MINTIC</t>
  </si>
  <si>
    <t>1709017</t>
  </si>
  <si>
    <t>Centros de acopio modificados</t>
  </si>
  <si>
    <t>170901700</t>
  </si>
  <si>
    <t>Procesos Institucionales del Sector Cultural fortalecidos</t>
  </si>
  <si>
    <t>62010010012-5706</t>
  </si>
  <si>
    <t>A diciembre de 2027, se ha dotado 1 espacio cultural del corregimiento</t>
  </si>
  <si>
    <t>2-320101005010106</t>
  </si>
  <si>
    <t>2.3.2.01.01.005.01.01.06</t>
  </si>
  <si>
    <t>Animales empleados para las carreras</t>
  </si>
  <si>
    <t>13230198</t>
  </si>
  <si>
    <t>1.3.2.3.01.98</t>
  </si>
  <si>
    <t>R.F. Convenio Fondo Nacional Garantías</t>
  </si>
  <si>
    <t>1709018</t>
  </si>
  <si>
    <t>Centros de acopio restaurados</t>
  </si>
  <si>
    <t>170901800</t>
  </si>
  <si>
    <t>Cartera RDI (Registro Distrital de Infracciones) recuperada</t>
  </si>
  <si>
    <t>61020010017-5707</t>
  </si>
  <si>
    <t>A diciembre de 2027, se ha realizado 1 intervención de adecuación o mantenimiento , en sede educativa pública del corregimiento (previo concepto de viabilidad técnica)</t>
  </si>
  <si>
    <t>2-320101005010107</t>
  </si>
  <si>
    <t>2.3.2.01.01.005.01.01.07</t>
  </si>
  <si>
    <t>Animales empleados para el esparcimiento</t>
  </si>
  <si>
    <t>13230199</t>
  </si>
  <si>
    <t>1.3.2.3.01.99</t>
  </si>
  <si>
    <t>R.F. Convenio administrativo EMCALI-Valoriz - Mejoramiento Vial</t>
  </si>
  <si>
    <t>1709019</t>
  </si>
  <si>
    <t>Centros logísticos agropecuarios adecuados</t>
  </si>
  <si>
    <t>170901900</t>
  </si>
  <si>
    <t>Infraestructura física y tecnológica para la atención a usuarios de la Secretaría de Movilidad adecuada</t>
  </si>
  <si>
    <t>61020030004-5708</t>
  </si>
  <si>
    <t>2-320101005010108</t>
  </si>
  <si>
    <t>2.3.2.01.01.005.01.01.08</t>
  </si>
  <si>
    <t>Otros animales que generan productos en forma repetida</t>
  </si>
  <si>
    <t>132301100</t>
  </si>
  <si>
    <t>1.3.2.3.01.100</t>
  </si>
  <si>
    <t xml:space="preserve">R.F. Comparendo Ambiental </t>
  </si>
  <si>
    <t>1709020</t>
  </si>
  <si>
    <t>Centros logísticos agropecuarios ampliados</t>
  </si>
  <si>
    <t>170902000</t>
  </si>
  <si>
    <t>Proceso de gestión del tránsito y transporte actualizado</t>
  </si>
  <si>
    <t>62010010014-5801</t>
  </si>
  <si>
    <t>NO* 2-3201010050102</t>
  </si>
  <si>
    <t>NO* 2.3.2.01.01.005.01.02</t>
  </si>
  <si>
    <t xml:space="preserve">Árboles, cultivos y plantas que generan productos en forma repetida </t>
  </si>
  <si>
    <t>132301101</t>
  </si>
  <si>
    <t>1.3.2.3.01.101</t>
  </si>
  <si>
    <t>RF. Convenio EMCALI No.4151.010.27.0.0004/17</t>
  </si>
  <si>
    <t>1709021</t>
  </si>
  <si>
    <t>Centros logísticos agropecuarios con reforzamiento estructural</t>
  </si>
  <si>
    <t>170902100</t>
  </si>
  <si>
    <t>Estrategias desarrolladas para el mejoramiento de la convivencia a través de la ejecución de acciones de inspección, vigilancia y control</t>
  </si>
  <si>
    <t>61020010017-5802</t>
  </si>
  <si>
    <t>2-320101005010201</t>
  </si>
  <si>
    <t>2.3.2.01.01.005.01.02.01</t>
  </si>
  <si>
    <t>Árboles frutales</t>
  </si>
  <si>
    <t>132301102</t>
  </si>
  <si>
    <t>1.3.2.3.01.102</t>
  </si>
  <si>
    <t>R.F. Contribución por el servicio de parqueadero o de estacionamiento en vía</t>
  </si>
  <si>
    <t>1709022</t>
  </si>
  <si>
    <t>Centros logísticos agropecuarios construidos</t>
  </si>
  <si>
    <t>170902200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</si>
  <si>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</si>
  <si>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</si>
  <si>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</si>
  <si>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2-320101005010202</t>
  </si>
  <si>
    <t>2.3.2.01.01.005.01.02.02</t>
  </si>
  <si>
    <t>Árboles cultivados por sus nueces</t>
  </si>
  <si>
    <t>132301103</t>
  </si>
  <si>
    <t>1.3.2.3.01.103</t>
  </si>
  <si>
    <t xml:space="preserve">R.F.Contraprestaciones por el uso del espacio público </t>
  </si>
  <si>
    <t>1709023</t>
  </si>
  <si>
    <t>Centros logísticos agropecuarios modificados</t>
  </si>
  <si>
    <t>170902300</t>
  </si>
  <si>
    <t>Sistema de gestión del servicio de deporte y recreación fortalecido</t>
  </si>
  <si>
    <t>61020020016-5804</t>
  </si>
  <si>
    <t>A diciembre de 2027, se han fortalecido 50 personas del ecosistema empresarial.</t>
  </si>
  <si>
    <t>2-320101005010203</t>
  </si>
  <si>
    <t>2.3.2.01.01.005.01.02.03</t>
  </si>
  <si>
    <t>Árboles cultivados por su savia</t>
  </si>
  <si>
    <t>132301104</t>
  </si>
  <si>
    <t>1.3.2.3.01.104</t>
  </si>
  <si>
    <t>R.F. Estampillas Prodesarrollo Fonpet 20%</t>
  </si>
  <si>
    <t>1709024</t>
  </si>
  <si>
    <t>Centros logísticos agropecuarios restaurados</t>
  </si>
  <si>
    <t>170902400</t>
  </si>
  <si>
    <t>Líneas de servicios certificadas del proceso Gestión de Paz y Cultura Ciudadana bajo la norma técnica de gestión de Calidad ISO 9001:2015</t>
  </si>
  <si>
    <t>62010030011-5805</t>
  </si>
  <si>
    <t>A diciembre de 2027, se han intervenido 0.52 km de vía del corregimiento</t>
  </si>
  <si>
    <t>2-320101005010204</t>
  </si>
  <si>
    <t>2.3.2.01.01.005.01.02.04</t>
  </si>
  <si>
    <t>Árboles cultivados por su resina</t>
  </si>
  <si>
    <t>132301105</t>
  </si>
  <si>
    <t>1.3.2.3.01.105</t>
  </si>
  <si>
    <t>R.F. Estampilla Prodesarrollo Urbano (20% Primera Infancia)</t>
  </si>
  <si>
    <t>1709025</t>
  </si>
  <si>
    <t>Cuartos Fríos adecuados</t>
  </si>
  <si>
    <t>170902500</t>
  </si>
  <si>
    <t>Proceso de desarrollo económico y competitividad implementado</t>
  </si>
  <si>
    <t>62010030012-5806</t>
  </si>
  <si>
    <t>A diciembre de 2027, se han construido  1.38 km  de obras de infraestructura hidraulica del corregimiento</t>
  </si>
  <si>
    <t>2-320101005010205</t>
  </si>
  <si>
    <t>2.3.2.01.01.005.01.02.05</t>
  </si>
  <si>
    <t>Árboles cultivados por su corteza u hojas</t>
  </si>
  <si>
    <t>132301106</t>
  </si>
  <si>
    <t>1.3.2.3.01.106</t>
  </si>
  <si>
    <t>R.F. Estampilla Prodesarrollo Urbano (10% Bilinguismo Acuerdo 469/2019)</t>
  </si>
  <si>
    <t>1709026</t>
  </si>
  <si>
    <t>Cuartos Fríos ampliados</t>
  </si>
  <si>
    <t>170902600</t>
  </si>
  <si>
    <t>Edificaciones propiedad del Distrito mejoradas y/o adecuadas</t>
  </si>
  <si>
    <t>61020030022-5901</t>
  </si>
  <si>
    <t>A diciembre de 2027, se han vinculado 300 Niñas, niños, adolescentes, jóvenes, adultos y adultos mayores (incluidos con discapacidad) a actividades deportivas y aprovechamiento del tiempo libre.</t>
  </si>
  <si>
    <t>2-320101005010206</t>
  </si>
  <si>
    <t>2.3.2.01.01.005.01.02.06</t>
  </si>
  <si>
    <t>Otros árboles, cultivos y plantas que generan productos en forma repetida</t>
  </si>
  <si>
    <t>132301107</t>
  </si>
  <si>
    <t>1.3.2.3.01.107</t>
  </si>
  <si>
    <t>R.F. Estampilla Prodesarrollo Urbano (10% Equidad de Género)</t>
  </si>
  <si>
    <t>1709027</t>
  </si>
  <si>
    <t>Cuartos Fríos con reforzamiento estructural</t>
  </si>
  <si>
    <t>170902700</t>
  </si>
  <si>
    <t>Fortalecimiento del Inventario de bienes muebles y automotores del Distrito</t>
  </si>
  <si>
    <t>62010010012-5902</t>
  </si>
  <si>
    <t>A diciembre de 2027, se ha dotado 3 espacio cultural del corregimiento</t>
  </si>
  <si>
    <t>NO* 2-32010100502</t>
  </si>
  <si>
    <t>NO* 2.3.2.01.01.005.02</t>
  </si>
  <si>
    <t>Productos de la propiedad intelectual</t>
  </si>
  <si>
    <t>132301108</t>
  </si>
  <si>
    <t>1.3.2.3.01.108</t>
  </si>
  <si>
    <t>R.F. Estampilla Prodesarrollo Urbano (10% Afro )</t>
  </si>
  <si>
    <t>1709028</t>
  </si>
  <si>
    <t>Cuartos Fríos construidos</t>
  </si>
  <si>
    <t>170902800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</si>
  <si>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</si>
  <si>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</si>
  <si>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</si>
  <si>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2-3201010050201</t>
  </si>
  <si>
    <t>2.3.2.01.01.005.02.01</t>
  </si>
  <si>
    <t>Investigación y desarrollo</t>
  </si>
  <si>
    <t>132301109</t>
  </si>
  <si>
    <t>1.3.2.3.01.109</t>
  </si>
  <si>
    <t>R.F. Estampilla Prodesarrollo 10% Víctimas de Conflicto Armado</t>
  </si>
  <si>
    <t>1709029</t>
  </si>
  <si>
    <t>Cuartos Fríos modificados</t>
  </si>
  <si>
    <t>170902900</t>
  </si>
  <si>
    <t>Líneas de servicios del Proceso Servicios Públicos certificadas bajo la ISO 9001:2015</t>
  </si>
  <si>
    <t>61020030004-5904</t>
  </si>
  <si>
    <t>NO* 2-3201010050203</t>
  </si>
  <si>
    <t>NO* 2.3.2.01.01.005.02.03</t>
  </si>
  <si>
    <t>Programas de informática y bases de datos</t>
  </si>
  <si>
    <t>132301110</t>
  </si>
  <si>
    <t>1.3.2.3.01.110</t>
  </si>
  <si>
    <t>R.F. Estampilla Prodesarrollo Urbano (5% Alimentación escolar)</t>
  </si>
  <si>
    <t>1709030</t>
  </si>
  <si>
    <t>Cuartos Fríos restaurados</t>
  </si>
  <si>
    <t>170903000</t>
  </si>
  <si>
    <t>Trámites automatizados o racionalizados</t>
  </si>
  <si>
    <t>61020010015-5905</t>
  </si>
  <si>
    <t>NO* 2-320101005020301</t>
  </si>
  <si>
    <t>NO* 2.3.2.01.01.005.02.03.01</t>
  </si>
  <si>
    <t>Programas de informática</t>
  </si>
  <si>
    <t>132301111</t>
  </si>
  <si>
    <t>1.3.2.3.01.111</t>
  </si>
  <si>
    <t>R.F. Estampilla Prodesarrollo Urbano (5% Adulto mayor )</t>
  </si>
  <si>
    <t>1709034</t>
  </si>
  <si>
    <t>Infraestructura de pos cosecha adecuada</t>
  </si>
  <si>
    <t>170903400</t>
  </si>
  <si>
    <t>Trámites ambientales racionalizados</t>
  </si>
  <si>
    <t>61020040013-5906</t>
  </si>
  <si>
    <t>A diciembre de 2027, se han fortalecido 3 estrategias de gestión del riesgo en temas de salud mental en la población residente en el corregimiento</t>
  </si>
  <si>
    <t>2-32010100502030101</t>
  </si>
  <si>
    <t>2.3.2.01.01.005.02.03.01.01</t>
  </si>
  <si>
    <t>Paquetes de software</t>
  </si>
  <si>
    <t>132301112</t>
  </si>
  <si>
    <t>1.3.2.3.01.112</t>
  </si>
  <si>
    <t>R.F. Estampilla Prodesarrollo Urbano (5% Discapacidad y enfermedades huérfanas)</t>
  </si>
  <si>
    <t>1709035</t>
  </si>
  <si>
    <t>Infraestructura de pos cosecha ampliada</t>
  </si>
  <si>
    <t>170903500</t>
  </si>
  <si>
    <t>Trámites y Servicios ambientales atendidos de manera eficiente para el uso y aprovechamiento de los recursos naturales</t>
  </si>
  <si>
    <t>62010030011-5907</t>
  </si>
  <si>
    <t>A diciembre de 2027, se han intervenido 0.73  km de vía del corregimiento</t>
  </si>
  <si>
    <t>2-32010100502030102</t>
  </si>
  <si>
    <t>2.3.2.01.01.005.02.03.01.02</t>
  </si>
  <si>
    <t>Gastos de desarrollo</t>
  </si>
  <si>
    <t>132301113</t>
  </si>
  <si>
    <t>1.3.2.3.01.113</t>
  </si>
  <si>
    <t>R.F. Estampilla Prodesarrollo Urbano (5% Capital semilla)</t>
  </si>
  <si>
    <t>1709036</t>
  </si>
  <si>
    <t>Infraestructura de pos cosecha con reforzamiento estructural</t>
  </si>
  <si>
    <t>170903600</t>
  </si>
  <si>
    <t>Trámites en la sede electrónica del Distrito de Santiago de Cali integrados</t>
  </si>
  <si>
    <t>62010030012-5908</t>
  </si>
  <si>
    <t>A diciembre de 2027, se han construido  0.76 km  de obras de infraestructura hidraulica del corregimiento</t>
  </si>
  <si>
    <t>2-320101005020302</t>
  </si>
  <si>
    <t>2.3.2.01.01.005.02.03.02</t>
  </si>
  <si>
    <t>Bases de datos</t>
  </si>
  <si>
    <t>132301114</t>
  </si>
  <si>
    <t>1.3.2.3.01.114</t>
  </si>
  <si>
    <t>R.F.  Estampilla Procultura Fonpet</t>
  </si>
  <si>
    <t>1709037</t>
  </si>
  <si>
    <t>Infraestructura de pos cosecha construida</t>
  </si>
  <si>
    <t>170903700</t>
  </si>
  <si>
    <t>Acciones para la racionalización de trámites y servicios implementadas</t>
  </si>
  <si>
    <t>61020030031-6001</t>
  </si>
  <si>
    <t>2-3201010050204</t>
  </si>
  <si>
    <t>2.3.2.01.01.005.02.04</t>
  </si>
  <si>
    <t>Originales de entretenimiento, literatura y arte</t>
  </si>
  <si>
    <t>132301115</t>
  </si>
  <si>
    <t>1.3.2.3.01.115</t>
  </si>
  <si>
    <t>R.F.  Estampilla Procultura Ley 397/97 (seguridad social de los gestores culturales 10%)</t>
  </si>
  <si>
    <t>1709038</t>
  </si>
  <si>
    <t>Infraestructura de pos cosecha modificada</t>
  </si>
  <si>
    <t>170903800</t>
  </si>
  <si>
    <t>Archivo de la Alcaldía distrital de Santiago de Cali optimizado</t>
  </si>
  <si>
    <t>61020050001-6002</t>
  </si>
  <si>
    <t>A diciembre de 2027.se ha brindado asistencia técnica a 75 pequeños y medianos productores rurales en producción agroecologica sostenible, con enfoque diferencial y de género en el corregimiento.</t>
  </si>
  <si>
    <t>2-3201010050205</t>
  </si>
  <si>
    <t>2.3.2.01.01.005.02.05</t>
  </si>
  <si>
    <t>Otros productos de propiedad intelectual</t>
  </si>
  <si>
    <t>132301116</t>
  </si>
  <si>
    <t>1.3.2.3.01.116</t>
  </si>
  <si>
    <t>R.F. Estampilla Procultura ley 1379/2010 (Red Nacional de bibliotecas 10%)</t>
  </si>
  <si>
    <t>1709039</t>
  </si>
  <si>
    <t>Infraestructura de pos cosecha restaurada</t>
  </si>
  <si>
    <t>170903900</t>
  </si>
  <si>
    <t>62020010021-6003</t>
  </si>
  <si>
    <t>A diciembre de 2027, se han realizado 1 asistencias técnicas en la implementación de alternativas de aprovechamiento de residuos sólidos orgánicos en el corregimiento</t>
  </si>
  <si>
    <t>NO* 2-320102</t>
  </si>
  <si>
    <t>NO* 2.3.2.01.02</t>
  </si>
  <si>
    <t>Objetos de valor</t>
  </si>
  <si>
    <t>132301117</t>
  </si>
  <si>
    <t>1.3.2.3.01.117</t>
  </si>
  <si>
    <t>R.F.  Estampilla Procultura acuerdo 232 (conservacion patrimonio cultural 5%)</t>
  </si>
  <si>
    <t>1709040</t>
  </si>
  <si>
    <t>Infraestructura de producción agrícola adecuada</t>
  </si>
  <si>
    <t>170904000</t>
  </si>
  <si>
    <t>62010010014-6004</t>
  </si>
  <si>
    <t>A diciembre de 2027, se ha realizado 2 intervenciones de adecuación o mantenimiento a escenarios deportivos y recreativos del corregimiento (previo concepto técnico).</t>
  </si>
  <si>
    <t>2-320102001</t>
  </si>
  <si>
    <t>2.3.2.01.02.001</t>
  </si>
  <si>
    <t>Joyas y artículos conexos</t>
  </si>
  <si>
    <t>132301118</t>
  </si>
  <si>
    <t>1.3.2.3.01.118</t>
  </si>
  <si>
    <t>R.F. Estampilla Procultura acuerdo 0313 (fin inst popular de cultura 7% del 60%)</t>
  </si>
  <si>
    <t>1709041</t>
  </si>
  <si>
    <t>Infraestructura de producción agrícola ampliada</t>
  </si>
  <si>
    <t>170904100</t>
  </si>
  <si>
    <t>61020030017-6005</t>
  </si>
  <si>
    <t>A diciembre de 2027 se han realizado 2 eventos deportivos y recreativos en el corregimiento.</t>
  </si>
  <si>
    <t>2-320102002</t>
  </si>
  <si>
    <t>2.3.2.01.02.002</t>
  </si>
  <si>
    <t>132301119</t>
  </si>
  <si>
    <t>1.3.2.3.01.119</t>
  </si>
  <si>
    <t>R.F. Sobretasa Gasolina S.I.T.M. MIO</t>
  </si>
  <si>
    <t>1709042</t>
  </si>
  <si>
    <t>Infraestructura de producción agrícola con reforzamiento estructural</t>
  </si>
  <si>
    <t>170904200</t>
  </si>
  <si>
    <t>61020030011-6006</t>
  </si>
  <si>
    <t>A diciembre de 2027, se han vinculado en procesos de educación informal del sector artistico y cultural a 750 personas de diferentes grupos poblacionales del corregimiento.</t>
  </si>
  <si>
    <t>2-320102003</t>
  </si>
  <si>
    <t>2.3.2.01.02.003</t>
  </si>
  <si>
    <t>Otros objetos valiosos</t>
  </si>
  <si>
    <t>132301120</t>
  </si>
  <si>
    <t>1.3.2.3.01.120</t>
  </si>
  <si>
    <t>R.F. Excedentes Financieros EMCALI</t>
  </si>
  <si>
    <t>1709043</t>
  </si>
  <si>
    <t>Infraestructura de producción agrícola construida</t>
  </si>
  <si>
    <t>170904300</t>
  </si>
  <si>
    <t>61020030004-6007</t>
  </si>
  <si>
    <t>NO* 2-320103</t>
  </si>
  <si>
    <t>NO* 2.3.2.01.03</t>
  </si>
  <si>
    <t>Activos no producidos</t>
  </si>
  <si>
    <t>132301121</t>
  </si>
  <si>
    <t>1.3.2.3.01.121</t>
  </si>
  <si>
    <t>R.F.Resolución 2388/22 Premio Nacional de Biblioteca "Daniel Samper Ortega" 2022</t>
  </si>
  <si>
    <t>1709044</t>
  </si>
  <si>
    <t>Infraestructura de producción agrícola modificada</t>
  </si>
  <si>
    <t>170904400</t>
  </si>
  <si>
    <t>61020010015-6008</t>
  </si>
  <si>
    <t>A diciembre de 2027, se ha beneficiado con 2 dotaciones a las sedes educativas oficiales del corregimiento</t>
  </si>
  <si>
    <t>2-320103001</t>
  </si>
  <si>
    <t>2.3.2.01.03.001</t>
  </si>
  <si>
    <t>Tierras y terrenos</t>
  </si>
  <si>
    <t>132301122</t>
  </si>
  <si>
    <t>1.3.2.3.01.122</t>
  </si>
  <si>
    <t>R.F. Estampilla para el bienestar del Adulto Mayor (FONPET - 20%)</t>
  </si>
  <si>
    <t>1709045</t>
  </si>
  <si>
    <t>Infraestructura de producción agrícola restaurada</t>
  </si>
  <si>
    <t>170904500</t>
  </si>
  <si>
    <t>61020020016-6101</t>
  </si>
  <si>
    <t>A diciembre de 2027, se han fortalecido 80 personas del ecosistema empresarial.</t>
  </si>
  <si>
    <t>2-320103002</t>
  </si>
  <si>
    <t>2.3.2.01.03.002</t>
  </si>
  <si>
    <t>Recursos biológicos no cultivados</t>
  </si>
  <si>
    <t>132301123</t>
  </si>
  <si>
    <t>1.3.2.3.01.123</t>
  </si>
  <si>
    <t xml:space="preserve">R.F. Estampilla Procultura Finan.InstUniv.IPC </t>
  </si>
  <si>
    <t>1709046</t>
  </si>
  <si>
    <t>Infraestructura de producción pecuaria adecuada</t>
  </si>
  <si>
    <t>170904600</t>
  </si>
  <si>
    <t>62010030011-6102</t>
  </si>
  <si>
    <t>A diciembre de 2027, se han intervenido 0,9 km de vía del corregimiento</t>
  </si>
  <si>
    <t>NO* 2-3202</t>
  </si>
  <si>
    <t>NO* 2.3.2.02</t>
  </si>
  <si>
    <t>Adquisiciones diferentes de activos</t>
  </si>
  <si>
    <t>132301124</t>
  </si>
  <si>
    <t>1.3.2.3.01.124</t>
  </si>
  <si>
    <t xml:space="preserve">R.F. Estampilla Prodesarro Urbano-Bilinguismo </t>
  </si>
  <si>
    <t>1709047</t>
  </si>
  <si>
    <t>Infraestructura de producción pecuaria ampliada</t>
  </si>
  <si>
    <t>170904700</t>
  </si>
  <si>
    <t>62010030012-6103</t>
  </si>
  <si>
    <t>A diciembre de 2027, se han construido  2,07 Km  de obras de infraestructura hidraulica del corregimiento</t>
  </si>
  <si>
    <t>NO* 2-320201</t>
  </si>
  <si>
    <t>NO* 2.3.2.02.01</t>
  </si>
  <si>
    <t>Materiales y suministros</t>
  </si>
  <si>
    <t>132301125</t>
  </si>
  <si>
    <t>1.3.2.3.01.125</t>
  </si>
  <si>
    <t xml:space="preserve">R.F. Estampilla Prodesarrollo Finan.Inst.Univ. IPC </t>
  </si>
  <si>
    <t>1709048</t>
  </si>
  <si>
    <t>Infraestructura de producción pecuaria con reforzamiento estructural</t>
  </si>
  <si>
    <t>170904800</t>
  </si>
  <si>
    <t>61020030011-6104</t>
  </si>
  <si>
    <t>A diciembre de 2027, se han vinculado en procesos de educación informal del sector artistico y cultural a 220 personas de diferentes grupos poblacionales del corregimiento.</t>
  </si>
  <si>
    <t>2-320201000</t>
  </si>
  <si>
    <t>2.3.2.02.01.000</t>
  </si>
  <si>
    <t>Agricultura, silvicultura y productos de la pesca</t>
  </si>
  <si>
    <t>132301126</t>
  </si>
  <si>
    <t>1.3.2.3.01.126</t>
  </si>
  <si>
    <t>R.F. Transferencia Fondo Especial de Vivienda</t>
  </si>
  <si>
    <t>1709049</t>
  </si>
  <si>
    <t>Infraestructura de producción pecuaria construida</t>
  </si>
  <si>
    <t>170904900</t>
  </si>
  <si>
    <t>61020010017-6105</t>
  </si>
  <si>
    <t>A diciembre de 2027, se ha realizado 4 intervención de adecuación o mantenimiento , en sede educativa pública del corregimiento (previo concepto de viabilidad técnica)</t>
  </si>
  <si>
    <t>2-320201001</t>
  </si>
  <si>
    <t>2.3.2.02.01.001</t>
  </si>
  <si>
    <t>Minerales; electricidad, gas y agua</t>
  </si>
  <si>
    <t>132301127</t>
  </si>
  <si>
    <t>1.3.2.3.01.127</t>
  </si>
  <si>
    <t>R.F. Crédito Banca de Fomento</t>
  </si>
  <si>
    <t>1709050</t>
  </si>
  <si>
    <t>Infraestructura de producción pecuaria modificada</t>
  </si>
  <si>
    <t>170905000</t>
  </si>
  <si>
    <t>61020010015-6106</t>
  </si>
  <si>
    <t>2-320201002</t>
  </si>
  <si>
    <t>2.3.2.02.01.002</t>
  </si>
  <si>
    <t>Productos alimenticios, bebidas y tabaco; textiles, prendas de vestir y productos de cuero</t>
  </si>
  <si>
    <t>132301128</t>
  </si>
  <si>
    <t>1.3.2.3.01.128</t>
  </si>
  <si>
    <t>R.F. Resolución 3241/18 Premio Nacional de Biblioteca "Daniel Samper Ortega" 2018</t>
  </si>
  <si>
    <t>1709051</t>
  </si>
  <si>
    <t>Infraestructura de producción pecuaria restaurada</t>
  </si>
  <si>
    <t>170905100</t>
  </si>
  <si>
    <t>61020030022-6201</t>
  </si>
  <si>
    <t>A diciembre de 2027, se han vinculado 300 Niñas, niños, adolescentes, jóvenes, adultos y adultos mayores (incluidos con discapacidad)  a actividades deportivas y aprovechamiento del tiempo libre.</t>
  </si>
  <si>
    <t>2-320201003</t>
  </si>
  <si>
    <t>2.3.2.02.01.003</t>
  </si>
  <si>
    <t>Otros bienes transportables (excepto productos metálicos, maquinaria y equipo)</t>
  </si>
  <si>
    <t>132301129</t>
  </si>
  <si>
    <t>1.3.2.3.01.129</t>
  </si>
  <si>
    <t>R.F. Impuesto de transporte por oleoductos y gasoductos</t>
  </si>
  <si>
    <t>1709052</t>
  </si>
  <si>
    <t>Infraestructura para el almacenamiento adecuada</t>
  </si>
  <si>
    <t>170905200</t>
  </si>
  <si>
    <t>61020030017-6202</t>
  </si>
  <si>
    <t>2-320201004</t>
  </si>
  <si>
    <t>2.3.2.02.01.004</t>
  </si>
  <si>
    <t>Productos metálicos y paquetes de software</t>
  </si>
  <si>
    <t>132301130</t>
  </si>
  <si>
    <t>1.3.2.3.01.130</t>
  </si>
  <si>
    <t>R.F. Premio Nacional De Bibliotecas Públicas "Daniel Samper Ortega"</t>
  </si>
  <si>
    <t>1709053</t>
  </si>
  <si>
    <t>Infraestructura para el almacenamiento ampliada</t>
  </si>
  <si>
    <t>170905300</t>
  </si>
  <si>
    <t>61020010017-6203</t>
  </si>
  <si>
    <t>NO* 2-320202</t>
  </si>
  <si>
    <t>NO* 2.3.2.02.02</t>
  </si>
  <si>
    <t>Adquisición de servicios</t>
  </si>
  <si>
    <t>132301131</t>
  </si>
  <si>
    <t>1.3.2.3.01.131</t>
  </si>
  <si>
    <t xml:space="preserve">R.F. Estampilla para la justicia familiar </t>
  </si>
  <si>
    <t>1709054</t>
  </si>
  <si>
    <t>Infraestructura para el almacenamiento con reforzamiento estructural</t>
  </si>
  <si>
    <t>170905400</t>
  </si>
  <si>
    <t>61020010015-6204</t>
  </si>
  <si>
    <t>2-320202005</t>
  </si>
  <si>
    <t>2.3.2.02.02.005</t>
  </si>
  <si>
    <t>Servicios de la construcción</t>
  </si>
  <si>
    <t>132301132</t>
  </si>
  <si>
    <t>1.3.2.3.01.132</t>
  </si>
  <si>
    <t xml:space="preserve">R.F. Estampilla para la justicia familiar - Fonpet </t>
  </si>
  <si>
    <t>1709055</t>
  </si>
  <si>
    <t>Infraestructura para el almacenamiento construida</t>
  </si>
  <si>
    <t>170905500</t>
  </si>
  <si>
    <t>61020030011-6205</t>
  </si>
  <si>
    <t>A diciembre de 2027, se han vinculado en procesos de educación informal del sector artistico y cultural a 80 personas de diferentes grupos poblacionales del corregimiento.</t>
  </si>
  <si>
    <t>2-320202006</t>
  </si>
  <si>
    <t>2.3.2.02.02.006</t>
  </si>
  <si>
    <t>Servicios de alojamiento; servicios de suministro de comidas y bebidas; servicios de transporte; y servicios de distribución de electricidad, gas y agua</t>
  </si>
  <si>
    <t>132301133</t>
  </si>
  <si>
    <t>1.3.2.3.01.133</t>
  </si>
  <si>
    <t xml:space="preserve">R.F.Programa de Prevención Social de la Violencia </t>
  </si>
  <si>
    <t>1709057</t>
  </si>
  <si>
    <t>Infraestructura para el almacenamiento modificada</t>
  </si>
  <si>
    <t>170905700</t>
  </si>
  <si>
    <t>61020030004-6206</t>
  </si>
  <si>
    <t>2-320202007</t>
  </si>
  <si>
    <t>2.3.2.02.02.007</t>
  </si>
  <si>
    <t>Servicios financieros y servicios conexos, servicios inmobiliarios y servicios de leasing</t>
  </si>
  <si>
    <t>13230201</t>
  </si>
  <si>
    <t>1.3.2.3.02.01</t>
  </si>
  <si>
    <t>R.F. Coljuegos 25%</t>
  </si>
  <si>
    <t>1709058</t>
  </si>
  <si>
    <t>Infraestructura para el almacenamiento restaurada</t>
  </si>
  <si>
    <t>170905800</t>
  </si>
  <si>
    <t>61020020016-6207</t>
  </si>
  <si>
    <t>2-320202008</t>
  </si>
  <si>
    <t>2.3.2.02.02.008</t>
  </si>
  <si>
    <t xml:space="preserve">Servicios prestados a las empresas y servicios de producción </t>
  </si>
  <si>
    <t>13231101</t>
  </si>
  <si>
    <t>1.3.2.3.11.01</t>
  </si>
  <si>
    <t>1709059</t>
  </si>
  <si>
    <t>Infraestructura para la transformación de productos agropecuarios adecuada</t>
  </si>
  <si>
    <t>170905900</t>
  </si>
  <si>
    <t>61020030031-6208</t>
  </si>
  <si>
    <t>2-320202009</t>
  </si>
  <si>
    <t>2.3.2.02.02.009</t>
  </si>
  <si>
    <t>Servicios para la comunidad, sociales y personales</t>
  </si>
  <si>
    <t>13231102</t>
  </si>
  <si>
    <t>1.3.2.3.11.02</t>
  </si>
  <si>
    <t>R.F. Reintegros Sobretasa Gasolina-Malla Vial</t>
  </si>
  <si>
    <t>1709060</t>
  </si>
  <si>
    <t>Infraestructura para la transformación de productos agropecuarios ampliada</t>
  </si>
  <si>
    <t>170906000</t>
  </si>
  <si>
    <t>62010030011-6209</t>
  </si>
  <si>
    <t>A diciembre de 2027, se han intervenido 0.5 km de vía del corregimiento</t>
  </si>
  <si>
    <t>2-320202010</t>
  </si>
  <si>
    <t>2.3.2.02.02.010</t>
  </si>
  <si>
    <t>Viáticos de los funcionarios en comisión</t>
  </si>
  <si>
    <t>13231103</t>
  </si>
  <si>
    <t>1.3.2.3.11.03</t>
  </si>
  <si>
    <t>R.F. Reintegro ICETEX (Recursos del Crédito)</t>
  </si>
  <si>
    <t>1709061</t>
  </si>
  <si>
    <t>Infraestructura para la transformación de productos agropecuarios con reforzamiento estructural</t>
  </si>
  <si>
    <t>170906100</t>
  </si>
  <si>
    <t>62010030012-6210</t>
  </si>
  <si>
    <t>A diciembre de 2027, se han construido  0,71 km  de obras de infraestructura hidraulica del corregimiento</t>
  </si>
  <si>
    <t>NO* 2-33</t>
  </si>
  <si>
    <t>NO* 2.3.3</t>
  </si>
  <si>
    <t>Transferencias corrientes</t>
  </si>
  <si>
    <t>13300000</t>
  </si>
  <si>
    <t>1.3.3.0.00.00</t>
  </si>
  <si>
    <t>Recursos del Balance de libre destinación</t>
  </si>
  <si>
    <t>1709062</t>
  </si>
  <si>
    <t>Infraestructura para la transformación de productos agropecuarios construida</t>
  </si>
  <si>
    <t>170906200</t>
  </si>
  <si>
    <t>62010030011-6301</t>
  </si>
  <si>
    <t>A diciembre de 2027, se han intervenido 1,131 km de vía del corregimiento</t>
  </si>
  <si>
    <t>NO* 2-3301</t>
  </si>
  <si>
    <t>NO* 2.3.3.01</t>
  </si>
  <si>
    <t>Subvenciones</t>
  </si>
  <si>
    <t>1709063</t>
  </si>
  <si>
    <t>Infraestructura para la transformación de productos agropecuarios modificada</t>
  </si>
  <si>
    <t>170906300</t>
  </si>
  <si>
    <t>62010030012-6302</t>
  </si>
  <si>
    <t>A diciembre de 2027, se han construido  1.99 km  de obras de infraestructura hidraulica del corregimiento</t>
  </si>
  <si>
    <t>NO* 2-330102</t>
  </si>
  <si>
    <t>NO* 2.3.3.01.02</t>
  </si>
  <si>
    <t xml:space="preserve">A empresas públicas no financieras </t>
  </si>
  <si>
    <t>13300001</t>
  </si>
  <si>
    <t>1.3.3.0.00.01</t>
  </si>
  <si>
    <t>R.B. Servicios de expedición de permisos, conceptos ambientales</t>
  </si>
  <si>
    <t>1709064</t>
  </si>
  <si>
    <t>Infraestructura para la transformación de productos agropecuarios restaurada</t>
  </si>
  <si>
    <t>170906400</t>
  </si>
  <si>
    <t>61020020016-6303</t>
  </si>
  <si>
    <t>A diciembre de 2027, se han fortalecido 90 personas del ecosistema empresarial.</t>
  </si>
  <si>
    <t>2-330102003</t>
  </si>
  <si>
    <t>2.3.3.01.02.003</t>
  </si>
  <si>
    <t>Subvenciones a empresas de transporte masivo</t>
  </si>
  <si>
    <t>13300002</t>
  </si>
  <si>
    <t>1.3.3.0.00.02</t>
  </si>
  <si>
    <t>R.B. contribucion y recargos valorización</t>
  </si>
  <si>
    <t>1709065</t>
  </si>
  <si>
    <t>Plantas de beneficio animal adecuadas</t>
  </si>
  <si>
    <t>170906500</t>
  </si>
  <si>
    <t>61020030031-6304</t>
  </si>
  <si>
    <t>2-330102004</t>
  </si>
  <si>
    <t>2.3.3.01.02.004</t>
  </si>
  <si>
    <t>Subvenciones para servicios públicos domiciliarios de agua potable y saneamiento básico</t>
  </si>
  <si>
    <t>13300003</t>
  </si>
  <si>
    <t>1.3.3.0.00.03</t>
  </si>
  <si>
    <t>R.B. Impuesto de Circulación y Tránsito Sobre Vehículos de Servicio Público - S.I.T.MIO</t>
  </si>
  <si>
    <t>1709066</t>
  </si>
  <si>
    <t>Plantas de beneficio animal ampliadas</t>
  </si>
  <si>
    <t>170906600</t>
  </si>
  <si>
    <t>61020030017-6305</t>
  </si>
  <si>
    <t>2-33010200401</t>
  </si>
  <si>
    <t>2.3.3.01.02.004.01</t>
  </si>
  <si>
    <t>Subsidios de acueducto</t>
  </si>
  <si>
    <t>13300004</t>
  </si>
  <si>
    <t>1.3.3.0.00.04</t>
  </si>
  <si>
    <t>R.B. Conceptos técnicos aprovechamiento de las aguas subterráneas y superficiales</t>
  </si>
  <si>
    <t>1709067</t>
  </si>
  <si>
    <t>Plantas de beneficio animal con reforzamiento estructural</t>
  </si>
  <si>
    <t>170906700</t>
  </si>
  <si>
    <t>62010010011-6306</t>
  </si>
  <si>
    <t>A diciembre de 2027, se han realizado se ha realizado 1 mantenimiento o adecuación a la infraestructura cultural del corregimiento, (previo concepto técnico).</t>
  </si>
  <si>
    <t>2-33010200402</t>
  </si>
  <si>
    <t>2.3.3.01.02.004.02</t>
  </si>
  <si>
    <t>Subsidios de alcantarillado</t>
  </si>
  <si>
    <t>13300005</t>
  </si>
  <si>
    <t>1.3.3.0.00.05</t>
  </si>
  <si>
    <t>R.B. Sanciones por Violación de Normas - DAGMA</t>
  </si>
  <si>
    <t>1709068</t>
  </si>
  <si>
    <t>Plantas de beneficio animal construidas</t>
  </si>
  <si>
    <t>170906800</t>
  </si>
  <si>
    <t>61020010015-6307</t>
  </si>
  <si>
    <t>2-33010200403</t>
  </si>
  <si>
    <t>2.3.3.01.02.004.03</t>
  </si>
  <si>
    <t>Subsidios de aseo</t>
  </si>
  <si>
    <t>13300006</t>
  </si>
  <si>
    <t>1.3.3.0.00.06</t>
  </si>
  <si>
    <t>R.B. Seguimiento plan de saneamiento y manejo de vertimientos</t>
  </si>
  <si>
    <t>1709069</t>
  </si>
  <si>
    <t>Plantas de beneficio animal modificadas</t>
  </si>
  <si>
    <t>170906900</t>
  </si>
  <si>
    <t>62010010014-6401</t>
  </si>
  <si>
    <t>A diciembre de 2027, se ha realizado 3  intervenciones de adecuación o mantenimiento a escenarios deportivos y recreativos del corregimiento (previo concepto técnico).</t>
  </si>
  <si>
    <t>2-33010200404</t>
  </si>
  <si>
    <t>2.3.3.01.02.004.04</t>
  </si>
  <si>
    <t>Mínimo vital</t>
  </si>
  <si>
    <t>13300007</t>
  </si>
  <si>
    <t>1.3.3.0.00.07</t>
  </si>
  <si>
    <t>R.B. Contribucion valorizacion nuevo plan de obras</t>
  </si>
  <si>
    <t>1709070</t>
  </si>
  <si>
    <t>Plantas de beneficio animal restauradas</t>
  </si>
  <si>
    <t>170907000</t>
  </si>
  <si>
    <t>61020030022-6402</t>
  </si>
  <si>
    <t>A diciembre de 2027, se han vinculado 1200 Niñas, niños, adolescentes, jóvenes, adultos y adultos mayores (incluidos con discapacidad)  a actividades deportivas y aprovechamiento del tiempo libre.</t>
  </si>
  <si>
    <t>2-330102005</t>
  </si>
  <si>
    <t>2.3.3.01.02.005</t>
  </si>
  <si>
    <t>Transferencias para Empresas Sociales del Estado</t>
  </si>
  <si>
    <t>13300008</t>
  </si>
  <si>
    <t>1.3.3.0.00.08</t>
  </si>
  <si>
    <t>R.B. Aportes urbanísticos por mayor edificabilidad</t>
  </si>
  <si>
    <t>1709071</t>
  </si>
  <si>
    <t>Plataformas logísticas</t>
  </si>
  <si>
    <t>170907100</t>
  </si>
  <si>
    <t>Plataformas logísticas entregadas</t>
  </si>
  <si>
    <t>61020030011-6403</t>
  </si>
  <si>
    <t>A diciembre de 2027, se han vinculado en procesos de educación informal del sector artistico y cultural a 480 personas de diferentes grupos poblacionales del corregimiento.</t>
  </si>
  <si>
    <t>NO* 2-330104</t>
  </si>
  <si>
    <t>NO* 2.3.3.01.04</t>
  </si>
  <si>
    <t>A empresas privadas no financieras</t>
  </si>
  <si>
    <t>13300009</t>
  </si>
  <si>
    <t>1.3.3.0.00.09</t>
  </si>
  <si>
    <t>R.B. Expedición de Licencias de funcionamiento de establecimientos educativos para el trabajo y el desarrollo humano</t>
  </si>
  <si>
    <t>1709072</t>
  </si>
  <si>
    <t>Plaza de Ferias adecuada</t>
  </si>
  <si>
    <t>170907200</t>
  </si>
  <si>
    <t>62010010011-6404</t>
  </si>
  <si>
    <t>2-330104004</t>
  </si>
  <si>
    <t>2.3.3.01.04.004</t>
  </si>
  <si>
    <t>13300010</t>
  </si>
  <si>
    <t>1.3.3.0.00.10</t>
  </si>
  <si>
    <t>R.B. Fondo de Promoción de la Movilidad Sostenible</t>
  </si>
  <si>
    <t>1709073</t>
  </si>
  <si>
    <t>Plaza de Ferias ampliada</t>
  </si>
  <si>
    <t>170907300</t>
  </si>
  <si>
    <t>61020010017-6405</t>
  </si>
  <si>
    <t>A diciembre de 2027, se ha realizado 3 adecuaciones o mantenimientos de espacios en las sedes educativas públicas del corregimiento (previo concepto de viabilidad técnica).</t>
  </si>
  <si>
    <t>2-33010400401</t>
  </si>
  <si>
    <t>2.3.3.01.04.004.01</t>
  </si>
  <si>
    <t>13300011</t>
  </si>
  <si>
    <t>1.3.3.0.00.11</t>
  </si>
  <si>
    <t>R.B. Recursos Convenio Municipio CDAV</t>
  </si>
  <si>
    <t>1709074</t>
  </si>
  <si>
    <t>Plaza de Ferias con reforzamiento estructural</t>
  </si>
  <si>
    <t>170907400</t>
  </si>
  <si>
    <t>61020020016-6406</t>
  </si>
  <si>
    <t>A diciembre de 2027, se han fortalecido 75 personas del ecosistema empresarial.</t>
  </si>
  <si>
    <t>2-33010400402</t>
  </si>
  <si>
    <t>2.3.3.01.04.004.02</t>
  </si>
  <si>
    <t>13300012</t>
  </si>
  <si>
    <t>1.3.3.0.00.12</t>
  </si>
  <si>
    <t>R.B. Participación en la Plusvalía</t>
  </si>
  <si>
    <t>1709075</t>
  </si>
  <si>
    <t>Plaza de Ferias construida</t>
  </si>
  <si>
    <t>170907500</t>
  </si>
  <si>
    <t>61020030031-6407</t>
  </si>
  <si>
    <t>2-33010400403</t>
  </si>
  <si>
    <t>2.3.3.01.04.004.03</t>
  </si>
  <si>
    <t>13300013</t>
  </si>
  <si>
    <t>1.3.3.0.00.13</t>
  </si>
  <si>
    <t>R.B. Impuesto de Circulación y Tránsito Sobre Vehículos de Servicio Público - Tradicional</t>
  </si>
  <si>
    <t>1709076</t>
  </si>
  <si>
    <t>Plaza de Ferias modificada</t>
  </si>
  <si>
    <t>170907600</t>
  </si>
  <si>
    <t>62010010009-6408</t>
  </si>
  <si>
    <t>A diciembre de 2027, se ha realiado 1 dotación a el laboratorio de innovación digital del corregimiento</t>
  </si>
  <si>
    <t>2-33010400404</t>
  </si>
  <si>
    <t>2.3.3.01.04.004.04</t>
  </si>
  <si>
    <t>13300014</t>
  </si>
  <si>
    <t>1.3.3.0.00.14</t>
  </si>
  <si>
    <t xml:space="preserve">R.B.  Otros derechos de Tránsito </t>
  </si>
  <si>
    <t>1709077</t>
  </si>
  <si>
    <t>Plaza de Ferias restructurada</t>
  </si>
  <si>
    <t>170907700</t>
  </si>
  <si>
    <t>Plaza de ferias restructurada</t>
  </si>
  <si>
    <t>61020050001-6409</t>
  </si>
  <si>
    <t>A diciembre de 2027. se ha brindado asistencia técnica a 15 pequeños y medianos productores rurales en producción agroecologica sostenible, con enfoque diferencial y de género en el corregimiento.</t>
  </si>
  <si>
    <t>NO* 2-3302</t>
  </si>
  <si>
    <t>NO* 2.3.3.02</t>
  </si>
  <si>
    <t>A empresas diferente de subvenciones</t>
  </si>
  <si>
    <t>13300015</t>
  </si>
  <si>
    <t>1.3.3.0.00.15</t>
  </si>
  <si>
    <t>R.B. Participación del impuesto sobre vehículos automotores</t>
  </si>
  <si>
    <t>1709078</t>
  </si>
  <si>
    <t>Plaza de mercado adecuadas</t>
  </si>
  <si>
    <t>170907800</t>
  </si>
  <si>
    <t>Plazas de mercado adecuadas</t>
  </si>
  <si>
    <t>62020010021-6410</t>
  </si>
  <si>
    <t>NO* 2-330201</t>
  </si>
  <si>
    <t>NO* 2.3.3.02.01</t>
  </si>
  <si>
    <t>Actividades de atención a la salud humana y de asistencia social</t>
  </si>
  <si>
    <t>13300016</t>
  </si>
  <si>
    <t>1.3.3.0.00.16</t>
  </si>
  <si>
    <t>R.B. Cobros por Estacionamiento en Espacio Público o en Lotes de Parqueo</t>
  </si>
  <si>
    <t>1709079</t>
  </si>
  <si>
    <t>Plaza de mercado ampliadas</t>
  </si>
  <si>
    <t>170907900</t>
  </si>
  <si>
    <t>62010030012-6501</t>
  </si>
  <si>
    <t>A diciembre de 2027, se han construido  4.8 Km de obras de infraestructura hidraulica del corregimiento</t>
  </si>
  <si>
    <t>2-330201001</t>
  </si>
  <si>
    <t>2.3.3.02.01.001</t>
  </si>
  <si>
    <t>Campana y control antituberculosis</t>
  </si>
  <si>
    <t>13300017</t>
  </si>
  <si>
    <t>1.3.3.0.00.17</t>
  </si>
  <si>
    <t>R.B. Sobretasa Gasol malla vial</t>
  </si>
  <si>
    <t>1709080</t>
  </si>
  <si>
    <t>Plaza de mercado con reforzamiento estructural</t>
  </si>
  <si>
    <t>170908000</t>
  </si>
  <si>
    <t>Plazas de mercado con reforzamiento estructural</t>
  </si>
  <si>
    <t>61020020016-6502</t>
  </si>
  <si>
    <t>A diciembre de 2027, se han fortalecido 260 personas del ecosistema empresarial.</t>
  </si>
  <si>
    <t>2-330201003</t>
  </si>
  <si>
    <t>2.3.3.02.01.003</t>
  </si>
  <si>
    <t>Programa emergencia sanitaria</t>
  </si>
  <si>
    <t>13300018</t>
  </si>
  <si>
    <t>1.3.3.0.00.18</t>
  </si>
  <si>
    <t>R.B. Sobt gasol 97%(15%)</t>
  </si>
  <si>
    <t>1709081</t>
  </si>
  <si>
    <t>Plaza de mercado construidas</t>
  </si>
  <si>
    <t>170908100</t>
  </si>
  <si>
    <t>Plazas de mercado construidas</t>
  </si>
  <si>
    <t>61020030031-6503</t>
  </si>
  <si>
    <t>NO* 2-3303</t>
  </si>
  <si>
    <t>NO* 2.3.3.03</t>
  </si>
  <si>
    <t>A gobiernos  y organizaciones internacionales</t>
  </si>
  <si>
    <t>13300019</t>
  </si>
  <si>
    <t>1.3.3.0.00.19</t>
  </si>
  <si>
    <t>R.B C.M. Fondo GRED (Cuentas Maestras Fondo GRED)</t>
  </si>
  <si>
    <t>1709082</t>
  </si>
  <si>
    <t>Plaza de mercado modificadas</t>
  </si>
  <si>
    <t>170908200</t>
  </si>
  <si>
    <t>Plazas de mercado modificadas</t>
  </si>
  <si>
    <t>61020030017-6504</t>
  </si>
  <si>
    <t>A diciembre de 2027 se han realizado 4 eventos deportivos, recreativos y académicos en el sector deporte realizados en el corregimiento.</t>
  </si>
  <si>
    <t>NO* 2-330303</t>
  </si>
  <si>
    <t>NO* 2.3.3.03.03</t>
  </si>
  <si>
    <t>A otras organizaciones internacionales</t>
  </si>
  <si>
    <t>13300020</t>
  </si>
  <si>
    <t>1.3.3.0.00.20</t>
  </si>
  <si>
    <t>R.B. Telefonía acdo 357/13</t>
  </si>
  <si>
    <t>1709083</t>
  </si>
  <si>
    <t>Plaza de mercado restauradas</t>
  </si>
  <si>
    <t>170908300</t>
  </si>
  <si>
    <t>Plazas de mercado restauradas</t>
  </si>
  <si>
    <t>61020030011-6505</t>
  </si>
  <si>
    <t>A diciembre de 2027, se han vinculado en procesos de educación informal del sector artistico y cultural a 400 personas de diferentes grupos poblacionales del corregimiento.</t>
  </si>
  <si>
    <t>2-33030301</t>
  </si>
  <si>
    <t>2.3.3.03.03.01</t>
  </si>
  <si>
    <t>Membresías</t>
  </si>
  <si>
    <t>13300021</t>
  </si>
  <si>
    <t>1.3.3.0.00.21</t>
  </si>
  <si>
    <t xml:space="preserve">R.B Convenio 077-21 CVC-DAGMA </t>
  </si>
  <si>
    <t>1709084</t>
  </si>
  <si>
    <t>Servicio de educación informal para la administración, operación y conservación de los distritos de adecuación de tierras</t>
  </si>
  <si>
    <t>170908400</t>
  </si>
  <si>
    <t xml:space="preserve">Asociaciones capacitadas </t>
  </si>
  <si>
    <t>61020010017-6506</t>
  </si>
  <si>
    <t>NO* 2-3305</t>
  </si>
  <si>
    <t>NO* 2.3.3.05</t>
  </si>
  <si>
    <t>A entidades del gobierno</t>
  </si>
  <si>
    <t>13300022</t>
  </si>
  <si>
    <t>1.3.3.0.00.22</t>
  </si>
  <si>
    <t>R.B. Cuentas maestras sector educación</t>
  </si>
  <si>
    <t>1709085</t>
  </si>
  <si>
    <t>170908500</t>
  </si>
  <si>
    <t>2-330508</t>
  </si>
  <si>
    <t>2.3.3.05.08</t>
  </si>
  <si>
    <t>A esquemas asociativos</t>
  </si>
  <si>
    <t>13300023</t>
  </si>
  <si>
    <t>1.3.3.0.00.23</t>
  </si>
  <si>
    <t>R.B. Fondo Contingencias-Fiducia</t>
  </si>
  <si>
    <t>1709086</t>
  </si>
  <si>
    <t>Terminal pesquero ampliado</t>
  </si>
  <si>
    <t>170908600</t>
  </si>
  <si>
    <t>NO* 2-330508007</t>
  </si>
  <si>
    <t>NO* 2.3.3.05.08.007</t>
  </si>
  <si>
    <t>Regiones de Planeación y Gestión</t>
  </si>
  <si>
    <t>13300024</t>
  </si>
  <si>
    <t>1.3.3.0.00.24</t>
  </si>
  <si>
    <t>R.B. Conv 001/20 EMRU-Distrito Santiago de Cali</t>
  </si>
  <si>
    <t>1709087</t>
  </si>
  <si>
    <t>Terminal pesquero con reforzamiento estructural</t>
  </si>
  <si>
    <t>170908700</t>
  </si>
  <si>
    <t>2-33050800701</t>
  </si>
  <si>
    <t>2.3.3.05.08.007.01</t>
  </si>
  <si>
    <t>Autoridad Regional de Transporte - ART de la Aglomeración del Suroccidente de Colombia en el Valle del Cauca - ASOVC”.</t>
  </si>
  <si>
    <t>13300025</t>
  </si>
  <si>
    <t>1.3.3.0.00.25</t>
  </si>
  <si>
    <t>R.B. Contribución fondo especial de intervenidas</t>
  </si>
  <si>
    <t>1709088</t>
  </si>
  <si>
    <t>Terminal pesquero construido</t>
  </si>
  <si>
    <t>170908800</t>
  </si>
  <si>
    <t>NO* 2-330509</t>
  </si>
  <si>
    <t>NO* 2.3.3.05.09</t>
  </si>
  <si>
    <t>A otras entidades del gobierno general</t>
  </si>
  <si>
    <t>133100</t>
  </si>
  <si>
    <t>1.3.3.1.00</t>
  </si>
  <si>
    <t xml:space="preserve">R.B. Ingresos Corrientes de Libre Destinación </t>
  </si>
  <si>
    <t>1709089</t>
  </si>
  <si>
    <t>Terminal pesquero modificado</t>
  </si>
  <si>
    <t>170908900</t>
  </si>
  <si>
    <t>2-330509045</t>
  </si>
  <si>
    <t>2.3.3.05.09.045</t>
  </si>
  <si>
    <t xml:space="preserve">Aseguramiento en salud S.S.F. (Leyes 100 de 1993, 1122 de 2007, 1393 de 2010, 1438 de 2011 y 1607 de 2012) </t>
  </si>
  <si>
    <t>133101</t>
  </si>
  <si>
    <t>1.3.3.1.01</t>
  </si>
  <si>
    <t>R.B. Sobretasa / participación ambiental - Corporaciones Autónomas Regionales</t>
  </si>
  <si>
    <t>1709090</t>
  </si>
  <si>
    <t>Terminal pesquero restructurado</t>
  </si>
  <si>
    <t>170909000</t>
  </si>
  <si>
    <t>2-330509053</t>
  </si>
  <si>
    <t>2.3.3.05.09.053</t>
  </si>
  <si>
    <t>Fondos de Servicios Educativos de las Instituciones de Preescolar, Básica y Media</t>
  </si>
  <si>
    <t>133112</t>
  </si>
  <si>
    <t>1.3.3.1.12</t>
  </si>
  <si>
    <t xml:space="preserve">R.B. Impuesto de espectáculos públicos nacional con destino al deporte </t>
  </si>
  <si>
    <t>1709091</t>
  </si>
  <si>
    <t>Infraestructura de trapiche panelero construida y dotada</t>
  </si>
  <si>
    <t>170909100</t>
  </si>
  <si>
    <t>Trapiches paneleros construidos y dotados</t>
  </si>
  <si>
    <t>2-330509054</t>
  </si>
  <si>
    <t>2.3.3.05.09.054</t>
  </si>
  <si>
    <t>A establecimientos públicos y unidades administrativas especiales</t>
  </si>
  <si>
    <t>13311401</t>
  </si>
  <si>
    <t>1.3.3.1.14.01</t>
  </si>
  <si>
    <t>R.B. Impuesto de Alumbrado Público - Predio Lotes</t>
  </si>
  <si>
    <t>1709092</t>
  </si>
  <si>
    <t>Infraestructura de trapiche panelero con mantenimiento</t>
  </si>
  <si>
    <t>170909200</t>
  </si>
  <si>
    <t>Trapiches paneleros con mantenimiento</t>
  </si>
  <si>
    <t>NO* 2-3307</t>
  </si>
  <si>
    <t>NO* 2.3.3.07</t>
  </si>
  <si>
    <t>Prestaciones para cubrir riesgos sociales</t>
  </si>
  <si>
    <t>13311402</t>
  </si>
  <si>
    <t>1.3.3.1.14.02</t>
  </si>
  <si>
    <t>R.B. Impuesto de Alumbrado Público EMCALI y Otros Comercializadores</t>
  </si>
  <si>
    <t>1709093</t>
  </si>
  <si>
    <t>Servicio de procesamiento de caña panelera</t>
  </si>
  <si>
    <t>170909300</t>
  </si>
  <si>
    <t>Trapiches paneleros con servicio de procesamiento de caña.</t>
  </si>
  <si>
    <t>NO* 2-330701</t>
  </si>
  <si>
    <t>NO* 2.3.3.07.01</t>
  </si>
  <si>
    <t>Prestaciones de asistencia social</t>
  </si>
  <si>
    <t>13311403</t>
  </si>
  <si>
    <t>1.3.3.1.14.03</t>
  </si>
  <si>
    <t>R.B. Alumb Acdo 357  (10% navideño)</t>
  </si>
  <si>
    <t>1709094</t>
  </si>
  <si>
    <t>Servicio de beneficio de animales destinados para el consumo humano</t>
  </si>
  <si>
    <t>170909400</t>
  </si>
  <si>
    <t>Animales sacrificados</t>
  </si>
  <si>
    <t>2-330701002</t>
  </si>
  <si>
    <t>2.3.3.07.01.002</t>
  </si>
  <si>
    <t>Transferencia a Colpensiones para administración beneficios económicos periódicos (de pensiones)</t>
  </si>
  <si>
    <t>13311404</t>
  </si>
  <si>
    <t>1.3.3.1.14.04</t>
  </si>
  <si>
    <t>R.B. Impuesto de Alumbrado Público Liquidaciòn Directa</t>
  </si>
  <si>
    <t>1709095</t>
  </si>
  <si>
    <t>Plantas de beneficio animal con mantenimiento</t>
  </si>
  <si>
    <t>170909500</t>
  </si>
  <si>
    <t xml:space="preserve">Plantas de beneficio animal con mantenimiento </t>
  </si>
  <si>
    <t>NO* 2-330702</t>
  </si>
  <si>
    <t>NO* 2.3.3.07.02</t>
  </si>
  <si>
    <t>Prestaciones sociales relacionadas con el empleo</t>
  </si>
  <si>
    <t>133115</t>
  </si>
  <si>
    <t>1.3.3.1.15</t>
  </si>
  <si>
    <t>R.B. Sobretasa bomberil</t>
  </si>
  <si>
    <t>1709096</t>
  </si>
  <si>
    <t>170909600</t>
  </si>
  <si>
    <t xml:space="preserve">Estudios de preinversión realizados </t>
  </si>
  <si>
    <t>NO* 2-330702001</t>
  </si>
  <si>
    <t>NO* 2.3.3.07.02.001</t>
  </si>
  <si>
    <t>Mesadas pensionales (de pensiones)</t>
  </si>
  <si>
    <t>133118</t>
  </si>
  <si>
    <t>1.3.3.1.18</t>
  </si>
  <si>
    <t>R.B. Sobretasa de solidaridad servicios públicos acueducto, aseo y alcantarillado</t>
  </si>
  <si>
    <t>1709097</t>
  </si>
  <si>
    <t>Estudios de preinversión para adecuación de tierras</t>
  </si>
  <si>
    <t>170909700</t>
  </si>
  <si>
    <t xml:space="preserve">Área con estudios de preinversión para adecuación de tierras elaborados </t>
  </si>
  <si>
    <t>2-33070200101</t>
  </si>
  <si>
    <t>2.3.3.07.02.001.01</t>
  </si>
  <si>
    <t>Mesadas pensionales con cargo a reservas (de pensiones)</t>
  </si>
  <si>
    <t>13311901</t>
  </si>
  <si>
    <t>1.3.3.1.19.01</t>
  </si>
  <si>
    <t xml:space="preserve">R.B. estampilla procultura </t>
  </si>
  <si>
    <t>1709099</t>
  </si>
  <si>
    <t>Distritos de adecuación de tierras construidos y ampliados</t>
  </si>
  <si>
    <t>170909900</t>
  </si>
  <si>
    <t>Hectáreas con distritos de adecuación de tierras construidos y ampliados</t>
  </si>
  <si>
    <t>2-33070200102</t>
  </si>
  <si>
    <t>2.3.3.07.02.001.02</t>
  </si>
  <si>
    <t>Mesadas pensionales a cargo de la entidad (de pensiones)</t>
  </si>
  <si>
    <t>13311902</t>
  </si>
  <si>
    <t>1.3.3.1.19.02</t>
  </si>
  <si>
    <t>R.B. Estamp Pro-cul Fon P</t>
  </si>
  <si>
    <t>1709100</t>
  </si>
  <si>
    <t>Distritos de adecuación de tierras rehabilitados, complementados y modernizados</t>
  </si>
  <si>
    <t>170910000</t>
  </si>
  <si>
    <t xml:space="preserve">Hectáreas con distritos de adecuación de tierras rehabilitados, complementados y modernizados </t>
  </si>
  <si>
    <t>NO* 2-3308</t>
  </si>
  <si>
    <t>NO* 2.3.3.08</t>
  </si>
  <si>
    <t xml:space="preserve">A los hogares diferentes de prestaciones sociales </t>
  </si>
  <si>
    <t>13311903</t>
  </si>
  <si>
    <t>1.3.3.1.19.03</t>
  </si>
  <si>
    <t>R.B. Estampilla procultura Ley 397/97 (seguridad social de los gestores culturales 10%)</t>
  </si>
  <si>
    <t>1709101</t>
  </si>
  <si>
    <t>Servicio de administración, operación y conservación de distritos de adecuación de tierras de propiedad del estado</t>
  </si>
  <si>
    <t>170910100</t>
  </si>
  <si>
    <t>Distritos de adecuación de tierras con servicio de Administración, Operación y Conservación</t>
  </si>
  <si>
    <t>2-330804</t>
  </si>
  <si>
    <t>2.3.3.08.04</t>
  </si>
  <si>
    <t>Actividades de promoción y desarrollo de la cultura</t>
  </si>
  <si>
    <t>13311904</t>
  </si>
  <si>
    <t>1.3.3.1.19.04</t>
  </si>
  <si>
    <t>R.B. Estampilla procultura ley 1379/2010 (Red Nacional de bibliotecas 10%)</t>
  </si>
  <si>
    <t>1709102</t>
  </si>
  <si>
    <t>Servicio de acompañamiento a la prestación del servicio público de adecuación de tierras</t>
  </si>
  <si>
    <t>170910200</t>
  </si>
  <si>
    <t>Distritos de adecuación de tierras acompañados en la prestación del servicio público</t>
  </si>
  <si>
    <t>2-330806</t>
  </si>
  <si>
    <t>2.3.3.08.06</t>
  </si>
  <si>
    <t>Estímulos y beneficios a los deportistas</t>
  </si>
  <si>
    <t>13311905</t>
  </si>
  <si>
    <t>1.3.3.1.19.05</t>
  </si>
  <si>
    <t>R.B. Estampilla procultura acuerdo 232 (conservacion patrimonio cultural 5%)</t>
  </si>
  <si>
    <t>1709103</t>
  </si>
  <si>
    <t>Servicio de trámites legales de asociaciones de usuarios de distritos de adecuación de tierras</t>
  </si>
  <si>
    <t>170910300</t>
  </si>
  <si>
    <t>Trámites legales de asociaciones de usuarios realizados</t>
  </si>
  <si>
    <t>2-330807</t>
  </si>
  <si>
    <t>2.3.3.08.07</t>
  </si>
  <si>
    <t>Recursos para las Mesas de Participación de Víctimas</t>
  </si>
  <si>
    <t>13311906</t>
  </si>
  <si>
    <t>1.3.3.1.19.06</t>
  </si>
  <si>
    <t>R.B. Estampilla procultura acuerdo 0313 (fin inst popular de cultura 7% del 60%)</t>
  </si>
  <si>
    <t>1709104</t>
  </si>
  <si>
    <t>170910400</t>
  </si>
  <si>
    <t>2-330808</t>
  </si>
  <si>
    <t>2.3.3.08.08</t>
  </si>
  <si>
    <t>Recursos para el mejoramiento de vivienda urbana y rural</t>
  </si>
  <si>
    <t>13311921</t>
  </si>
  <si>
    <t>1.3.3.1.19.21</t>
  </si>
  <si>
    <t>R.B. Estampilla para el bienestar del Adulto mayor, Vigencia Actual</t>
  </si>
  <si>
    <t>1709105</t>
  </si>
  <si>
    <t>Servicio de apoyo a la producción de las cadenas agrícolas, forestales, pecuarias, pesqueras y acuícolas</t>
  </si>
  <si>
    <t>170910500</t>
  </si>
  <si>
    <t>Cadenas productivas apoyadas</t>
  </si>
  <si>
    <t>NO* 2-3309</t>
  </si>
  <si>
    <t>NO* 2.3.3.09</t>
  </si>
  <si>
    <t>A instituciones sin ánimo de lucro que sirven a los hogares</t>
  </si>
  <si>
    <t>13311922</t>
  </si>
  <si>
    <t>1.3.3.1.19.22</t>
  </si>
  <si>
    <t>R.B. Estampilla para el bienestar del Adulto mayor (FONPET - 20%)</t>
  </si>
  <si>
    <t>1709106</t>
  </si>
  <si>
    <t>Servicio de apoyo a la comercialización de las cadenas agrícolas, forestales, pecuarias, pesqueras y acuícolas</t>
  </si>
  <si>
    <t>170910600</t>
  </si>
  <si>
    <t>2-330916</t>
  </si>
  <si>
    <t>2.3.3.09.16</t>
  </si>
  <si>
    <t>Sobretasa bomberil - Cuerpos de Bomberos Voluntarios</t>
  </si>
  <si>
    <t>13311941</t>
  </si>
  <si>
    <t>1.3.3.1.19.41</t>
  </si>
  <si>
    <t>R.B. Estampillas-Fond Pen</t>
  </si>
  <si>
    <t>1709107</t>
  </si>
  <si>
    <t>Servicio de promoción al consumo</t>
  </si>
  <si>
    <t>170910700</t>
  </si>
  <si>
    <t>Cadenas productivas apoyadas con servicio de promoción al consumo</t>
  </si>
  <si>
    <t>2-330917</t>
  </si>
  <si>
    <t>2.3.3.09.17</t>
  </si>
  <si>
    <t>Actividades de promoción y desarrollo del Deporte</t>
  </si>
  <si>
    <t>13311942</t>
  </si>
  <si>
    <t>1.3.3.1.19.42</t>
  </si>
  <si>
    <t>R.B. Estampilla Prodesarrollo Urbano  (20%  primera infancia)</t>
  </si>
  <si>
    <t>1709108</t>
  </si>
  <si>
    <t>170910800</t>
  </si>
  <si>
    <t>Documentos de políticas elaborados</t>
  </si>
  <si>
    <t>NO* 2-3312</t>
  </si>
  <si>
    <t>NO* 2.3.3.12</t>
  </si>
  <si>
    <t>A productores de mercado que distribuyen directamente a los hogares</t>
  </si>
  <si>
    <t>13311943</t>
  </si>
  <si>
    <t>1.3.3.1.19.43</t>
  </si>
  <si>
    <t>R.B. Estampilla Prodesarrollo Urbano  (10%  bilinguismo Acuerdo 469/2019)</t>
  </si>
  <si>
    <t>1709109</t>
  </si>
  <si>
    <t>170910900</t>
  </si>
  <si>
    <t>2-331203</t>
  </si>
  <si>
    <t>2.3.3.12.03</t>
  </si>
  <si>
    <t>13311944</t>
  </si>
  <si>
    <t>1.3.3.1.19.44</t>
  </si>
  <si>
    <t>R.B. Estampilla Prodesarrollo Urbano  (10% Equidad de Genero)</t>
  </si>
  <si>
    <t>1709110</t>
  </si>
  <si>
    <t>Servicio de apoyo financiero para la reforestación comercial</t>
  </si>
  <si>
    <t>170911000</t>
  </si>
  <si>
    <t xml:space="preserve">Hectáreas reforestadas y con mantenimiento apoyadas </t>
  </si>
  <si>
    <t>NO* 2-3313</t>
  </si>
  <si>
    <t>NO* 2.3.3.13</t>
  </si>
  <si>
    <t>Sentencias y conciliaciones</t>
  </si>
  <si>
    <t>13311945</t>
  </si>
  <si>
    <t>1.3.3.1.19.45</t>
  </si>
  <si>
    <t>R.B. Estampilla Prodesarrollo Urbano  (10% Afro )</t>
  </si>
  <si>
    <t>1709111</t>
  </si>
  <si>
    <t>170911100</t>
  </si>
  <si>
    <t>NO* 2-331301</t>
  </si>
  <si>
    <t>NO* 2.3.3.13.01</t>
  </si>
  <si>
    <t>Fallos nacionales</t>
  </si>
  <si>
    <t>13311946</t>
  </si>
  <si>
    <t>1.3.3.1.19.46</t>
  </si>
  <si>
    <t>R.B. Estampilla Pro desarrollo10% Victimas de Conflicto Armado</t>
  </si>
  <si>
    <t>1709112</t>
  </si>
  <si>
    <t>Plazas de mercado mantenida</t>
  </si>
  <si>
    <t>170911200</t>
  </si>
  <si>
    <t>2-331301001</t>
  </si>
  <si>
    <t>2.3.3.13.01.001</t>
  </si>
  <si>
    <t>Sentencias</t>
  </si>
  <si>
    <t>13311947</t>
  </si>
  <si>
    <t>1.3.3.1.19.47</t>
  </si>
  <si>
    <t>R.B. Estampilla Prodesarrollo Urbano  (5% Alimentacion escolar)</t>
  </si>
  <si>
    <t>1709113</t>
  </si>
  <si>
    <t>Plazas de mercado dotada</t>
  </si>
  <si>
    <t>170911300</t>
  </si>
  <si>
    <t>2-331301002</t>
  </si>
  <si>
    <t>2.3.3.13.01.002</t>
  </si>
  <si>
    <t>Conciliaciones</t>
  </si>
  <si>
    <t>13311948</t>
  </si>
  <si>
    <t>1.3.3.1.19.48</t>
  </si>
  <si>
    <t>R.B. Estampilla Prodesarrollo Urbano  (5% Adulto mayor )</t>
  </si>
  <si>
    <t>1709114</t>
  </si>
  <si>
    <t>Bancos de maquinaria y equipos para la producción agropecuaria dotado</t>
  </si>
  <si>
    <t>170911400</t>
  </si>
  <si>
    <t>Maquinaria y equipos para la producción agropecuaria adquiridos</t>
  </si>
  <si>
    <t>2-331301003</t>
  </si>
  <si>
    <t>2.3.3.13.01.003</t>
  </si>
  <si>
    <t>Laudos arbitrales</t>
  </si>
  <si>
    <t>13311949</t>
  </si>
  <si>
    <t>1.3.3.1.19.49</t>
  </si>
  <si>
    <t>R.B. Estampilla Prodesarrollo Urbano  (5% Discapacidad y enfermedades huerfanas)</t>
  </si>
  <si>
    <t>1709116</t>
  </si>
  <si>
    <t>Servicio de apoyo financiero para proyectos de adecuación de tierras</t>
  </si>
  <si>
    <t>170911600</t>
  </si>
  <si>
    <t>Proyectos financiados y cofinanciados</t>
  </si>
  <si>
    <t>NO* 2-34</t>
  </si>
  <si>
    <t>NO* 2.3.4</t>
  </si>
  <si>
    <t>Transferencia de Capital</t>
  </si>
  <si>
    <t>13311950</t>
  </si>
  <si>
    <t>1.3.3.1.19.50</t>
  </si>
  <si>
    <t>R.B. Estampilla Prodesarrollo Urbano  (5% Capital semilla)</t>
  </si>
  <si>
    <t>1709117</t>
  </si>
  <si>
    <t>Servicio de educación informal</t>
  </si>
  <si>
    <t>170911700</t>
  </si>
  <si>
    <t>Personas capacitadas con educación informal</t>
  </si>
  <si>
    <t>2-3402</t>
  </si>
  <si>
    <t>2.3.4.02</t>
  </si>
  <si>
    <t>Entidades del gobierno general</t>
  </si>
  <si>
    <t>13311951</t>
  </si>
  <si>
    <t>1.3.3.1.19.51</t>
  </si>
  <si>
    <t>R.B Estampilla Prodesarrollo Urbano (15% Primera  Infancia)  Artículo 27-Acuerdo0434 /17</t>
  </si>
  <si>
    <t>1709118</t>
  </si>
  <si>
    <t>Estudios de pre inversión</t>
  </si>
  <si>
    <t>170911800</t>
  </si>
  <si>
    <t>2-340204</t>
  </si>
  <si>
    <t>2.3.4.02.04</t>
  </si>
  <si>
    <t>13311952</t>
  </si>
  <si>
    <t>1.3.3.1.19.52</t>
  </si>
  <si>
    <t>R.B Estampilla Prodesarrollo Urbano (30% Adulto Mayor)  Artículo 27-Acuerdo0434 /17</t>
  </si>
  <si>
    <t>1709119</t>
  </si>
  <si>
    <t>Servicio de repoblamiento ictiológico realizado</t>
  </si>
  <si>
    <t>170911900</t>
  </si>
  <si>
    <t>Repoblamientos realizados</t>
  </si>
  <si>
    <t>NO* 2-3404</t>
  </si>
  <si>
    <t>NO* 2.3.4.04</t>
  </si>
  <si>
    <t xml:space="preserve">Para la adquisición de activos no financieros </t>
  </si>
  <si>
    <t>13311953</t>
  </si>
  <si>
    <t>1.3.3.1.19.53</t>
  </si>
  <si>
    <t>R.B Estampilla Prodesarrollo Urbano (10% Atención Víctimas Conflicto Armado)  Artículo 27-Acuerdo0434 /17</t>
  </si>
  <si>
    <t>1709120</t>
  </si>
  <si>
    <t>Planta de beneficio animal dotada</t>
  </si>
  <si>
    <t>170912000</t>
  </si>
  <si>
    <t>Plantas de beneficio animal dotadas</t>
  </si>
  <si>
    <t>2-340401</t>
  </si>
  <si>
    <t>2.3.4.04.01</t>
  </si>
  <si>
    <t>Terrenos</t>
  </si>
  <si>
    <t>13311954</t>
  </si>
  <si>
    <t>1.3.3.1.19.54</t>
  </si>
  <si>
    <t>R.B Estampilla  Prodesarrollo Urbano(10% Equidad y Género ) Artículo 27-Acuerdo0434 /17</t>
  </si>
  <si>
    <t>1709121</t>
  </si>
  <si>
    <t>Infraestructura construida para la comercialización de productos agropecuarios y pesqueros ofrecidos mediante servicios de restaurante</t>
  </si>
  <si>
    <t>170912100</t>
  </si>
  <si>
    <t xml:space="preserve"> Infraestructura para el servicio de restaurante construida </t>
  </si>
  <si>
    <t>NO* 2-37</t>
  </si>
  <si>
    <t>NO* 2.3.7</t>
  </si>
  <si>
    <t>Disminución de pasivos</t>
  </si>
  <si>
    <t>13311955</t>
  </si>
  <si>
    <t>1.3.3.1.19.55</t>
  </si>
  <si>
    <t>R.B Estampilla  Prodesarrollo Urbano(10% Población Afro) Artículo 27-Acuerdo0434 /17</t>
  </si>
  <si>
    <t>1709122</t>
  </si>
  <si>
    <t>Infraestructura ampliada para la comercialización de productos agropecuarios y pesqueros ofrecidos mediante servicios de restaurante</t>
  </si>
  <si>
    <t>170912200</t>
  </si>
  <si>
    <t>Infraestructura para el servicio de restaurante ampliada</t>
  </si>
  <si>
    <t>NO* 2-3701</t>
  </si>
  <si>
    <t>NO* 2.3.7.01</t>
  </si>
  <si>
    <t>Cesantías</t>
  </si>
  <si>
    <t>13311956</t>
  </si>
  <si>
    <t>1.3.3.1.19.56</t>
  </si>
  <si>
    <t>R.B Estampilla  Prodesarrollo Urbano(5% Otros Sectores) Artículo 27-Acuerdo0434 /17</t>
  </si>
  <si>
    <t>1709123</t>
  </si>
  <si>
    <t>Infraestructura adecuada para la comercialización de productos agropecuarios y pesqueros ofrecidos mediante servicios de restaurante</t>
  </si>
  <si>
    <t>170912300</t>
  </si>
  <si>
    <t>Infraestructura para el servicio de restaurante adecuada</t>
  </si>
  <si>
    <t>NO* 2-370101</t>
  </si>
  <si>
    <t>NO* 2.3.7.01.01</t>
  </si>
  <si>
    <t>Cesantías definitivas</t>
  </si>
  <si>
    <t>13320028</t>
  </si>
  <si>
    <t>1.3.3.2.00.28</t>
  </si>
  <si>
    <t xml:space="preserve">R.B.Contraprestaciones por el uso del espacio público </t>
  </si>
  <si>
    <t>1709124</t>
  </si>
  <si>
    <t>Infraestructura modificada para la comercialización de productos agropecuarios y pesqueros ofrecidos mediante servicios de restaurante</t>
  </si>
  <si>
    <t>170912400</t>
  </si>
  <si>
    <t>Infraestructura para el servicio de restaurante modificada</t>
  </si>
  <si>
    <t>2-370101001</t>
  </si>
  <si>
    <t>2.3.7.01.01.001</t>
  </si>
  <si>
    <t>Cesantias Definitivas  Docentes SSF</t>
  </si>
  <si>
    <t>13320029</t>
  </si>
  <si>
    <t>1.3.3.2.00.29</t>
  </si>
  <si>
    <t>R.B. Sobretasa Gasolina S.I.T.M. MIO</t>
  </si>
  <si>
    <t>1709125</t>
  </si>
  <si>
    <t>Infraestructura restaurada para la comercialización de productos agropecuarios y pesqueros ofrecidos mediante servicios de restaurante</t>
  </si>
  <si>
    <t>170912500</t>
  </si>
  <si>
    <t>Infraestructura para el servicio de restaurante restaurada</t>
  </si>
  <si>
    <t>2-370101002</t>
  </si>
  <si>
    <t>2.3.7.01.01.002</t>
  </si>
  <si>
    <t>Cesantias Definitivas  Directivo Docentes SSF</t>
  </si>
  <si>
    <t>133100001</t>
  </si>
  <si>
    <t>1.3.3.10.00.01</t>
  </si>
  <si>
    <t>R.B. SGP-Agua potable y saneamiento básico 11/12</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</si>
  <si>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</si>
  <si>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</si>
  <si>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</si>
  <si>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</si>
  <si>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2-370101003</t>
  </si>
  <si>
    <t>2.3.7.01.01.003</t>
  </si>
  <si>
    <t xml:space="preserve">Cesantias Definitivas  Administrativos </t>
  </si>
  <si>
    <t>133100002</t>
  </si>
  <si>
    <t>1.3.3.10.00.02</t>
  </si>
  <si>
    <t>R.B. SGP-Agua potable y saneamiento básico 12/12</t>
  </si>
  <si>
    <t>1709127</t>
  </si>
  <si>
    <t>Infraestructura dotada para la comercialización de productos agropecuarios y pesqueros ofrecidos mediante servicios de restaurante</t>
  </si>
  <si>
    <t>170912700</t>
  </si>
  <si>
    <t>Infraestructura para el servicio de restaurante dotada</t>
  </si>
  <si>
    <t>2-370101004</t>
  </si>
  <si>
    <t>2.3.7.01.01.004</t>
  </si>
  <si>
    <t>Cesantias Definitivas  Movilidad</t>
  </si>
  <si>
    <t>133110101</t>
  </si>
  <si>
    <t>1.3.3.11.01.01</t>
  </si>
  <si>
    <t>R.B. Disposición de activos</t>
  </si>
  <si>
    <t>1709128</t>
  </si>
  <si>
    <t>Documentos de estudios técnicos</t>
  </si>
  <si>
    <t>170912800</t>
  </si>
  <si>
    <t>Documentos de estudios técnicos elaborados</t>
  </si>
  <si>
    <t>NO* 2-370102</t>
  </si>
  <si>
    <t>NO* 2.3.7.01.02</t>
  </si>
  <si>
    <t>Cesantías parciales</t>
  </si>
  <si>
    <t>133110102</t>
  </si>
  <si>
    <t>1.3.3.11.01.02</t>
  </si>
  <si>
    <t>R.B. Disposición de activos-Fonpet</t>
  </si>
  <si>
    <t>1709129</t>
  </si>
  <si>
    <t>Servicio de apoyo financiero para proyectos de infraestructura productiva y estrategias de comercialización agropecuaria</t>
  </si>
  <si>
    <t>170912900</t>
  </si>
  <si>
    <t>Proyectos de inversión financiados</t>
  </si>
  <si>
    <t>2-370102001</t>
  </si>
  <si>
    <t>2.3.7.01.02.001</t>
  </si>
  <si>
    <t>Cesantias Parciales  Docentes SSF</t>
  </si>
  <si>
    <t>133110201</t>
  </si>
  <si>
    <t>1.3.3.11.02.01</t>
  </si>
  <si>
    <t>R.B. Excedentes Financieros EMCALI</t>
  </si>
  <si>
    <t>1709130</t>
  </si>
  <si>
    <t>Terminal pesquero dotado</t>
  </si>
  <si>
    <t>170913000</t>
  </si>
  <si>
    <t>2-370102002</t>
  </si>
  <si>
    <t>2.3.7.01.02.002</t>
  </si>
  <si>
    <t>Cesantias Parciales  Directivo Docentes SSF</t>
  </si>
  <si>
    <t>133110202</t>
  </si>
  <si>
    <t>1.3.3.11.02.02</t>
  </si>
  <si>
    <t>R.B. Excedentes Financieros EMCALI S.S.F.</t>
  </si>
  <si>
    <t>1709131</t>
  </si>
  <si>
    <t>Centros logísticos agropecuarios construidos y dotados</t>
  </si>
  <si>
    <t>170913100</t>
  </si>
  <si>
    <t>2-370102003</t>
  </si>
  <si>
    <t>2.3.7.01.02.003</t>
  </si>
  <si>
    <t xml:space="preserve">Cesantias Parciales  Administrativos </t>
  </si>
  <si>
    <t>1331103</t>
  </si>
  <si>
    <t>1.3.3.11.03</t>
  </si>
  <si>
    <t>R.B. R.F. SGP - Educación-Calidad  por matrícula oficial</t>
  </si>
  <si>
    <t>1709132</t>
  </si>
  <si>
    <t>170913200</t>
  </si>
  <si>
    <t>2-370102004</t>
  </si>
  <si>
    <t>2.3.7.01.02.004</t>
  </si>
  <si>
    <t>Cesantias Parciales  Movilidad</t>
  </si>
  <si>
    <t>1331105</t>
  </si>
  <si>
    <t>1.3.3.11.05</t>
  </si>
  <si>
    <t>R.B. Recursos de crédito interno</t>
  </si>
  <si>
    <t>1903001</t>
  </si>
  <si>
    <t>190300100</t>
  </si>
  <si>
    <t>Documentos técnicos publicados y/o socializados</t>
  </si>
  <si>
    <t>NO* 2-3705</t>
  </si>
  <si>
    <t>NO* 2.3.7.05</t>
  </si>
  <si>
    <t>Programas de saneamiento fiscal y financiero</t>
  </si>
  <si>
    <t>1331106</t>
  </si>
  <si>
    <t>1.3.3.11.06</t>
  </si>
  <si>
    <t>R.B. R.F. SGP - Salud-Salud pública</t>
  </si>
  <si>
    <t>1903002</t>
  </si>
  <si>
    <t>Serviciode apoyo financiero para dotar el servicios de salud conforme con estándares de habilitación</t>
  </si>
  <si>
    <t>190300200</t>
  </si>
  <si>
    <t>Dotación de conformidad con estándares de habilitación</t>
  </si>
  <si>
    <t>2-370502</t>
  </si>
  <si>
    <t>2.3.7.05.02</t>
  </si>
  <si>
    <t>Pago de indemnizaciones originadas en programas de saneamiento fiscal y financiero</t>
  </si>
  <si>
    <t>133110601</t>
  </si>
  <si>
    <t>1.3.3.11.06.01</t>
  </si>
  <si>
    <t xml:space="preserve">R.B PSA - Pago Servicios Ambientales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</si>
  <si>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</si>
  <si>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</si>
  <si>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</si>
  <si>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</si>
  <si>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2-370503</t>
  </si>
  <si>
    <t>2.3.7.05.03</t>
  </si>
  <si>
    <t>Pago de déficit fiscal, de pasivo laboral y prestacional en programas de saneamiento fiscal y financiero</t>
  </si>
  <si>
    <t>133110602</t>
  </si>
  <si>
    <t>1.3.3.11.06.02</t>
  </si>
  <si>
    <t xml:space="preserve">R.B. Donación empleados  para seguridad alimentaria-covid -19 </t>
  </si>
  <si>
    <t>1903006</t>
  </si>
  <si>
    <t>Servicio de evaluación del riesgo de toxicidad de plaguicidas</t>
  </si>
  <si>
    <t>190300600</t>
  </si>
  <si>
    <t>Solicitudes evaluadas en la vigencia/solicitudes recibidas en la vigencia</t>
  </si>
  <si>
    <t>NO* 2-3706</t>
  </si>
  <si>
    <t>NO* 2.3.7.06</t>
  </si>
  <si>
    <t>Financiación de déficit fiscal</t>
  </si>
  <si>
    <t>133110701</t>
  </si>
  <si>
    <t>1.3.3.11.07.01</t>
  </si>
  <si>
    <t xml:space="preserve">R.B. CUR 051/17 EMCALI S.S.F                    </t>
  </si>
  <si>
    <t>1903007</t>
  </si>
  <si>
    <t>Servicio de análisis de laboratorio de estándares sanitarios</t>
  </si>
  <si>
    <t>190300700</t>
  </si>
  <si>
    <t>Análisis realizados</t>
  </si>
  <si>
    <t>2-370601</t>
  </si>
  <si>
    <t>2.3.7.06.01</t>
  </si>
  <si>
    <t>133110702</t>
  </si>
  <si>
    <t>1.3.3.11.07.02</t>
  </si>
  <si>
    <t>R.B. CUR 016/18EMCALI S.S.F</t>
  </si>
  <si>
    <t>1903009</t>
  </si>
  <si>
    <t>Servicio de registro sanitario</t>
  </si>
  <si>
    <t>190300900</t>
  </si>
  <si>
    <t>registros sanitarios expedidos</t>
  </si>
  <si>
    <t>2-370602</t>
  </si>
  <si>
    <t>2.3.7.06.02</t>
  </si>
  <si>
    <t>133110703</t>
  </si>
  <si>
    <t>1.3.3.11.07.03</t>
  </si>
  <si>
    <t xml:space="preserve">R.B. CUR 625/19 S.S.F, Recursos Emcali - Conpes 3858/16 </t>
  </si>
  <si>
    <t>1903010</t>
  </si>
  <si>
    <t>Servicio de certificaciones en buenas practicas</t>
  </si>
  <si>
    <t>190301000</t>
  </si>
  <si>
    <t>certificaciones expedidas</t>
  </si>
  <si>
    <t>2-370603</t>
  </si>
  <si>
    <t>2.3.7.06.03</t>
  </si>
  <si>
    <t>133110704</t>
  </si>
  <si>
    <t>1.3.3.11.07.04</t>
  </si>
  <si>
    <t xml:space="preserve">R.B. CUR 626/19 S.S.F ,  Recursos Emcali - Conpes 3858/16 </t>
  </si>
  <si>
    <t>1903011</t>
  </si>
  <si>
    <t>Servicio de inspección, vigilancia y control</t>
  </si>
  <si>
    <t>190301100</t>
  </si>
  <si>
    <t>visitas realizadas</t>
  </si>
  <si>
    <t>2-370604</t>
  </si>
  <si>
    <t>2.3.7.06.04</t>
  </si>
  <si>
    <t>Transferencias de capital</t>
  </si>
  <si>
    <t>133110705</t>
  </si>
  <si>
    <t>1.3.3.11.07.05</t>
  </si>
  <si>
    <t xml:space="preserve">R.B. CUR 627/19 S.S.F,  Recursos Emcali - Conpes 3858/16 </t>
  </si>
  <si>
    <t>1903012</t>
  </si>
  <si>
    <t>Servicio de análisis de laboratorio</t>
  </si>
  <si>
    <t>190301200</t>
  </si>
  <si>
    <t>2-370605</t>
  </si>
  <si>
    <t>2.3.7.06.05</t>
  </si>
  <si>
    <t>Adquisición de activos financieros</t>
  </si>
  <si>
    <t>133110706</t>
  </si>
  <si>
    <t>1.3.3.11.07.06</t>
  </si>
  <si>
    <t xml:space="preserve">R.B. CUR 880/19 S.S.F, Recursos Emcali - Conpes 3858/16 </t>
  </si>
  <si>
    <t>1903014</t>
  </si>
  <si>
    <t>Servicio de acompañamiento para la destrucción de medicamentos</t>
  </si>
  <si>
    <t>190301400</t>
  </si>
  <si>
    <t>Procesos de destrucción acompañados / Número de Procesos de destrucción programados</t>
  </si>
  <si>
    <t>2-370606</t>
  </si>
  <si>
    <t>2.3.7.06.06</t>
  </si>
  <si>
    <t>Gastos por tributos, tasas, derechos, multas, sanciones e intereses de mora</t>
  </si>
  <si>
    <t>133110707</t>
  </si>
  <si>
    <t>1.3.3.11.07.07</t>
  </si>
  <si>
    <t>R.B. CUR 881/19 S.S.F,  Recursos Emcali - Conpes 3858/16</t>
  </si>
  <si>
    <t>1903015</t>
  </si>
  <si>
    <t>Servicio de adopción y seguimiento de acciones y medidas especiales</t>
  </si>
  <si>
    <t>190301500</t>
  </si>
  <si>
    <t>acciones y medidas especiales ejecutadas</t>
  </si>
  <si>
    <t>2-370607</t>
  </si>
  <si>
    <t>2.3.7.06.07</t>
  </si>
  <si>
    <t>Gastos de Comercialización y Producción</t>
  </si>
  <si>
    <t>133110708</t>
  </si>
  <si>
    <t>1.3.3.11.07.08</t>
  </si>
  <si>
    <t>R.B.CUR 882/19 S.S.F,  recursos emcali - conpes 3858/16</t>
  </si>
  <si>
    <t>1903016</t>
  </si>
  <si>
    <t>Servicio de auditoría y visitas inspectivas</t>
  </si>
  <si>
    <t>190301600</t>
  </si>
  <si>
    <t>auditorías y visitas inspectivas realizadas</t>
  </si>
  <si>
    <t>NO* 2-38</t>
  </si>
  <si>
    <t>NO* 2.3.8</t>
  </si>
  <si>
    <t>Gastos por tributos, tasas, contribuciones, multas, sanciones e intereses de mora</t>
  </si>
  <si>
    <t>133110709</t>
  </si>
  <si>
    <t>1.3.3.11.07.09</t>
  </si>
  <si>
    <t>R.B. DPS - ALAMEDA</t>
  </si>
  <si>
    <t>1903019</t>
  </si>
  <si>
    <t>Servicio del ejercicio del procedimiento administrativo sancionatorio</t>
  </si>
  <si>
    <t>190301900</t>
  </si>
  <si>
    <t xml:space="preserve">procesos con aplicación del procedimiento administrativo sancionatorio tramitados </t>
  </si>
  <si>
    <t>NO* 2-3801</t>
  </si>
  <si>
    <t>NO* 2.3.8.01</t>
  </si>
  <si>
    <t>Impuestos</t>
  </si>
  <si>
    <t>133110710</t>
  </si>
  <si>
    <t>1.3.3.11.07.10</t>
  </si>
  <si>
    <t>R.B. CUR 040/17 Emcali SSF</t>
  </si>
  <si>
    <t>1903020</t>
  </si>
  <si>
    <t>Servicio de diseño de metodologías, instrumentos y estrategias de inspección, vigilancia y control</t>
  </si>
  <si>
    <t>190302000</t>
  </si>
  <si>
    <t xml:space="preserve">Metodologías instrumentos y políticas de Inspección Vigilancia y Control diseñadas </t>
  </si>
  <si>
    <t>2-380109</t>
  </si>
  <si>
    <t>2.3.8.01.09</t>
  </si>
  <si>
    <t>Impuesto nacional al consumo</t>
  </si>
  <si>
    <t>133110711</t>
  </si>
  <si>
    <t>1.3.3.11.07.11</t>
  </si>
  <si>
    <t>R.B.Transferencia Fondo Especial de Vivienda</t>
  </si>
  <si>
    <t>1903022</t>
  </si>
  <si>
    <t>Servicio de aprobación de planes voluntarios de salud</t>
  </si>
  <si>
    <t>190302200</t>
  </si>
  <si>
    <t>solicitudes de aprobación de Planes voluntarios de salud aprobadas</t>
  </si>
  <si>
    <t>2-380110</t>
  </si>
  <si>
    <t>2.3.8.01.10</t>
  </si>
  <si>
    <t>Impuesto de remate y adjudicaciones</t>
  </si>
  <si>
    <t>133110801</t>
  </si>
  <si>
    <t>1.3.3.11.08.01</t>
  </si>
  <si>
    <t>R.B. R.F. S.G.P. Propósito General-Otros Sectores</t>
  </si>
  <si>
    <t>1903023</t>
  </si>
  <si>
    <t>Servicio de asistencia técnica en inspección, vigilancia y control</t>
  </si>
  <si>
    <t>190302300</t>
  </si>
  <si>
    <t>asistencias técnica en Inspección, Vigilancia y Control realizadas</t>
  </si>
  <si>
    <t>2-380113</t>
  </si>
  <si>
    <t>2.3.8.01.13</t>
  </si>
  <si>
    <t>Impuesto sobre aduanas y recargos</t>
  </si>
  <si>
    <t>133110802</t>
  </si>
  <si>
    <t>1.3.3.11.08.02</t>
  </si>
  <si>
    <t>R.B. R.F. S.G.P.  Propósito General-Deporte</t>
  </si>
  <si>
    <t>1903024</t>
  </si>
  <si>
    <t>Servicio de seguimiento a entidades en liquidación voluntaria</t>
  </si>
  <si>
    <t>190302400</t>
  </si>
  <si>
    <t>informes de seguimiento a entidades en liquidación voluntaria realizados</t>
  </si>
  <si>
    <t>2-380114</t>
  </si>
  <si>
    <t>2.3.8.01.14</t>
  </si>
  <si>
    <t>Gravamen a los movimientos financieros</t>
  </si>
  <si>
    <t>133110803</t>
  </si>
  <si>
    <t>1.3.3.11.08.03</t>
  </si>
  <si>
    <t>R.B. R..F. S.G.P.  Propósito General-Cultura</t>
  </si>
  <si>
    <t>1903025</t>
  </si>
  <si>
    <t>Servicio de implementación de estrategias para el fortalecimiento del control social en salud</t>
  </si>
  <si>
    <t>190302500</t>
  </si>
  <si>
    <t>estrategias para el fortalecimiento del control social en salud implementadas</t>
  </si>
  <si>
    <t>2-380151</t>
  </si>
  <si>
    <t>2.3.8.01.51</t>
  </si>
  <si>
    <t>Impuesto sobre vehículos automotores</t>
  </si>
  <si>
    <t>133110804</t>
  </si>
  <si>
    <t>1.3.3.11.08.04</t>
  </si>
  <si>
    <t xml:space="preserve">R.B Convenio COID1267/20 Mindeporte </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</si>
  <si>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</si>
  <si>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</si>
  <si>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</si>
  <si>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</si>
  <si>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2-380152</t>
  </si>
  <si>
    <t>2.3.8.01.52</t>
  </si>
  <si>
    <t>Impuesto predial unificado</t>
  </si>
  <si>
    <t>133110805</t>
  </si>
  <si>
    <t>1.3.3.11.08.05</t>
  </si>
  <si>
    <t>R.B Resolución 3241/2018 (Premio Nal. De Bibliotecas Públicas "Daniel Samper Ortega")</t>
  </si>
  <si>
    <t>1903027</t>
  </si>
  <si>
    <t>Servicio de evaluación, aprobación y seguimiento de planes de gestión integral del riesgo</t>
  </si>
  <si>
    <t>190302700</t>
  </si>
  <si>
    <t>informes de evaluación, aprobación y seguimiento de Planes de Gestión Integral de Riesgo realizados</t>
  </si>
  <si>
    <t>2-380199</t>
  </si>
  <si>
    <t>2.3.8.01.99</t>
  </si>
  <si>
    <t>Impuestos a favor de gobiernos extranjeros</t>
  </si>
  <si>
    <t>133110806</t>
  </si>
  <si>
    <t>1.3.3.11.08.06</t>
  </si>
  <si>
    <t>R.B. Fund for cities of services</t>
  </si>
  <si>
    <t>1903028</t>
  </si>
  <si>
    <t>Servicio de gestión de peticiones, quejas, reclamos y denuncias</t>
  </si>
  <si>
    <t>190302800</t>
  </si>
  <si>
    <t xml:space="preserve"> Preguntas Quejas Reclamos y Denuncias Gestionadas</t>
  </si>
  <si>
    <t>2-3802</t>
  </si>
  <si>
    <t>2.3.8.02</t>
  </si>
  <si>
    <t>Estampillas</t>
  </si>
  <si>
    <t>133110807</t>
  </si>
  <si>
    <t>1.3.3.11.08.07</t>
  </si>
  <si>
    <t>R.B.Resolución 1585/21 2da. Versión Premio Nacional de Biblioteca "Daniel Samper Ortega" 2021</t>
  </si>
  <si>
    <t>1903030</t>
  </si>
  <si>
    <t>Servicio de registro de interventores, liquidadores y contralores</t>
  </si>
  <si>
    <t>190303000</t>
  </si>
  <si>
    <t>interventores, liquidadores y contralores registrados</t>
  </si>
  <si>
    <t>2-3803</t>
  </si>
  <si>
    <t>2.3.8.03</t>
  </si>
  <si>
    <t>Tasas y derechos administrativos</t>
  </si>
  <si>
    <t>133110808</t>
  </si>
  <si>
    <t>1.3.3.11.08.08</t>
  </si>
  <si>
    <t>R.B.Resolución 2388/2022 Premio Nacional De Bibliotecas Públicas "Daniel Samper Ortega" 2022</t>
  </si>
  <si>
    <t>1903031</t>
  </si>
  <si>
    <t>Servicio de información de vigilancia epidemiológica</t>
  </si>
  <si>
    <t>190303100</t>
  </si>
  <si>
    <t>Informes de evento generados en la vigencia</t>
  </si>
  <si>
    <t>2-380301</t>
  </si>
  <si>
    <t>2.3.8.03.01</t>
  </si>
  <si>
    <t>Tasa Superintendencia Nacional de Salud por acciones de IVC Territorial</t>
  </si>
  <si>
    <t>133110809</t>
  </si>
  <si>
    <t>1.3.3.11.08.09</t>
  </si>
  <si>
    <t>R.B. Premio Nacional De Bibliotecas Públicas "Daniel Samper Ortega"</t>
  </si>
  <si>
    <t>1903032</t>
  </si>
  <si>
    <t>Servicios de evaluación de riesgo de toxicidad de plaguicidas</t>
  </si>
  <si>
    <t>190303200</t>
  </si>
  <si>
    <t xml:space="preserve">Solicitudes evaluadas en la vigencia </t>
  </si>
  <si>
    <t>2-380302</t>
  </si>
  <si>
    <t>2.3.8.03.02</t>
  </si>
  <si>
    <t xml:space="preserve">Tasa de Seguridad y Convivencia-Gobernacion del Valle </t>
  </si>
  <si>
    <t>133110810</t>
  </si>
  <si>
    <t>1.3.3.11.08.10</t>
  </si>
  <si>
    <t xml:space="preserve">R.B. Programa de Prevención Social de la Violencia </t>
  </si>
  <si>
    <t>1903033</t>
  </si>
  <si>
    <t>Servicio de verificación de técnicas de análisis</t>
  </si>
  <si>
    <t>190303300</t>
  </si>
  <si>
    <t>Instituciones bajo control</t>
  </si>
  <si>
    <t>2-380303</t>
  </si>
  <si>
    <t>2.3.8.03.03</t>
  </si>
  <si>
    <t>Tasas y derechos de registro</t>
  </si>
  <si>
    <t>1331109</t>
  </si>
  <si>
    <t>1.3.3.11.09</t>
  </si>
  <si>
    <t>R.B. R.F. SGP - Asignación Especial-Programas de alimentación escolar</t>
  </si>
  <si>
    <t>1903034</t>
  </si>
  <si>
    <t>Servicio deasistencia técnica</t>
  </si>
  <si>
    <t>190303400</t>
  </si>
  <si>
    <t>NO* 2-3804</t>
  </si>
  <si>
    <t>NO* 2.3.8.04</t>
  </si>
  <si>
    <t>Contribuciones</t>
  </si>
  <si>
    <t>133110901</t>
  </si>
  <si>
    <t>1.3.3.11.09.01</t>
  </si>
  <si>
    <t>R.B. Recuperación de cartera capital  - préstamos - Fondo Solidario y de Oportunidades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</si>
  <si>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</si>
  <si>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</si>
  <si>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</si>
  <si>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</si>
  <si>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2-380401</t>
  </si>
  <si>
    <t>2.3.8.04.01</t>
  </si>
  <si>
    <t>Cuota de fiscalización y auditaje</t>
  </si>
  <si>
    <t>133110902</t>
  </si>
  <si>
    <t>1.3.3.11.09.02</t>
  </si>
  <si>
    <t>R.B. Recuperación de cartera Intereses  - préstamos - Fondo Solidario y de Oportunidades</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</si>
  <si>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</si>
  <si>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</si>
  <si>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</si>
  <si>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</si>
  <si>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2-380402</t>
  </si>
  <si>
    <t>2.3.8.04.02</t>
  </si>
  <si>
    <t>Contribución - Superintendencia Financiera de Colombia</t>
  </si>
  <si>
    <t>133110903</t>
  </si>
  <si>
    <t>1.3.3.11.09.03</t>
  </si>
  <si>
    <t>R.B. Fondo Solidario y de Oportunidades</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</si>
  <si>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</si>
  <si>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</si>
  <si>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</si>
  <si>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</si>
  <si>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2-380403</t>
  </si>
  <si>
    <t>2.3.8.04.03</t>
  </si>
  <si>
    <t>Contribución de valorización</t>
  </si>
  <si>
    <t>133111001</t>
  </si>
  <si>
    <t>1.3.3.11.10.01</t>
  </si>
  <si>
    <t>R.B. Retiros Fonpet-Para el pago de obligaciones pensionales corrientes</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</si>
  <si>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</si>
  <si>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</si>
  <si>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</si>
  <si>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</si>
  <si>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2-380404</t>
  </si>
  <si>
    <t>2.3.8.04.04</t>
  </si>
  <si>
    <t>Contribución sector eléctrico</t>
  </si>
  <si>
    <t>133111002</t>
  </si>
  <si>
    <t>1.3.3.11.10.02</t>
  </si>
  <si>
    <t xml:space="preserve">R.B. Retiros FONPET Educacion excedentes </t>
  </si>
  <si>
    <t>1903043</t>
  </si>
  <si>
    <t>Infraestructura de laboratorios construida y dotada</t>
  </si>
  <si>
    <t>190304300</t>
  </si>
  <si>
    <t>Laboratorios construidos</t>
  </si>
  <si>
    <t>NO* 2-3805</t>
  </si>
  <si>
    <t>NO* 2.3.8.05</t>
  </si>
  <si>
    <t>Multas, sanciones e intereses de mora</t>
  </si>
  <si>
    <t>1331111</t>
  </si>
  <si>
    <t>1.3.3.11.11</t>
  </si>
  <si>
    <t>R.B. Reintegros y otros recursos no apropiados - Libre destinación</t>
  </si>
  <si>
    <t>1903044</t>
  </si>
  <si>
    <t>Estudios y diseños de infraestructura de laboratorios</t>
  </si>
  <si>
    <t>190304400</t>
  </si>
  <si>
    <t>Estudios y diseños de infraestructura de laboratorios elaborados</t>
  </si>
  <si>
    <t>NO* 2-380501</t>
  </si>
  <si>
    <t>NO* 2.3.8.05.01</t>
  </si>
  <si>
    <t>Multas y sanciones</t>
  </si>
  <si>
    <t>133111101</t>
  </si>
  <si>
    <t>1.3.3.11.11.01</t>
  </si>
  <si>
    <t>R.B. Reintegro aportes Salud, ARL SGP Educacion</t>
  </si>
  <si>
    <t>1903045</t>
  </si>
  <si>
    <t>Servicio de información para la gestión de la inspección, vigilancia y control sanitario</t>
  </si>
  <si>
    <t>190304500</t>
  </si>
  <si>
    <t>Usuarios del sistema</t>
  </si>
  <si>
    <t>2-380501001</t>
  </si>
  <si>
    <t>2.3.8.05.01.001</t>
  </si>
  <si>
    <t>Multas Superintendencias</t>
  </si>
  <si>
    <t>133111102</t>
  </si>
  <si>
    <t>1.3.3.11.11.02</t>
  </si>
  <si>
    <t>R.B. R.F.  SGP - Asignación-Atención integral de la primera infancia-Educación</t>
  </si>
  <si>
    <t>1903046</t>
  </si>
  <si>
    <t>190304600</t>
  </si>
  <si>
    <t>133111103</t>
  </si>
  <si>
    <t>1.3.3.11.11.03</t>
  </si>
  <si>
    <t>R.B. Reintegros S.G.P. Sector Educación-Prestación Servicios</t>
  </si>
  <si>
    <t>1903047</t>
  </si>
  <si>
    <t>Servicios de comunicación y divulgación en inspección, vigilancia y control</t>
  </si>
  <si>
    <t>190304700</t>
  </si>
  <si>
    <t>Productos de comunicación difundidos</t>
  </si>
  <si>
    <t>133111104</t>
  </si>
  <si>
    <t>1.3.3.11.11.04</t>
  </si>
  <si>
    <t>R.B. Reintegros S.G.P. Sector Educación-Calidad</t>
  </si>
  <si>
    <t>1903049</t>
  </si>
  <si>
    <t>Infraestructura de laboratorios dotada</t>
  </si>
  <si>
    <t>190304900</t>
  </si>
  <si>
    <t>Laboratorios dotados</t>
  </si>
  <si>
    <t>133111105</t>
  </si>
  <si>
    <t>1.3.3.11.11.05</t>
  </si>
  <si>
    <t>R.B. Reintegros SGP Agua Potable</t>
  </si>
  <si>
    <t>1903051</t>
  </si>
  <si>
    <t>190305100</t>
  </si>
  <si>
    <t>133111106</t>
  </si>
  <si>
    <t>1.3.3.11.11.06</t>
  </si>
  <si>
    <t>R.B. SGP Restitución Agua Potable y Saneamiento Básico</t>
  </si>
  <si>
    <t>1903052</t>
  </si>
  <si>
    <t>190305200</t>
  </si>
  <si>
    <t>Documentos de evaluación realizados</t>
  </si>
  <si>
    <t>133111107</t>
  </si>
  <si>
    <t>1.3.3.11.11.07</t>
  </si>
  <si>
    <t>R.B. Reintegros Estampilla Prodesarrollo Urbano ( 5% capital semilla)</t>
  </si>
  <si>
    <t>1903057</t>
  </si>
  <si>
    <t>Servicio de promoción, prevención, vigilancia y control de vectores y zoonosis</t>
  </si>
  <si>
    <t>190305700</t>
  </si>
  <si>
    <t>Municipios con acciones de promoción, prevención, vigilancia  y control de vectores y zoonosis realizadas</t>
  </si>
  <si>
    <t>133111108</t>
  </si>
  <si>
    <t>1.3.3.11.11.08</t>
  </si>
  <si>
    <t>R.B. Reintegros Estampilla Prodesarrollo Urbano  (10% Equidad de Genero)</t>
  </si>
  <si>
    <t>1905001</t>
  </si>
  <si>
    <t>Cementerios ampliados</t>
  </si>
  <si>
    <t>190500100</t>
  </si>
  <si>
    <t>133111109</t>
  </si>
  <si>
    <t>1.3.3.11.11.09</t>
  </si>
  <si>
    <t>R.B. Reintegros aportes salud, ARL-SGP Salud</t>
  </si>
  <si>
    <t>1905002</t>
  </si>
  <si>
    <t>Cementerios construidos</t>
  </si>
  <si>
    <t>190500200</t>
  </si>
  <si>
    <t>133111110</t>
  </si>
  <si>
    <t>1.3.3.11.11.10</t>
  </si>
  <si>
    <t>R.B. Reintegros aportes salud, ARL- Infracciones de tránsito</t>
  </si>
  <si>
    <t>1905003</t>
  </si>
  <si>
    <t>Cementerios habilitados</t>
  </si>
  <si>
    <t>190500300</t>
  </si>
  <si>
    <t>133111111</t>
  </si>
  <si>
    <t>1.3.3.11.11.11</t>
  </si>
  <si>
    <t>R.B. Reintegros SGP Propósito General-Otros Sectores</t>
  </si>
  <si>
    <t>1905004</t>
  </si>
  <si>
    <t>Cementerios remodelados</t>
  </si>
  <si>
    <t>190500400</t>
  </si>
  <si>
    <t>133111114</t>
  </si>
  <si>
    <t>1.3.3.11.11.14</t>
  </si>
  <si>
    <t>R.B. Reintegro Estampilla Prodesarrollo Urbano ( 5% Adulto mayor )</t>
  </si>
  <si>
    <t>1905005</t>
  </si>
  <si>
    <t>Centros reguladores de urgencias, emergencias y desastres adecuados</t>
  </si>
  <si>
    <t>190500500</t>
  </si>
  <si>
    <t>133111115</t>
  </si>
  <si>
    <t>1.3.3.11.11.15</t>
  </si>
  <si>
    <t>R.B.Reintegro Contribucion valorización nuevo plan de obras</t>
  </si>
  <si>
    <t>1905006</t>
  </si>
  <si>
    <t>Centros reguladores de urgencias, emergencias y desastres ampliados</t>
  </si>
  <si>
    <t>190500600</t>
  </si>
  <si>
    <t>1331113</t>
  </si>
  <si>
    <t>1.3.3.11.13</t>
  </si>
  <si>
    <t>R.B. R.F. SGP - Agua potable y saneamiento básico</t>
  </si>
  <si>
    <t>1905007</t>
  </si>
  <si>
    <t>Centros reguladores de urgencias, emergencias y desastres con reforzamiento estructural</t>
  </si>
  <si>
    <t>190500700</t>
  </si>
  <si>
    <t>133120101</t>
  </si>
  <si>
    <t>1.3.3.12.01.01</t>
  </si>
  <si>
    <t>R.B. R.F.  Tasa prodeporte</t>
  </si>
  <si>
    <t>1905008</t>
  </si>
  <si>
    <t>Centros reguladores de urgencias, emergencias y desastres construidos y dotados</t>
  </si>
  <si>
    <t>190500800</t>
  </si>
  <si>
    <t>133120201</t>
  </si>
  <si>
    <t>1.3.3.12.02.01</t>
  </si>
  <si>
    <t>R.B. R.F. Coljuegos 25%</t>
  </si>
  <si>
    <t>1905009</t>
  </si>
  <si>
    <t>Centros reguladores de urgencias, emergencias y desastres dotados</t>
  </si>
  <si>
    <t>190500900</t>
  </si>
  <si>
    <t>133120501</t>
  </si>
  <si>
    <t>1.3.3.12.05.01</t>
  </si>
  <si>
    <t xml:space="preserve">R.B. R.F. ICLD </t>
  </si>
  <si>
    <t>1905010</t>
  </si>
  <si>
    <t>Centros reguladores de urgencias, emergencias y desastres modificados</t>
  </si>
  <si>
    <t>190501000</t>
  </si>
  <si>
    <t>133120502</t>
  </si>
  <si>
    <t>1.3.3.12.05.02</t>
  </si>
  <si>
    <t>R.B. R.F. Zonas verdes adquisicion terrenos</t>
  </si>
  <si>
    <t>1905011</t>
  </si>
  <si>
    <t>Centros reguladores de urgencias, emergencias y desastres restaurados</t>
  </si>
  <si>
    <t>190501100</t>
  </si>
  <si>
    <t>133120503</t>
  </si>
  <si>
    <t>1.3.3.12.05.03</t>
  </si>
  <si>
    <t>R.B. R.F. C.M.O.Gastos Salud e Inv.</t>
  </si>
  <si>
    <t>1905012</t>
  </si>
  <si>
    <t>190501200</t>
  </si>
  <si>
    <t>133120504</t>
  </si>
  <si>
    <t>1.3.3.12.05.04</t>
  </si>
  <si>
    <t>R.B. R.F. Impuesto de Alumbrado Público EMCALI y Otros Comercializadores</t>
  </si>
  <si>
    <t>1905013</t>
  </si>
  <si>
    <t>Cuartos fríos con mantenimiento</t>
  </si>
  <si>
    <t>190501300</t>
  </si>
  <si>
    <t>133120505</t>
  </si>
  <si>
    <t>1.3.3.12.05.05</t>
  </si>
  <si>
    <t>R.B. R.F. alumb  EMCALI  (10% navideño)</t>
  </si>
  <si>
    <t>1905014</t>
  </si>
  <si>
    <t>190501400</t>
  </si>
  <si>
    <t>133120506</t>
  </si>
  <si>
    <t>1.3.3.12.05.06</t>
  </si>
  <si>
    <t>R.B. R.F. Expedición de Licencias de funcionamiento de establecimientos educativos para el trabajo y el desarrollo humano</t>
  </si>
  <si>
    <t>1905015</t>
  </si>
  <si>
    <t>190501500</t>
  </si>
  <si>
    <t>133120507</t>
  </si>
  <si>
    <t>1.3.3.12.05.07</t>
  </si>
  <si>
    <t>R.B. R.F. Aportes urbanísticos por mayor edificabilidad</t>
  </si>
  <si>
    <t>1905016</t>
  </si>
  <si>
    <t>190501600</t>
  </si>
  <si>
    <t>133120508</t>
  </si>
  <si>
    <t>1.3.3.12.05.08</t>
  </si>
  <si>
    <t>R.B. R.F. C.M. Fondo GRED</t>
  </si>
  <si>
    <t>1905017</t>
  </si>
  <si>
    <t>Morgues construidas y dotadas</t>
  </si>
  <si>
    <t>190501700</t>
  </si>
  <si>
    <t>133120509</t>
  </si>
  <si>
    <t>1.3.3.12.05.09</t>
  </si>
  <si>
    <t>R.B. R.F. Impuesto de Alumbrado Público Liquidación Directa</t>
  </si>
  <si>
    <t>1905018</t>
  </si>
  <si>
    <t>Morgues dotadas</t>
  </si>
  <si>
    <t>190501800</t>
  </si>
  <si>
    <t>133120510</t>
  </si>
  <si>
    <t>1.3.3.12.05.10</t>
  </si>
  <si>
    <t>R.B. R.F. Fondo de Promoción de la Movilidad Sostenible</t>
  </si>
  <si>
    <t>1905019</t>
  </si>
  <si>
    <t>Servicio de educación informal en temas de salud pública</t>
  </si>
  <si>
    <t>190501900</t>
  </si>
  <si>
    <t>133120511</t>
  </si>
  <si>
    <t>1.3.3.12.05.11</t>
  </si>
  <si>
    <t>R.B. R.F. Derechos de Tránsito en Áreas Restringidas o de Alta Congestión</t>
  </si>
  <si>
    <t>1905020</t>
  </si>
  <si>
    <t>Servicio de gestión del riesgo en temas de consumo de sustancias psicoactivas</t>
  </si>
  <si>
    <t>190502000</t>
  </si>
  <si>
    <t>Campañas de gestión del riesgo en temas de consumo de sustancias psicoactivas implementadas</t>
  </si>
  <si>
    <t>Minutos</t>
  </si>
  <si>
    <t>133120512</t>
  </si>
  <si>
    <t>1.3.3.12.05.12</t>
  </si>
  <si>
    <t xml:space="preserve">R.B. R.F. Cursos de Conducción Escuela de Enseñanzas </t>
  </si>
  <si>
    <t>1905021</t>
  </si>
  <si>
    <t>Servicio de gestión del riesgo en temas de salud sexual y reproductiva</t>
  </si>
  <si>
    <t>190502100</t>
  </si>
  <si>
    <t>Campañas de gestión del riesgo en temas de salud sexual y reproductiva implementadas</t>
  </si>
  <si>
    <t>133120513</t>
  </si>
  <si>
    <t>1.3.3.12.05.13</t>
  </si>
  <si>
    <t>R.B. R.F.CNPyC 45% Dec 1284/17</t>
  </si>
  <si>
    <t>1905022</t>
  </si>
  <si>
    <t>Servicio de gestión del riesgo en temas de trastornos mentales</t>
  </si>
  <si>
    <t>190502200</t>
  </si>
  <si>
    <t>Campañas de gestión del riesgo en temas de trastornos mentales implementadas</t>
  </si>
  <si>
    <t>133120514</t>
  </si>
  <si>
    <t>1.3.3.12.05.14</t>
  </si>
  <si>
    <t>R.B. R.F.CNPyC 40% ley1801/16</t>
  </si>
  <si>
    <t>1905023</t>
  </si>
  <si>
    <t>Servicio de gestión del riesgo para abordar condiciones crónicas prevalentes</t>
  </si>
  <si>
    <t>190502300</t>
  </si>
  <si>
    <t>Campañas de gestión del riesgo para abordar condiciones crónicas prevalentes implementadas</t>
  </si>
  <si>
    <t>133120515</t>
  </si>
  <si>
    <t>1.3.3.12.05.15</t>
  </si>
  <si>
    <t>R.B. R.F.CNPyC 15% Dec 1284/17</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</si>
  <si>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</si>
  <si>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</si>
  <si>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</si>
  <si>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</si>
  <si>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133120516</t>
  </si>
  <si>
    <t>1.3.3.12.05.16</t>
  </si>
  <si>
    <t>R.B. R.F. Recursos Convenio Municipio CDAV</t>
  </si>
  <si>
    <t>1905025</t>
  </si>
  <si>
    <t>Servicio de gestión del riesgo para abordar situaciones prevalentes de origen laboral</t>
  </si>
  <si>
    <t>190502500</t>
  </si>
  <si>
    <t>Campañas de gestión del riesgo para abordar situaciones prevalentes de origen laboral implementadas</t>
  </si>
  <si>
    <t>133120517</t>
  </si>
  <si>
    <t>1.3.3.12.05.17</t>
  </si>
  <si>
    <t>R.B. R. F. Participación en la Plusvalía</t>
  </si>
  <si>
    <t>1905026</t>
  </si>
  <si>
    <t>Servicio de gestión del riesgo para enfermedades emergentes, reemergentes y desatendidas</t>
  </si>
  <si>
    <t>190502600</t>
  </si>
  <si>
    <t>Campañas de gestión del riesgo para enfermedades emergentes, reemergentes y desatendidas implementadas</t>
  </si>
  <si>
    <t>133120518</t>
  </si>
  <si>
    <t>1.3.3.12.05.18</t>
  </si>
  <si>
    <t>R.B. R.F. Impuesto de espectáculos públicos nacional con destino al deporte</t>
  </si>
  <si>
    <t>1905027</t>
  </si>
  <si>
    <t>Servicio de gestión del riesgo para enfermedades inmunoprevenibles</t>
  </si>
  <si>
    <t>190502700</t>
  </si>
  <si>
    <t>Campañas de gestión del riesgo para enfermedades inmunoprevenibles  implementadas</t>
  </si>
  <si>
    <t>133120519</t>
  </si>
  <si>
    <t>1.3.3.12.05.19</t>
  </si>
  <si>
    <t>R.B. R.F. Estampilla Prodesarrollo Urbano</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</si>
  <si>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</si>
  <si>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</si>
  <si>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</si>
  <si>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</si>
  <si>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133120520</t>
  </si>
  <si>
    <t>1.3.3.12.05.20</t>
  </si>
  <si>
    <t>R.B. R.F. Garajes Establecimiento Uso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</si>
  <si>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</si>
  <si>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</si>
  <si>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</si>
  <si>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</si>
  <si>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133120521</t>
  </si>
  <si>
    <t>1.3.3.12.05.21</t>
  </si>
  <si>
    <t>R.B. R.F. Explotacion Economica del Estacionamiento en via Pública</t>
  </si>
  <si>
    <t>1905030</t>
  </si>
  <si>
    <t>Servicio de atención en salud pública en situaciones de emergencias y desastres</t>
  </si>
  <si>
    <t>190503000</t>
  </si>
  <si>
    <t>Personas en capacidad de ser atendidas</t>
  </si>
  <si>
    <t>133120522</t>
  </si>
  <si>
    <t>1.3.3.12.05.22</t>
  </si>
  <si>
    <t>R.B. R.F. Estampilla para el bienestar del Adulto Mayor</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</si>
  <si>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</si>
  <si>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</si>
  <si>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</si>
  <si>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</si>
  <si>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133120523</t>
  </si>
  <si>
    <t>1.3.3.12.05.23</t>
  </si>
  <si>
    <t>R.B. R.F. Participación de la Contribución Parafiscal Cultural</t>
  </si>
  <si>
    <t>1905032</t>
  </si>
  <si>
    <t>Servicio de suministro de sangre y componentes sanguíneos</t>
  </si>
  <si>
    <t>190503200</t>
  </si>
  <si>
    <t>Unidades de sangre disponibles</t>
  </si>
  <si>
    <t>133120525</t>
  </si>
  <si>
    <t>1.3.3.12.05.25</t>
  </si>
  <si>
    <t>R.B. R.F. Conv Mpio Univalle Estadio</t>
  </si>
  <si>
    <t>1905033</t>
  </si>
  <si>
    <t>Servicio médico legal y de ciencia forense</t>
  </si>
  <si>
    <t>190503300</t>
  </si>
  <si>
    <t>Informes médicos periciales elaborados</t>
  </si>
  <si>
    <t>133120526</t>
  </si>
  <si>
    <t>1.3.3.12.05.26</t>
  </si>
  <si>
    <t>R.B. R.F. Sobretasa Gasol. Malla vial</t>
  </si>
  <si>
    <t>1905035</t>
  </si>
  <si>
    <t>Servicio de gestión territorial para atención en salud -pandemias- a población afectada por emergencias o desastres</t>
  </si>
  <si>
    <t>190503500</t>
  </si>
  <si>
    <t>133120527</t>
  </si>
  <si>
    <t>1.3.3.12.05.27</t>
  </si>
  <si>
    <t>R.B. R.F. Infracciones de transito ley 769-02</t>
  </si>
  <si>
    <t>1905036</t>
  </si>
  <si>
    <t>190503600</t>
  </si>
  <si>
    <t>133120528</t>
  </si>
  <si>
    <t>1.3.3.12.05.28</t>
  </si>
  <si>
    <t>R.B. R.F. Estampilla procultura</t>
  </si>
  <si>
    <t>1905037</t>
  </si>
  <si>
    <t>190503700</t>
  </si>
  <si>
    <t>133120529</t>
  </si>
  <si>
    <t>1.3.3.12.05.29</t>
  </si>
  <si>
    <t>R.B. R.F. Contribución y recargos valorización</t>
  </si>
  <si>
    <t>1905038</t>
  </si>
  <si>
    <t>Servicio de investigación, desarrollo e innovación tecnológica en salud</t>
  </si>
  <si>
    <t>190503800</t>
  </si>
  <si>
    <t>Investigaciones en salud realizadas</t>
  </si>
  <si>
    <t>133120530</t>
  </si>
  <si>
    <t>1.3.3.12.05.30</t>
  </si>
  <si>
    <t>R.B. R.F. Alumbrado público</t>
  </si>
  <si>
    <t>1905039</t>
  </si>
  <si>
    <t>Servicio de apoyo financiero para la investigación, desarrollo e innovación tecnológica en Salud</t>
  </si>
  <si>
    <t>190503900</t>
  </si>
  <si>
    <t>Proyectos de investigación, desarrollo e innovación tecnológica en salud financiados</t>
  </si>
  <si>
    <t>133120531</t>
  </si>
  <si>
    <t>1.3.3.12.05.31</t>
  </si>
  <si>
    <t>R.B. R.F. Concurso Económico - Estratificación</t>
  </si>
  <si>
    <t>1905040</t>
  </si>
  <si>
    <t>Servicio de certificación de discapacidad para las personas con discapacidad</t>
  </si>
  <si>
    <t>190504000</t>
  </si>
  <si>
    <t>Personas con servicio de certificación de discapacidad</t>
  </si>
  <si>
    <t>133120532</t>
  </si>
  <si>
    <t>1.3.3.12.05.32</t>
  </si>
  <si>
    <t>R.B. R.F. Sobretasa de solidaridad servicios públicos acueducto, aseo y alcantarillado</t>
  </si>
  <si>
    <t>1905041</t>
  </si>
  <si>
    <t>Servicio de atención psicosocial a víctimas del conflicto armado</t>
  </si>
  <si>
    <t>190504100</t>
  </si>
  <si>
    <t>Personas víctimas del conflicto armado atendidas con atención psicosocial</t>
  </si>
  <si>
    <t>133120533</t>
  </si>
  <si>
    <t>1.3.3.12.05.33</t>
  </si>
  <si>
    <t>R.B. R.F. Contribución Sector Eléctrico</t>
  </si>
  <si>
    <t>1905042</t>
  </si>
  <si>
    <t>Servicio de atención en centros reguladores de urgencias, emergencias y desastres</t>
  </si>
  <si>
    <t>190504200</t>
  </si>
  <si>
    <t>Personas atendidas en centros reguladores de urgencias, emergencias y desastres</t>
  </si>
  <si>
    <t>133120534</t>
  </si>
  <si>
    <t>1.3.3.12.05.34</t>
  </si>
  <si>
    <t>R.B. R.F. Sobretasa Gasolina S.I.T.M.</t>
  </si>
  <si>
    <t>1905043</t>
  </si>
  <si>
    <t>Servicio de gestión del riesgo para abordar situaciones situaciones endemo-epidémicas</t>
  </si>
  <si>
    <t>190504300</t>
  </si>
  <si>
    <t>Campañas de gestión del riesgo para abordar situaciones situaciones endemo-epidémicas implementadas</t>
  </si>
  <si>
    <t>133120535</t>
  </si>
  <si>
    <t>1.3.3.12.05.35</t>
  </si>
  <si>
    <t>R.B. R.F. Tasa por utilización de aguas subterránea y superficiales</t>
  </si>
  <si>
    <t>1905044</t>
  </si>
  <si>
    <t>Infraestructura de laboratorios de salud pública dotada</t>
  </si>
  <si>
    <t>190504400</t>
  </si>
  <si>
    <t>Laboratorios de salud pública dotados</t>
  </si>
  <si>
    <t>133120536</t>
  </si>
  <si>
    <t>1.3.3.12.05.36</t>
  </si>
  <si>
    <t>R.B. R.F. Tasa retributiva</t>
  </si>
  <si>
    <t>1905046</t>
  </si>
  <si>
    <t>Infraestructura de laboratorios de salud pública construida y dotada</t>
  </si>
  <si>
    <t>190504600</t>
  </si>
  <si>
    <t>133120537</t>
  </si>
  <si>
    <t>1.3.3.12.05.37</t>
  </si>
  <si>
    <t>R.B. R.F. Impuesto de Circulación y Tránsito Sobre Vehículos de Servicio Público - S.I.T.MIO</t>
  </si>
  <si>
    <t>1905048</t>
  </si>
  <si>
    <t>Infraestructura de laboratorios de salud pública mantenida</t>
  </si>
  <si>
    <t>190504800</t>
  </si>
  <si>
    <t>Laboratorios mantenidos</t>
  </si>
  <si>
    <t>133120538</t>
  </si>
  <si>
    <t>1.3.3.12.05.38</t>
  </si>
  <si>
    <t>R.B. R.F Venta servicios Salud-Zoonosis</t>
  </si>
  <si>
    <t>1905049</t>
  </si>
  <si>
    <t>Servicio de promoción de la participación social en salud</t>
  </si>
  <si>
    <t>190504900</t>
  </si>
  <si>
    <t>Estrategias de promoción de la participación social en salud implementadas</t>
  </si>
  <si>
    <t>133120539</t>
  </si>
  <si>
    <t>1.3.3.12.05.39</t>
  </si>
  <si>
    <t>R.B. R.F. Contribución valorizacion nuevo plan de obras</t>
  </si>
  <si>
    <t>1905050</t>
  </si>
  <si>
    <t>190505000</t>
  </si>
  <si>
    <t>133120540</t>
  </si>
  <si>
    <t>1.3.3.12.05.40</t>
  </si>
  <si>
    <t>R.B. R.F. Sobretasa Bomberil</t>
  </si>
  <si>
    <t>1905051</t>
  </si>
  <si>
    <t>Servicios de información actualizados</t>
  </si>
  <si>
    <t>190505100</t>
  </si>
  <si>
    <t>133120541</t>
  </si>
  <si>
    <t>1.3.3.12.05.41</t>
  </si>
  <si>
    <t>R.B. R.F. Contribución sobre Contratos de Obra Pública</t>
  </si>
  <si>
    <t>1905052</t>
  </si>
  <si>
    <t>Servicios de información implementados</t>
  </si>
  <si>
    <t>190505200</t>
  </si>
  <si>
    <t>133120542</t>
  </si>
  <si>
    <t>1.3.3.12.05.42</t>
  </si>
  <si>
    <t>R.B. R.F. Impuesto de Circulación y Tránsito Sobre Vehículos de Servicio Público - Tradicional</t>
  </si>
  <si>
    <t>1905053</t>
  </si>
  <si>
    <t>190505300</t>
  </si>
  <si>
    <t>133120543</t>
  </si>
  <si>
    <t>1.3.3.12.05.43</t>
  </si>
  <si>
    <t>R.B. R.F Otros derechos de Tránsito</t>
  </si>
  <si>
    <t>1905054</t>
  </si>
  <si>
    <t>Servicio de promoción de la salud</t>
  </si>
  <si>
    <t>190505400</t>
  </si>
  <si>
    <t>Estrategias de promoción de la salud implementadas</t>
  </si>
  <si>
    <t>133120544</t>
  </si>
  <si>
    <t>1.3.3.12.05.44</t>
  </si>
  <si>
    <t>R.B. R.F Participación del impuesto sobre vehículos automotores</t>
  </si>
  <si>
    <t>1906001</t>
  </si>
  <si>
    <t>Hospitales de primer nivel de atención adecuados</t>
  </si>
  <si>
    <t>190600100</t>
  </si>
  <si>
    <t>133120545</t>
  </si>
  <si>
    <t>1.3.3.12.05.45</t>
  </si>
  <si>
    <t>R.B. Incentivo al Aprovechamiento y Tratamiento de Residuos Sólidos</t>
  </si>
  <si>
    <t>1906002</t>
  </si>
  <si>
    <t>Hospitales de primer nivel de atención ampliados</t>
  </si>
  <si>
    <t>190600200</t>
  </si>
  <si>
    <t>133120546</t>
  </si>
  <si>
    <t>1.3.3.12.05.46</t>
  </si>
  <si>
    <t>R.B. R.F. Reintegros SGP Agua Potable</t>
  </si>
  <si>
    <t>1906003</t>
  </si>
  <si>
    <t>Hospitales de primer nivel de atención con reforzamiento estructural</t>
  </si>
  <si>
    <t>190600300</t>
  </si>
  <si>
    <t>133120547</t>
  </si>
  <si>
    <t>1.3.3.12.05.47</t>
  </si>
  <si>
    <t xml:space="preserve">R.B. R.F. Convenio 077-21 CVC-DAGMA </t>
  </si>
  <si>
    <t>1906004</t>
  </si>
  <si>
    <t>Servicio de atención en salud a la población</t>
  </si>
  <si>
    <t>190600400</t>
  </si>
  <si>
    <t>Personas atendidas con servicio de salud</t>
  </si>
  <si>
    <t>133120548</t>
  </si>
  <si>
    <t>1.3.3.12.05.48</t>
  </si>
  <si>
    <t>R.B. R.F. SGP Restitución Agua Potable y Saneamiento Básico</t>
  </si>
  <si>
    <t>1906005</t>
  </si>
  <si>
    <t>Hospitales de primer nivel de atención dotados</t>
  </si>
  <si>
    <t>190600500</t>
  </si>
  <si>
    <t>133120549</t>
  </si>
  <si>
    <t>1.3.3.12.05.49</t>
  </si>
  <si>
    <t>R.B R.F. Reintegro Proyecto Desarrollo Social</t>
  </si>
  <si>
    <t>1906006</t>
  </si>
  <si>
    <t>Hospitales de primer nivel de atención modificados</t>
  </si>
  <si>
    <t>190600600</t>
  </si>
  <si>
    <t>1906007</t>
  </si>
  <si>
    <t>Hospitales de primer nivel de atención restaurados</t>
  </si>
  <si>
    <t>190600700</t>
  </si>
  <si>
    <t>133120550</t>
  </si>
  <si>
    <t>1.3.3.12.05.50</t>
  </si>
  <si>
    <t xml:space="preserve">R.B R.F. Resolución 3455/17 </t>
  </si>
  <si>
    <t>1906008</t>
  </si>
  <si>
    <t>Hospitales de segundo nivel de atención adecuados</t>
  </si>
  <si>
    <t>190600800</t>
  </si>
  <si>
    <t>133120551</t>
  </si>
  <si>
    <t>1.3.3.12.05.51</t>
  </si>
  <si>
    <t xml:space="preserve">R.B R.F. Retiros FONPET </t>
  </si>
  <si>
    <t>1906009</t>
  </si>
  <si>
    <t>Hospitales de segundo nivel de atención ampliados</t>
  </si>
  <si>
    <t>190600900</t>
  </si>
  <si>
    <t>133120552</t>
  </si>
  <si>
    <t>1.3.3.12.05.52</t>
  </si>
  <si>
    <t>R.B R.F. FONPET Educación excedentes</t>
  </si>
  <si>
    <t>1906010</t>
  </si>
  <si>
    <t>Hospitales de segundo nivel de atención con reforzamiento estructural</t>
  </si>
  <si>
    <t>190601000</t>
  </si>
  <si>
    <t>133120553</t>
  </si>
  <si>
    <t>1.3.3.12.05.53</t>
  </si>
  <si>
    <t>R.B. R.F Crédito Banca Privada</t>
  </si>
  <si>
    <t>1906011</t>
  </si>
  <si>
    <t>Hospitales de segundo nivel de atención construidos y dotados</t>
  </si>
  <si>
    <t>190601100</t>
  </si>
  <si>
    <t>133120554</t>
  </si>
  <si>
    <t>1.3.3.12.05.54</t>
  </si>
  <si>
    <t>RB RF CUR 153/16 EMCALI Sin Situación de Fondos</t>
  </si>
  <si>
    <t>1906012</t>
  </si>
  <si>
    <t>Hospitales de segundo nivel de atención dotados</t>
  </si>
  <si>
    <t>190601200</t>
  </si>
  <si>
    <t>133120555</t>
  </si>
  <si>
    <t>1.3.3.12.05.55</t>
  </si>
  <si>
    <t>RB RF CUR 040/17 EMCALI Sin Situación de Fondos</t>
  </si>
  <si>
    <t>1906013</t>
  </si>
  <si>
    <t>Hospitales de segundo nivel de atención modificados</t>
  </si>
  <si>
    <t>190601300</t>
  </si>
  <si>
    <t>133120556</t>
  </si>
  <si>
    <t>1.3.3.12.05.56</t>
  </si>
  <si>
    <t>RB RF CUR 051/17 EMCALI Sin Situación de Fondos</t>
  </si>
  <si>
    <t>1906014</t>
  </si>
  <si>
    <t>Hospitales de segundo nivel de atención restaurados</t>
  </si>
  <si>
    <t>190601400</t>
  </si>
  <si>
    <t>133120557</t>
  </si>
  <si>
    <t>1.3.3.12.05.57</t>
  </si>
  <si>
    <t>RB RF CUR 016/18 EMCALI Sin Situación de Fondos</t>
  </si>
  <si>
    <t>1906015</t>
  </si>
  <si>
    <t>Hospitales de tercer nivel de atención adecuados</t>
  </si>
  <si>
    <t>190601500</t>
  </si>
  <si>
    <t>133120558</t>
  </si>
  <si>
    <t>1.3.3.12.05.58</t>
  </si>
  <si>
    <t>RB RF CUR 012/18 EMCALI Sin Situación de Fondos</t>
  </si>
  <si>
    <t>1906016</t>
  </si>
  <si>
    <t>Hospitales de tercer nivel de atención ampliados</t>
  </si>
  <si>
    <t>190601600</t>
  </si>
  <si>
    <t>Hospitales de tercer nivel ampliados</t>
  </si>
  <si>
    <t>133120559</t>
  </si>
  <si>
    <t>1.3.3.12.05.59</t>
  </si>
  <si>
    <t>RB RF CUR 625/19 EMCALI Sin Situación de Fondos</t>
  </si>
  <si>
    <t>1906017</t>
  </si>
  <si>
    <t>Hospitales de tercer nivel de atención con reforzamiento estructural</t>
  </si>
  <si>
    <t>190601700</t>
  </si>
  <si>
    <t>133120560</t>
  </si>
  <si>
    <t>1.3.3.12.05.60</t>
  </si>
  <si>
    <t>RB RF CUR 626/19 EMCALI Sin Situación de Fondos</t>
  </si>
  <si>
    <t>1906018</t>
  </si>
  <si>
    <t>Hospitales de tercer nivel de atención construidos y dotados</t>
  </si>
  <si>
    <t>190601800</t>
  </si>
  <si>
    <t>133120561</t>
  </si>
  <si>
    <t>1.3.3.12.05.61</t>
  </si>
  <si>
    <t>RB RF CUR 627/19 EMCALI Sin Situación de Fondos</t>
  </si>
  <si>
    <t>1906019</t>
  </si>
  <si>
    <t>Hospitales de tercer nivel de atención dotados</t>
  </si>
  <si>
    <t>190601900</t>
  </si>
  <si>
    <t>133120562</t>
  </si>
  <si>
    <t>1.3.3.12.05.62</t>
  </si>
  <si>
    <t>R.B. R.F. CNSCC 30% Ley 2197/22</t>
  </si>
  <si>
    <t>1906020</t>
  </si>
  <si>
    <t>Hospitales de tercer nivel de atención modificados</t>
  </si>
  <si>
    <t>190602000</t>
  </si>
  <si>
    <t>133120563</t>
  </si>
  <si>
    <t>1.3.3.12.05.63</t>
  </si>
  <si>
    <t>R.B. R.F. CNSCC Transferencia Policía Medidas Correctivas 15%  Ley 2197/22</t>
  </si>
  <si>
    <t>1906021</t>
  </si>
  <si>
    <t>Hospitales de tercer nivel de atención restaurados</t>
  </si>
  <si>
    <t>190602100</t>
  </si>
  <si>
    <t>133120564</t>
  </si>
  <si>
    <t>1.3.3.12.05.64</t>
  </si>
  <si>
    <t>R.B. R.F. CNSCC Transferencia Policía Vigilancia 15% Ley 2197/22</t>
  </si>
  <si>
    <t>1906022</t>
  </si>
  <si>
    <t>Servicio de apoyo a la prestación del servicio de transporte de pacientes</t>
  </si>
  <si>
    <t>190602200</t>
  </si>
  <si>
    <t>Entidades de la red pública en salud apoyadas en la adquisición de ambulancias</t>
  </si>
  <si>
    <t>133120565</t>
  </si>
  <si>
    <t>1.3.3.12.05.65</t>
  </si>
  <si>
    <t>R.B. R.F. CNSCC 25% Ley 2197/22</t>
  </si>
  <si>
    <t>1906023</t>
  </si>
  <si>
    <t>Servicio de tecnologías en salud financiadas con la unidad de pago por capitación - UPC</t>
  </si>
  <si>
    <t>190602300</t>
  </si>
  <si>
    <t>Pacientes atendidos con tecnologías en salud financiados con cargo a los recursos de la UPC del Régimen Subsidiado</t>
  </si>
  <si>
    <t>133120566</t>
  </si>
  <si>
    <t>1.3.3.12.05.66</t>
  </si>
  <si>
    <t>R.B. R.F. CNSCC Transferencia Ministerio 15% Ley 2197/22</t>
  </si>
  <si>
    <t>1906024</t>
  </si>
  <si>
    <t>Servicio de apoyo financiero para el fortalecimiento del talento humano en salud</t>
  </si>
  <si>
    <t>190602400</t>
  </si>
  <si>
    <t>133120568</t>
  </si>
  <si>
    <t>1.3.3.12.05.68</t>
  </si>
  <si>
    <t>RB.RF. ImpuestoTelefoníaUrbana</t>
  </si>
  <si>
    <t>1906025</t>
  </si>
  <si>
    <t>Servicio de apoyo financiero para el fortalecimiento patrimonial de las empresas prestadoras de salud con participación financiera de las entidades territoriales</t>
  </si>
  <si>
    <t>190602500</t>
  </si>
  <si>
    <t>Empresas prestadoras de salud capitalizadas</t>
  </si>
  <si>
    <t>133120569</t>
  </si>
  <si>
    <t>1.3.3.12.05.69</t>
  </si>
  <si>
    <t>R.B. R.F. Impuesto al Cigarrillo Ley 1289/2009</t>
  </si>
  <si>
    <t>1906026</t>
  </si>
  <si>
    <t>Servicio de apoyo para la dotación hospitalaria</t>
  </si>
  <si>
    <t>190602600</t>
  </si>
  <si>
    <t>Elementos de dotación hospitalaria adquiridos</t>
  </si>
  <si>
    <t>133120570</t>
  </si>
  <si>
    <t>1.3.3.12.05.70</t>
  </si>
  <si>
    <t>R.B. R.F. Venta de bienes y servicios-Concesión amoblamiento urbano-intervent.</t>
  </si>
  <si>
    <t>1906027</t>
  </si>
  <si>
    <t>Servicio de apoyo para la educación formal del talento humano en salud</t>
  </si>
  <si>
    <t>190602700</t>
  </si>
  <si>
    <t>133120572</t>
  </si>
  <si>
    <t>1.3.3.12.05.72</t>
  </si>
  <si>
    <t>R.B. R.F. Programas de alimentación escolar-PAE 2018</t>
  </si>
  <si>
    <t>1906028</t>
  </si>
  <si>
    <t>Servicio para la habilitación y la rehabilitación funcional</t>
  </si>
  <si>
    <t>190602800</t>
  </si>
  <si>
    <t>Personas que reciben servicios y técnologias de apoyo para la habilitación y rehabilitación funcional</t>
  </si>
  <si>
    <t>133120573</t>
  </si>
  <si>
    <t>1.3.3.12.05.73</t>
  </si>
  <si>
    <t>R.B. R.F. Programas de alimentación escolar-PAE 2019</t>
  </si>
  <si>
    <t>1906029</t>
  </si>
  <si>
    <t>Servicio de asistencia técnica a Instituciones Prestadoras de Servicios de Salud</t>
  </si>
  <si>
    <t>190602900</t>
  </si>
  <si>
    <t>Instituciones Prestadoras de Servicios de Salud asistidas técnicamente</t>
  </si>
  <si>
    <t>133120574</t>
  </si>
  <si>
    <t>1.3.3.12.05.74</t>
  </si>
  <si>
    <t>R.B. R.F. Programas de alimentación escolar-PAE 2020</t>
  </si>
  <si>
    <t>1906030</t>
  </si>
  <si>
    <t>Hospitales de primer nivel de atención construidos y dotados</t>
  </si>
  <si>
    <t>190603000</t>
  </si>
  <si>
    <t>133120575</t>
  </si>
  <si>
    <t>1.3.3.12.05.75</t>
  </si>
  <si>
    <t>R.B. R.F. Programas de alimentación escolar-PAE 2021</t>
  </si>
  <si>
    <t>1906031</t>
  </si>
  <si>
    <t>Servicio de información para las instituciones públicas prestadoras de salud y la dirección de la entidad territorial implementado</t>
  </si>
  <si>
    <t>190603100</t>
  </si>
  <si>
    <t>Sistema de información implementado</t>
  </si>
  <si>
    <t>133120576</t>
  </si>
  <si>
    <t>1.3.3.12.05.76</t>
  </si>
  <si>
    <t>R.B. R.F. Fondo de Mitigación de Emergencias "FOME"</t>
  </si>
  <si>
    <t>1906032</t>
  </si>
  <si>
    <t>Servicio de promoción de afiliaciones al régimen contributivo del Sistema General de Seguridad Social de las personas con capacidad de pago</t>
  </si>
  <si>
    <t>190603200</t>
  </si>
  <si>
    <t>Personas con capacidad de pago afiliadas</t>
  </si>
  <si>
    <t>133120577</t>
  </si>
  <si>
    <t>1.3.3.12.05.77</t>
  </si>
  <si>
    <t>R.B. R.F. Cuotas de Auditaje</t>
  </si>
  <si>
    <t>1906033</t>
  </si>
  <si>
    <t>Unidades móviles para la atención médica adquiridas y dotadas</t>
  </si>
  <si>
    <t>190603300</t>
  </si>
  <si>
    <t>133120578</t>
  </si>
  <si>
    <t>1.3.3.12.05.78</t>
  </si>
  <si>
    <t>R.B. R.F. Venta de bienes y servicios-Valorización</t>
  </si>
  <si>
    <t>1906034</t>
  </si>
  <si>
    <t>190603400</t>
  </si>
  <si>
    <t>133120579</t>
  </si>
  <si>
    <t>1.3.3.12.05.79</t>
  </si>
  <si>
    <t xml:space="preserve">R.B. R.F. ICLD Cuenta Maestra - AE  </t>
  </si>
  <si>
    <t>1906035</t>
  </si>
  <si>
    <t>Servicio de apoyo financiero para la atención en salud a la población</t>
  </si>
  <si>
    <t>190603500</t>
  </si>
  <si>
    <t>Instituciones financiadas para la atención en salud a la población</t>
  </si>
  <si>
    <t>133120580</t>
  </si>
  <si>
    <t>1.3.3.12.05.80</t>
  </si>
  <si>
    <t>R.B. R.F. Fondo Contingencias-Fiducia</t>
  </si>
  <si>
    <t>1906036</t>
  </si>
  <si>
    <t>Servicio de apoyo financiero para la reorganización de redes de prestación de servicios de salud</t>
  </si>
  <si>
    <t>190603600</t>
  </si>
  <si>
    <t>Empresas sociales del estado con apoyo financiero</t>
  </si>
  <si>
    <t>133120581</t>
  </si>
  <si>
    <t>1.3.3.12.05.81</t>
  </si>
  <si>
    <t>R.B. R.F. Aportes Nación Alimentación Escolar-MEN</t>
  </si>
  <si>
    <t>1906037</t>
  </si>
  <si>
    <t>190603700</t>
  </si>
  <si>
    <t>133120582</t>
  </si>
  <si>
    <t>1.3.3.12.05.82</t>
  </si>
  <si>
    <t>R.B. R.F. Disposición de activos</t>
  </si>
  <si>
    <t>1906038</t>
  </si>
  <si>
    <t>190603800</t>
  </si>
  <si>
    <t>133120583</t>
  </si>
  <si>
    <t>1.3.3.12.05.83</t>
  </si>
  <si>
    <t>R.B. R.F. Disposición de activos-Fonpet</t>
  </si>
  <si>
    <t>1906039</t>
  </si>
  <si>
    <t>190603900</t>
  </si>
  <si>
    <t>133120584</t>
  </si>
  <si>
    <t>1.3.3.12.05.84</t>
  </si>
  <si>
    <t xml:space="preserve">R.B. R.F. Multa Violencia Intrafamiliar </t>
  </si>
  <si>
    <t>1906040</t>
  </si>
  <si>
    <t>190604000</t>
  </si>
  <si>
    <t>133120585</t>
  </si>
  <si>
    <t>1.3.3.12.05.85</t>
  </si>
  <si>
    <t>R.B. R.F. Fund for cities of services</t>
  </si>
  <si>
    <t>1906041</t>
  </si>
  <si>
    <t>190604100</t>
  </si>
  <si>
    <t>133120586</t>
  </si>
  <si>
    <t>1.3.3.12.05.86</t>
  </si>
  <si>
    <t>R.B R.F. Reintegros compra predios y otros</t>
  </si>
  <si>
    <t>1906042</t>
  </si>
  <si>
    <t>190604200</t>
  </si>
  <si>
    <t>133120587</t>
  </si>
  <si>
    <t>1.3.3.12.05.87</t>
  </si>
  <si>
    <t>R.B. R.F. Contribución fondo especial de intervenidas</t>
  </si>
  <si>
    <t>1906043</t>
  </si>
  <si>
    <t>190604300</t>
  </si>
  <si>
    <t>133120588</t>
  </si>
  <si>
    <t>1.3.3.12.05.88</t>
  </si>
  <si>
    <t>R.B.R.F. Donación Empleados para seguridad alimentaria covid-19</t>
  </si>
  <si>
    <t>1906044</t>
  </si>
  <si>
    <t>Servicio de afiliaciones al régimen subsidiado del Sistema General de Seguridad Social</t>
  </si>
  <si>
    <t>190604400</t>
  </si>
  <si>
    <t>133120589</t>
  </si>
  <si>
    <t>1.3.3.12.05.89</t>
  </si>
  <si>
    <t>R.B.R.F. Fondo Territorial de Pensiones</t>
  </si>
  <si>
    <t>1906047</t>
  </si>
  <si>
    <t>Hospitales de primer nivel de atención construidos</t>
  </si>
  <si>
    <t>190604700</t>
  </si>
  <si>
    <t>1906048</t>
  </si>
  <si>
    <t>Hospitales de segundo nivel de atención construidos</t>
  </si>
  <si>
    <t>190604800</t>
  </si>
  <si>
    <t>133120590</t>
  </si>
  <si>
    <t>1.3.3.12.05.90</t>
  </si>
  <si>
    <t>R.B. R.F. PSA - Pago Servicios Ambientales</t>
  </si>
  <si>
    <t>1906049</t>
  </si>
  <si>
    <t>Hospitales de tercer nivel de atención construidos</t>
  </si>
  <si>
    <t>190604900</t>
  </si>
  <si>
    <t>133120592</t>
  </si>
  <si>
    <t>1.3.3.12.05.92</t>
  </si>
  <si>
    <t>R.B. R.F. Recuperación de cartera - préstamos -Fondo Solidario y de Oportunidades</t>
  </si>
  <si>
    <t>2101002</t>
  </si>
  <si>
    <t>210100200</t>
  </si>
  <si>
    <t>Estudios de pre inversión realizados</t>
  </si>
  <si>
    <t>133120593</t>
  </si>
  <si>
    <t>1.3.3.12.05.93</t>
  </si>
  <si>
    <t>R.B R.F. Venta de Activos</t>
  </si>
  <si>
    <t>2101003</t>
  </si>
  <si>
    <t>Gasoducto ramal construido</t>
  </si>
  <si>
    <t>210100300</t>
  </si>
  <si>
    <t>Kilómetros</t>
  </si>
  <si>
    <t>13320001</t>
  </si>
  <si>
    <t>1.3.3.2.00.01</t>
  </si>
  <si>
    <t>2101004</t>
  </si>
  <si>
    <t>Gasoducto ramal mejorado</t>
  </si>
  <si>
    <t>210100400</t>
  </si>
  <si>
    <t>13320004</t>
  </si>
  <si>
    <t>1.3.3.2.00.04</t>
  </si>
  <si>
    <t>2101005</t>
  </si>
  <si>
    <t>Gasoducto troncal construido</t>
  </si>
  <si>
    <t>210100500</t>
  </si>
  <si>
    <t>13320006</t>
  </si>
  <si>
    <t>1.3.3.2.00.06</t>
  </si>
  <si>
    <t>2101006</t>
  </si>
  <si>
    <t>Gasoducto troncal mejorado</t>
  </si>
  <si>
    <t>210100600</t>
  </si>
  <si>
    <t>13320008</t>
  </si>
  <si>
    <t>1.3.3.2.00.08</t>
  </si>
  <si>
    <t>2101007</t>
  </si>
  <si>
    <t>Infraestructura de regasificación construida</t>
  </si>
  <si>
    <t>210100700</t>
  </si>
  <si>
    <t>Plantas de regasificación construidas</t>
  </si>
  <si>
    <t>13320010</t>
  </si>
  <si>
    <t>1.3.3.2.00.10</t>
  </si>
  <si>
    <t>2101008</t>
  </si>
  <si>
    <t>Infraestructura de regasificación mejorada</t>
  </si>
  <si>
    <t>210100800</t>
  </si>
  <si>
    <t>Plantas de regasificación mejoradas</t>
  </si>
  <si>
    <t>13320017</t>
  </si>
  <si>
    <t>1.3.3.2.00.17</t>
  </si>
  <si>
    <t>2101009</t>
  </si>
  <si>
    <t>Redes de distribución de gas combustible construidas</t>
  </si>
  <si>
    <t>210100900</t>
  </si>
  <si>
    <t>13320018</t>
  </si>
  <si>
    <t>1.3.3.2.00.18</t>
  </si>
  <si>
    <t>R.B. Sobretasa Gasolina 97% (15%) S.I.T.M.</t>
  </si>
  <si>
    <t>2101010</t>
  </si>
  <si>
    <t>Redes de distribución de gas combustible mejoradas</t>
  </si>
  <si>
    <t>210101000</t>
  </si>
  <si>
    <t>13320020</t>
  </si>
  <si>
    <t>1.3.3.2.00.20</t>
  </si>
  <si>
    <t>2101011</t>
  </si>
  <si>
    <t>Servicio de apoyo financiero para la financiación de proyectos de infraestructura para el servicio público de gas</t>
  </si>
  <si>
    <t>210101100</t>
  </si>
  <si>
    <t>Proyectos financiados</t>
  </si>
  <si>
    <t>13320021</t>
  </si>
  <si>
    <t>1.3.3.2.00.21</t>
  </si>
  <si>
    <t>2101012</t>
  </si>
  <si>
    <t>Servicio de apoyo financiero para subsidios a la oferta en el servicio público de gas</t>
  </si>
  <si>
    <t>210101200</t>
  </si>
  <si>
    <t>Usuarios beneficiados con subsidios a la oferta</t>
  </si>
  <si>
    <t>13320022</t>
  </si>
  <si>
    <t>1.3.3.2.00.22</t>
  </si>
  <si>
    <t>R.B. ICLD Cuentas maestras sector educación A.E.</t>
  </si>
  <si>
    <t>2101013</t>
  </si>
  <si>
    <t>Servicio de apoyo financiero para subsidios al consumo en el servicio público de gas</t>
  </si>
  <si>
    <t>210101300</t>
  </si>
  <si>
    <t>Usuarios  beneficiados con subsidios al consumo</t>
  </si>
  <si>
    <t>13320023</t>
  </si>
  <si>
    <t>1.3.3.2.00.23</t>
  </si>
  <si>
    <t>2101014</t>
  </si>
  <si>
    <t>Tanques para el almacenamiento de gas</t>
  </si>
  <si>
    <t>210101400</t>
  </si>
  <si>
    <t>Tanques instalados</t>
  </si>
  <si>
    <t>13320024</t>
  </si>
  <si>
    <t>1.3.3.2.00.24</t>
  </si>
  <si>
    <t>2101015</t>
  </si>
  <si>
    <t>Redes internas de gas combustible instaladas</t>
  </si>
  <si>
    <t>210101500</t>
  </si>
  <si>
    <t>Viviendas con red interna de gas combustible instalada</t>
  </si>
  <si>
    <t>13320025</t>
  </si>
  <si>
    <t>1.3.3.2.00.25</t>
  </si>
  <si>
    <t>2101016</t>
  </si>
  <si>
    <t>Redes domiciliarias de gas combustible instaladas</t>
  </si>
  <si>
    <t>210101600</t>
  </si>
  <si>
    <t>Viviendas conectadas a la red local de gas combustible</t>
  </si>
  <si>
    <t>13320026</t>
  </si>
  <si>
    <t>1.3.3.2.00.26</t>
  </si>
  <si>
    <t>R.B. C.M. Fondo GRED (Cuentas Maestras Fondo GRED)</t>
  </si>
  <si>
    <t>2102001</t>
  </si>
  <si>
    <t>Centrales hidroeléctricas ampliadas</t>
  </si>
  <si>
    <t>210200100</t>
  </si>
  <si>
    <t>13320027</t>
  </si>
  <si>
    <t>1.3.3.2.00.27</t>
  </si>
  <si>
    <t>R.B. Contribución por el servicio de parqueadero o de estacionamiento en vía</t>
  </si>
  <si>
    <t>2102002</t>
  </si>
  <si>
    <t>Centrales hidroeléctricas construidas</t>
  </si>
  <si>
    <t>210200200</t>
  </si>
  <si>
    <t xml:space="preserve">Centrales hidroeléctricas construidas </t>
  </si>
  <si>
    <t>133201</t>
  </si>
  <si>
    <t>1.3.3.2.01</t>
  </si>
  <si>
    <t>R.B. Contribución sobre contratos de obra pública</t>
  </si>
  <si>
    <t>2102003</t>
  </si>
  <si>
    <t>Centrales hidroeléctricas modificadas</t>
  </si>
  <si>
    <t>210200300</t>
  </si>
  <si>
    <t>13320201</t>
  </si>
  <si>
    <t>1.3.3.2.02.01</t>
  </si>
  <si>
    <t>R.B. Concurso Económico - Estratificación</t>
  </si>
  <si>
    <t>2102004</t>
  </si>
  <si>
    <t>Centrales térmicas ampliadas</t>
  </si>
  <si>
    <t>210200400</t>
  </si>
  <si>
    <t>13320202</t>
  </si>
  <si>
    <t>1.3.3.2.02.02</t>
  </si>
  <si>
    <t>R.B. Contribución Sector Eléctrico</t>
  </si>
  <si>
    <t>2102005</t>
  </si>
  <si>
    <t>Centrales térmicas construidas</t>
  </si>
  <si>
    <t>210200500</t>
  </si>
  <si>
    <t xml:space="preserve">Centrales térmicas construidas </t>
  </si>
  <si>
    <t>13320203</t>
  </si>
  <si>
    <t>1.3.3.2.02.03</t>
  </si>
  <si>
    <t>R.B. Cuotas de auditaje</t>
  </si>
  <si>
    <t>2102006</t>
  </si>
  <si>
    <t>Centrales térmicas modificadas</t>
  </si>
  <si>
    <t>210200600</t>
  </si>
  <si>
    <t>133203</t>
  </si>
  <si>
    <t>1.3.3.2.03</t>
  </si>
  <si>
    <t>R.B. Tasas retributivas</t>
  </si>
  <si>
    <t>2102008</t>
  </si>
  <si>
    <t>210200800</t>
  </si>
  <si>
    <t>13320501</t>
  </si>
  <si>
    <t>1.3.3.2.05.01</t>
  </si>
  <si>
    <t>R.B Tasa prodeporte</t>
  </si>
  <si>
    <t>2102009</t>
  </si>
  <si>
    <t>210200900</t>
  </si>
  <si>
    <t>13320502</t>
  </si>
  <si>
    <t>1.3.3.2.05.02</t>
  </si>
  <si>
    <t>R.B. Derechos de Tránsito en Areas Restringidas o de Alta Congestión</t>
  </si>
  <si>
    <t>2102010</t>
  </si>
  <si>
    <t>Redes de alumbrado público ampliadas</t>
  </si>
  <si>
    <t>210201000</t>
  </si>
  <si>
    <t xml:space="preserve">Metros </t>
  </si>
  <si>
    <t>13320503</t>
  </si>
  <si>
    <t>1.3.3.2.05.03</t>
  </si>
  <si>
    <t>2102011</t>
  </si>
  <si>
    <t>Redes de alumbrado público con mantenimiento</t>
  </si>
  <si>
    <t>210201100</t>
  </si>
  <si>
    <t>13320504</t>
  </si>
  <si>
    <t>1.3.3.2.05.04</t>
  </si>
  <si>
    <t>R.B. Zonas verdes adquisicion terrenos</t>
  </si>
  <si>
    <t>2102012</t>
  </si>
  <si>
    <t>Redes de alumbrado público construidas</t>
  </si>
  <si>
    <t>210201200</t>
  </si>
  <si>
    <t>13320505</t>
  </si>
  <si>
    <t>1.3.3.2.05.05</t>
  </si>
  <si>
    <t>R.B. Tasa por utilización de aguas subterránea y superficiales</t>
  </si>
  <si>
    <t>2102013</t>
  </si>
  <si>
    <t>Redes de alumbrado público mejoradas</t>
  </si>
  <si>
    <t>210201300</t>
  </si>
  <si>
    <t>13320601</t>
  </si>
  <si>
    <t>1.3.3.2.06.01</t>
  </si>
  <si>
    <t>R.B. CNPyC 45% Dec 1284/17</t>
  </si>
  <si>
    <t>2102014</t>
  </si>
  <si>
    <t>Redes del sistema de distribución local ampliada</t>
  </si>
  <si>
    <t>210201400</t>
  </si>
  <si>
    <t>13320602</t>
  </si>
  <si>
    <t>1.3.3.2.06.02</t>
  </si>
  <si>
    <t>R.B. CNPyC 15% Dec 1284/1</t>
  </si>
  <si>
    <t>2102015</t>
  </si>
  <si>
    <t>Redes del sistema de distribución local construida</t>
  </si>
  <si>
    <t>210201500</t>
  </si>
  <si>
    <t>13320603</t>
  </si>
  <si>
    <t>1.3.3.2.06.03</t>
  </si>
  <si>
    <t>R.B. CNPyC 40% ley1801/16</t>
  </si>
  <si>
    <t>2102016</t>
  </si>
  <si>
    <t>Redes del sistema de distribución local mejorada</t>
  </si>
  <si>
    <t>210201600</t>
  </si>
  <si>
    <t>13320604</t>
  </si>
  <si>
    <t>1.3.3.2.06.04</t>
  </si>
  <si>
    <t>R.B.CNSCC 30% Ley 2197/22</t>
  </si>
  <si>
    <t>2102017</t>
  </si>
  <si>
    <t>Redes del sistema de transmisión nacional ampliada</t>
  </si>
  <si>
    <t>210201700</t>
  </si>
  <si>
    <t>13320605</t>
  </si>
  <si>
    <t>1.3.3.2.06.05</t>
  </si>
  <si>
    <t>R.B.CNSCC Transferencia Policía Medidas Correctivas 15% Ley 2197/22</t>
  </si>
  <si>
    <t>2102018</t>
  </si>
  <si>
    <t>Redes del sistema de transmisión nacional construida</t>
  </si>
  <si>
    <t>210201800</t>
  </si>
  <si>
    <t>13320606</t>
  </si>
  <si>
    <t>1.3.3.2.06.06</t>
  </si>
  <si>
    <t>R.B.CNSCC Transferencia Policía Vigilancia 15% Ley 2197/22</t>
  </si>
  <si>
    <t>2102019</t>
  </si>
  <si>
    <t>Redes del sistema de transmisión nacional mejorada</t>
  </si>
  <si>
    <t>210201900</t>
  </si>
  <si>
    <t>13320607</t>
  </si>
  <si>
    <t>1.3.3.2.06.07</t>
  </si>
  <si>
    <t>R.B.CNSCC 25% Ley 2197/22</t>
  </si>
  <si>
    <t>2102020</t>
  </si>
  <si>
    <t>Redes del sistema de transmisión regional ampliada</t>
  </si>
  <si>
    <t>210202000</t>
  </si>
  <si>
    <t>13320608</t>
  </si>
  <si>
    <t>1.3.3.2.06.08</t>
  </si>
  <si>
    <t>R.B.CNSCC Transferencia Ministerio 15% Ley 2197/22</t>
  </si>
  <si>
    <t>2102021</t>
  </si>
  <si>
    <t>Redes del sistema de transmisión regional construida</t>
  </si>
  <si>
    <t>210202100</t>
  </si>
  <si>
    <t>13320701</t>
  </si>
  <si>
    <t>1.3.3.2.07.01</t>
  </si>
  <si>
    <t>R.B. infracciones de transito ley 769-02</t>
  </si>
  <si>
    <t>2102022</t>
  </si>
  <si>
    <t>Redes del sistema de transmisión regional mejorada</t>
  </si>
  <si>
    <t>210202200</t>
  </si>
  <si>
    <t>13320702</t>
  </si>
  <si>
    <t>1.3.3.2.07.02</t>
  </si>
  <si>
    <t xml:space="preserve">R.B. Multa Violencia Intrafamiliar </t>
  </si>
  <si>
    <t>2102024</t>
  </si>
  <si>
    <t>Servicio de apoyo financiero al consumo del servicio de energía eléctrica del sistema interconectado nacional</t>
  </si>
  <si>
    <t>210202400</t>
  </si>
  <si>
    <t xml:space="preserve">Usuarios beneficiados con subsidios </t>
  </si>
  <si>
    <t>13320901</t>
  </si>
  <si>
    <t>1.3.3.2.09.01</t>
  </si>
  <si>
    <t>R.B. Venta servicios Salud-Zoonosis</t>
  </si>
  <si>
    <t>2102025</t>
  </si>
  <si>
    <t>Servicio de apoyo financiero al consumo del servicio de energía eléctrica en las zonas no interconectadas</t>
  </si>
  <si>
    <t>210202500</t>
  </si>
  <si>
    <t>13320902</t>
  </si>
  <si>
    <t>1.3.3.2.09.02</t>
  </si>
  <si>
    <t xml:space="preserve">R.B. Cursos de Conducción Escuela de Enseñanzas </t>
  </si>
  <si>
    <t>2102030</t>
  </si>
  <si>
    <t>Servicio de asistencia técnica en la estructuración de proyectos energéticos</t>
  </si>
  <si>
    <t>210203000</t>
  </si>
  <si>
    <t>Proyectos energéticos estructurados</t>
  </si>
  <si>
    <t>13320903</t>
  </si>
  <si>
    <t>1.3.3.2.09.03</t>
  </si>
  <si>
    <t>R.B. Arrendamiento Escenarios Deportivos (Conv Municipio-Univalle)</t>
  </si>
  <si>
    <t>2102031</t>
  </si>
  <si>
    <t>Servicio de educación para el trabajo y el desarrollo humano en manipulación de energía eléctrica</t>
  </si>
  <si>
    <t>210203100</t>
  </si>
  <si>
    <t>Personas certificadas</t>
  </si>
  <si>
    <t>13320904</t>
  </si>
  <si>
    <t>1.3.3.2.09.04</t>
  </si>
  <si>
    <t>R.B. Venta de bienes y servicios-Concesión amoblamiento urbano-intervent.</t>
  </si>
  <si>
    <t>2102033</t>
  </si>
  <si>
    <t>210203300</t>
  </si>
  <si>
    <t>13320905</t>
  </si>
  <si>
    <t>1.3.3.2.09.05</t>
  </si>
  <si>
    <t>R.B. Venta de bienes y servicios-Valorización</t>
  </si>
  <si>
    <t>2102034</t>
  </si>
  <si>
    <t>Servicio de levantamiento y actualización de activos energéticos</t>
  </si>
  <si>
    <t>210203400</t>
  </si>
  <si>
    <t>Base de datos de activos energéticos actualizada</t>
  </si>
  <si>
    <t>13320906</t>
  </si>
  <si>
    <t>1.3.3.2.09.06</t>
  </si>
  <si>
    <t xml:space="preserve">R.B. Venta de Activos </t>
  </si>
  <si>
    <t>2102035</t>
  </si>
  <si>
    <t>Servicio de asistencia técnica para el fortalecimiento de capacidades organizativas de los prestadores del servicio en las Zonas no Interconectadas del país</t>
  </si>
  <si>
    <t>210203500</t>
  </si>
  <si>
    <t>Personas asistidas técnicamente</t>
  </si>
  <si>
    <t>133301</t>
  </si>
  <si>
    <t>1.3.3.3.01</t>
  </si>
  <si>
    <t>2102036</t>
  </si>
  <si>
    <t>Servicio de educación informal a las comunidades en temas de eficiencia energética y el uso racional de la energía</t>
  </si>
  <si>
    <t>210203600</t>
  </si>
  <si>
    <t>13330101</t>
  </si>
  <si>
    <t>1.3.3.3.01.01</t>
  </si>
  <si>
    <t>R.B. Participación de la Contribución Parafiscal Cultural</t>
  </si>
  <si>
    <t>2102038</t>
  </si>
  <si>
    <t>Central de generación fotovoltaica construida</t>
  </si>
  <si>
    <t>210203800</t>
  </si>
  <si>
    <t>133303</t>
  </si>
  <si>
    <t>1.3.3.3.03</t>
  </si>
  <si>
    <t>R.B. Aportes Nación Alimentación Escolar - MEN</t>
  </si>
  <si>
    <t>2102039</t>
  </si>
  <si>
    <t>Central de generación fotovoltaica ampliada</t>
  </si>
  <si>
    <t>210203900</t>
  </si>
  <si>
    <t>13330301</t>
  </si>
  <si>
    <t>1.3.3.3.03.01</t>
  </si>
  <si>
    <t>2102040</t>
  </si>
  <si>
    <t>Central de generación con biomasa construida</t>
  </si>
  <si>
    <t>210204000</t>
  </si>
  <si>
    <t>13330302</t>
  </si>
  <si>
    <t>1.3.3.3.03.02</t>
  </si>
  <si>
    <t>2102041</t>
  </si>
  <si>
    <t>Central de generación con biomasa ampliada</t>
  </si>
  <si>
    <t>210204100</t>
  </si>
  <si>
    <t>13330401</t>
  </si>
  <si>
    <t>1.3.3.3.04.01</t>
  </si>
  <si>
    <t>R.B. Fondo de Mitigación de Emergencias "FOME"</t>
  </si>
  <si>
    <t>2102042</t>
  </si>
  <si>
    <t>Central de generación híbrida construida</t>
  </si>
  <si>
    <t>210204200</t>
  </si>
  <si>
    <t>13330402</t>
  </si>
  <si>
    <t>1.3.3.3.04.02</t>
  </si>
  <si>
    <t>R.B. Cuentas maestras sector salud</t>
  </si>
  <si>
    <t>2102043</t>
  </si>
  <si>
    <t>Central de generación híbrida ampliada</t>
  </si>
  <si>
    <t>210204300</t>
  </si>
  <si>
    <t>13330403</t>
  </si>
  <si>
    <t>1.3.3.3.04.03</t>
  </si>
  <si>
    <t>R.B. Convenio ICBF 7600608/21</t>
  </si>
  <si>
    <t>2102044</t>
  </si>
  <si>
    <t>Redes internas de energía eléctrica instaladas</t>
  </si>
  <si>
    <t>210204400</t>
  </si>
  <si>
    <t>Viviendas con red interna de energía eléctrica instalada</t>
  </si>
  <si>
    <t>13330404</t>
  </si>
  <si>
    <t>1.3.3.3.04.04</t>
  </si>
  <si>
    <t>R.B. Resolución 270/21 Tuberculosis</t>
  </si>
  <si>
    <t>2102045</t>
  </si>
  <si>
    <t>Redes domiciliarias de energía eléctrica instaladas</t>
  </si>
  <si>
    <t>210204500</t>
  </si>
  <si>
    <t>Viviendas conectadas  a la red del sistema de distribución local de energía eléctrica</t>
  </si>
  <si>
    <t>13330405</t>
  </si>
  <si>
    <t>1.3.3.3.04.05</t>
  </si>
  <si>
    <t>R.B. Impuesto al Cigarrillo Ley 1289/2009</t>
  </si>
  <si>
    <t>2102046</t>
  </si>
  <si>
    <t>Central de generación eléctrica con combustibles líquidos construida</t>
  </si>
  <si>
    <t>210204600</t>
  </si>
  <si>
    <t>Centrales de generación eléctrica construidas</t>
  </si>
  <si>
    <t>13330406</t>
  </si>
  <si>
    <t>1.3.3.3.04.06</t>
  </si>
  <si>
    <t>R.B. Convenio ICBF 7600481/21</t>
  </si>
  <si>
    <t>2102047</t>
  </si>
  <si>
    <t>Central de generación eléctrica con combustibles líquidos ampliada</t>
  </si>
  <si>
    <t>210204700</t>
  </si>
  <si>
    <t>Centrales de generación eléctrica ampliadas</t>
  </si>
  <si>
    <t>13330407</t>
  </si>
  <si>
    <t>1.3.3.3.04.07</t>
  </si>
  <si>
    <t>R.B. Convenio No.121/21 (Fondo Nacional Estupefacientes)</t>
  </si>
  <si>
    <t>2102048</t>
  </si>
  <si>
    <t>Central de generación eléctrica con combustibles líquidos con mantenimiento</t>
  </si>
  <si>
    <t>210204800</t>
  </si>
  <si>
    <t>Centrales de generación eléctrica con mantenimiento</t>
  </si>
  <si>
    <t>13330408</t>
  </si>
  <si>
    <t>1.3.3.3.04.08</t>
  </si>
  <si>
    <t>R.B. Resolución 506/20Tuberculosis</t>
  </si>
  <si>
    <t>2102049</t>
  </si>
  <si>
    <t>Central de generación fotovoltaica con mantenimiento</t>
  </si>
  <si>
    <t>210204900</t>
  </si>
  <si>
    <t>13330409</t>
  </si>
  <si>
    <t>1.3.3.3.04.09</t>
  </si>
  <si>
    <t>R.B. Convenio 3511/19 Petronio Álvarez</t>
  </si>
  <si>
    <t>2102050</t>
  </si>
  <si>
    <t>Central de generación eléctrica con biomasa mantenida</t>
  </si>
  <si>
    <t>210205000</t>
  </si>
  <si>
    <t>13330410</t>
  </si>
  <si>
    <t>1.3.3.3.04.10</t>
  </si>
  <si>
    <t xml:space="preserve">R.B. Resolución 1831/2021, Prevención y Atención en Salud Mental </t>
  </si>
  <si>
    <t>2102051</t>
  </si>
  <si>
    <t>Central de generación híbrida con mantenimiento</t>
  </si>
  <si>
    <t>210205100</t>
  </si>
  <si>
    <t>13330411</t>
  </si>
  <si>
    <t>1.3.3.3.04.11</t>
  </si>
  <si>
    <t>R.B. Recursos PAE 2020</t>
  </si>
  <si>
    <t>2102052</t>
  </si>
  <si>
    <t>Central de generación eólica con mantenimiento</t>
  </si>
  <si>
    <t>210205200</t>
  </si>
  <si>
    <t>13330414</t>
  </si>
  <si>
    <t>1.3.3.3.04.14</t>
  </si>
  <si>
    <t>R.B. Convenio No.134/22 (Fondo Nacional Estupefacientes)</t>
  </si>
  <si>
    <t>2102053</t>
  </si>
  <si>
    <t>Central de generación eólica construida</t>
  </si>
  <si>
    <t>210205300</t>
  </si>
  <si>
    <t>13330701</t>
  </si>
  <si>
    <t>1.3.3.3.07.01</t>
  </si>
  <si>
    <t>R.B. Coljuegos 25%</t>
  </si>
  <si>
    <t>2102054</t>
  </si>
  <si>
    <t>Central de generación eólica ampliada</t>
  </si>
  <si>
    <t>210205400</t>
  </si>
  <si>
    <t>13330702</t>
  </si>
  <si>
    <t>1.3.3.3.07.02</t>
  </si>
  <si>
    <t>R.B. Coljuegos S.S.F. 75%</t>
  </si>
  <si>
    <t>2102055</t>
  </si>
  <si>
    <t>Unidades de generación de energía eléctrica con combustibles líquidos instaladas</t>
  </si>
  <si>
    <t>210205500</t>
  </si>
  <si>
    <t>13330703</t>
  </si>
  <si>
    <t>1.3.3.3.07.03</t>
  </si>
  <si>
    <t xml:space="preserve">R.B. ADRES SSF (Régimen Subsidiado) </t>
  </si>
  <si>
    <t>2102056</t>
  </si>
  <si>
    <t>Unidades de generación fotovoltáica de energía eléctrica con mantenimiento</t>
  </si>
  <si>
    <t>210205600</t>
  </si>
  <si>
    <t>13330704</t>
  </si>
  <si>
    <t>1.3.3.3.07.04</t>
  </si>
  <si>
    <t>R.B. Particip. Dptal. Subsd. S.S.F</t>
  </si>
  <si>
    <t>2102057</t>
  </si>
  <si>
    <t>Unidades de generación de energía eléctrica con combustibles líquidos con mantenimiento</t>
  </si>
  <si>
    <t>210205700</t>
  </si>
  <si>
    <t>13330801</t>
  </si>
  <si>
    <t>1.3.3.3.08.01</t>
  </si>
  <si>
    <t>R.B. Cuotas partes pensionales</t>
  </si>
  <si>
    <t>2102058</t>
  </si>
  <si>
    <t>Unidades de generación fotovoltaica de energía eléctrica instaladas</t>
  </si>
  <si>
    <t>210205800</t>
  </si>
  <si>
    <t>133312</t>
  </si>
  <si>
    <t>1.3.3.3.12</t>
  </si>
  <si>
    <t>2102059</t>
  </si>
  <si>
    <t>Servicio de apoyo financiero para la normalización de redes de energía eléctrica</t>
  </si>
  <si>
    <t>210205900</t>
  </si>
  <si>
    <t>Usuarios beneficiados con la normalizacion del servicio de energía eléctrica</t>
  </si>
  <si>
    <t>13331401</t>
  </si>
  <si>
    <t>1.3.3.3.14.01</t>
  </si>
  <si>
    <t>2102060</t>
  </si>
  <si>
    <t>Servicio de apoyo financiero para la financiación de infraestructura de energía eléctrica en las zonas no interconectadas</t>
  </si>
  <si>
    <t>210206000</t>
  </si>
  <si>
    <t>Usuarios beneficiados con la ampliación de cobertura</t>
  </si>
  <si>
    <t>13331402</t>
  </si>
  <si>
    <t>1.3.3.3.14.02</t>
  </si>
  <si>
    <t>2102061</t>
  </si>
  <si>
    <t>Servicio de apoyo financiero para la financiación de infraestructura de energía eléctrica en las zonas rurales interconectadas</t>
  </si>
  <si>
    <t>210206100</t>
  </si>
  <si>
    <t>13331403</t>
  </si>
  <si>
    <t>1.3.3.3.14.03</t>
  </si>
  <si>
    <t>R.B. Alumb Acdo 357 (10% navideño)</t>
  </si>
  <si>
    <t>2102062</t>
  </si>
  <si>
    <t xml:space="preserve">Servicios de apoyo a la implementación de fuentes no convencionales de energía </t>
  </si>
  <si>
    <t>210206200</t>
  </si>
  <si>
    <t>Usuarios beneficiados</t>
  </si>
  <si>
    <t>13331404</t>
  </si>
  <si>
    <t>1.3.3.3.14.04</t>
  </si>
  <si>
    <t>R.B. Impuesto de Alumbrado Público Liquidación Directa</t>
  </si>
  <si>
    <t>2102063</t>
  </si>
  <si>
    <t>Servicios de apoyo a la implementacion de medidas de eficiencia energética</t>
  </si>
  <si>
    <t>210206300</t>
  </si>
  <si>
    <t>133315</t>
  </si>
  <si>
    <t>1.3.3.3.15</t>
  </si>
  <si>
    <t>2102064</t>
  </si>
  <si>
    <t>Estaciones de monitoreo de medición de variables energéticas en las zonas no interconectadas</t>
  </si>
  <si>
    <t>210206400</t>
  </si>
  <si>
    <t>Estaciones de monitoreo de medición de variables energéticas en las zonas no interconectadas instaladas</t>
  </si>
  <si>
    <t>133317</t>
  </si>
  <si>
    <t>1.3.3.3.17</t>
  </si>
  <si>
    <t>R.B. Impuesto de transporte por oleoductos y gasoductos</t>
  </si>
  <si>
    <t>2102065</t>
  </si>
  <si>
    <t>Centrales térmicas mantenidas</t>
  </si>
  <si>
    <t>210206500</t>
  </si>
  <si>
    <t>133318</t>
  </si>
  <si>
    <t>1.3.3.3.18</t>
  </si>
  <si>
    <t>2102066</t>
  </si>
  <si>
    <t>Centrales hidroeléctricas mantenidas</t>
  </si>
  <si>
    <t>210206600</t>
  </si>
  <si>
    <t>13331901</t>
  </si>
  <si>
    <t>1.3.3.3.19.01</t>
  </si>
  <si>
    <t>R.B Tasa Prodeporte 10% Alimentacion y transporte</t>
  </si>
  <si>
    <t>2102067</t>
  </si>
  <si>
    <t>Servicio de comercialización de energía eléctrica</t>
  </si>
  <si>
    <t>210206700</t>
  </si>
  <si>
    <t>Kilovatios hora comercializados</t>
  </si>
  <si>
    <t>Kilovatios</t>
  </si>
  <si>
    <t>13331902</t>
  </si>
  <si>
    <t>1.3.3.3.19.02</t>
  </si>
  <si>
    <t>R.B. Tasa Prodeporte 90% Manifestaciones deportivas y recreativas</t>
  </si>
  <si>
    <t>2102069</t>
  </si>
  <si>
    <t>Servicio de alumbrado público</t>
  </si>
  <si>
    <t>210206900</t>
  </si>
  <si>
    <t>Lámparas de alumbrado público en funcionamiento</t>
  </si>
  <si>
    <t>13332001</t>
  </si>
  <si>
    <t>1.3.3.3.20.01</t>
  </si>
  <si>
    <t xml:space="preserve">R.B. Estampilla Procultura </t>
  </si>
  <si>
    <t>2102070</t>
  </si>
  <si>
    <t>Servicio de apoyo financiero a soluciones energéticas</t>
  </si>
  <si>
    <t>210207000</t>
  </si>
  <si>
    <t>Usuarios beneficiados con soluciones energéticas</t>
  </si>
  <si>
    <t>13332002</t>
  </si>
  <si>
    <t>1.3.3.3.20.02</t>
  </si>
  <si>
    <t>R.B. Estamp Pro-Cultura Fonpet</t>
  </si>
  <si>
    <t>2102071</t>
  </si>
  <si>
    <t>210207100</t>
  </si>
  <si>
    <t>Asistencias Técnicas Realizadas</t>
  </si>
  <si>
    <t>13332003</t>
  </si>
  <si>
    <t>1.3.3.3.20.03</t>
  </si>
  <si>
    <t>R.B. Estampilla Procultura Ley 397/97 (seguridad social de los gestores culturales 10%)</t>
  </si>
  <si>
    <t>2102073</t>
  </si>
  <si>
    <t>210207300</t>
  </si>
  <si>
    <t>13332004</t>
  </si>
  <si>
    <t>1.3.3.3.20.04</t>
  </si>
  <si>
    <t>R.B. estampilla Procultura Ley 1379/2010 (Red Nacional de bibliotecas 10%)</t>
  </si>
  <si>
    <t>2102074</t>
  </si>
  <si>
    <t>Servicio de asistencia técnica para la transición energética justa</t>
  </si>
  <si>
    <t>210207400</t>
  </si>
  <si>
    <t xml:space="preserve"> Asistencias técnicas realizadas</t>
  </si>
  <si>
    <t>13332005</t>
  </si>
  <si>
    <t>1.3.3.3.20.05</t>
  </si>
  <si>
    <t>R.B. Estampilla Procultura Acuerdo 232 (conservacion patrimonio cultural 5%)</t>
  </si>
  <si>
    <t>2103010</t>
  </si>
  <si>
    <t>Servicio de asistencia técnica para la reconversión socio laboral de las actividades de contrabando de combustibles</t>
  </si>
  <si>
    <t>210301000</t>
  </si>
  <si>
    <t xml:space="preserve">Personas asistidas técnicamente </t>
  </si>
  <si>
    <t>13332006</t>
  </si>
  <si>
    <t>1.3.3.3.20.06</t>
  </si>
  <si>
    <t>R.B. Estampilla Procultura Acuerdo 0313 (fin inst popular de cultura 7% del 60%)</t>
  </si>
  <si>
    <t>2103011</t>
  </si>
  <si>
    <t>Servicio de divulgación para la atención y disminución de la conflictividad del sector de hidrocarburos</t>
  </si>
  <si>
    <t>210301100</t>
  </si>
  <si>
    <t>Eventos de divulgación realizados</t>
  </si>
  <si>
    <t>13332007</t>
  </si>
  <si>
    <t>1.3.3.3.20.07</t>
  </si>
  <si>
    <t xml:space="preserve">R.B. Estampilla Procultura Finan.InstUniv.IPC </t>
  </si>
  <si>
    <t>2103012</t>
  </si>
  <si>
    <t>Servicio de divulgación para la promoción y posicionamiento de los recursos hidrocarburíferos</t>
  </si>
  <si>
    <t>210301200</t>
  </si>
  <si>
    <t>13332021</t>
  </si>
  <si>
    <t>1.3.3.3.20.21</t>
  </si>
  <si>
    <t xml:space="preserve">R.B. Estampilla para el bienestar del Adulto Mayor, Vigencia Actual </t>
  </si>
  <si>
    <t>2103017</t>
  </si>
  <si>
    <t>210301700</t>
  </si>
  <si>
    <t>13332022</t>
  </si>
  <si>
    <t>1.3.3.3.20.22</t>
  </si>
  <si>
    <t>R.B. Estampilla para el bienestar del Adulto Mayor (FONPET - 20%)</t>
  </si>
  <si>
    <t>2103018</t>
  </si>
  <si>
    <t>210301800</t>
  </si>
  <si>
    <t>13332041</t>
  </si>
  <si>
    <t>1.3.3.3.20.41</t>
  </si>
  <si>
    <t>R.B. Estampillas Prodesarrollo Fonpet 20%</t>
  </si>
  <si>
    <t>2103019</t>
  </si>
  <si>
    <t>Servicio de apoyo financiero para la reconversión socio laboral de las actividades de contrabando de combustibles</t>
  </si>
  <si>
    <t>210301900</t>
  </si>
  <si>
    <t>13332042</t>
  </si>
  <si>
    <t>1.3.3.3.20.42</t>
  </si>
  <si>
    <t>2103020</t>
  </si>
  <si>
    <t>Servicio de asistencia técnica para la asignación de los volúmenes de combustibles líquidos derivados del petróleo subsidiados para las zonas de frontera</t>
  </si>
  <si>
    <t>210302000</t>
  </si>
  <si>
    <t>Reportes de asignación entregados</t>
  </si>
  <si>
    <t>13332043</t>
  </si>
  <si>
    <t>1.3.3.3.20.43</t>
  </si>
  <si>
    <t>2103021</t>
  </si>
  <si>
    <t>Servicio de apoyo financiero para el control del consumo de combustibles líquidos derivados del petróleo en las zonas de frontera</t>
  </si>
  <si>
    <t>210302100</t>
  </si>
  <si>
    <t>Convenios suscritos</t>
  </si>
  <si>
    <t>13332044</t>
  </si>
  <si>
    <t>1.3.3.3.20.44</t>
  </si>
  <si>
    <t>2103022</t>
  </si>
  <si>
    <t>Servicio de apoyo financiero para subsidiar el transporte de combustibles líquidos derivados del petróleo</t>
  </si>
  <si>
    <t>210302200</t>
  </si>
  <si>
    <t>Combustible líquido derivado del petróleo transportado</t>
  </si>
  <si>
    <t>Galones</t>
  </si>
  <si>
    <t>13332045</t>
  </si>
  <si>
    <t>1.3.3.3.20.45</t>
  </si>
  <si>
    <t>2103024</t>
  </si>
  <si>
    <t>Servicio de educación informal en temas de hidrocarburos</t>
  </si>
  <si>
    <t>210302400</t>
  </si>
  <si>
    <t>Eventos de formación en materia y temas de hidrocarburos realizados</t>
  </si>
  <si>
    <t>13332046</t>
  </si>
  <si>
    <t>1.3.3.3.20.46</t>
  </si>
  <si>
    <t>R.B. Estampilla Prodesarrollo10% Víctimas de Conflicto Armado</t>
  </si>
  <si>
    <t>2103025</t>
  </si>
  <si>
    <t>210302500</t>
  </si>
  <si>
    <t>13332047</t>
  </si>
  <si>
    <t>1.3.3.3.20.47</t>
  </si>
  <si>
    <t>2103026</t>
  </si>
  <si>
    <t>210302600</t>
  </si>
  <si>
    <t>13332048</t>
  </si>
  <si>
    <t>1.3.3.3.20.48</t>
  </si>
  <si>
    <t>2103027</t>
  </si>
  <si>
    <t>Servicios de apoyo para el desarrollo de proyectos de inversión social en territorios estratégicos para el sector de hidrocarburos</t>
  </si>
  <si>
    <t>210302700</t>
  </si>
  <si>
    <t>Proyectos apoyados</t>
  </si>
  <si>
    <t>13332049</t>
  </si>
  <si>
    <t>1.3.3.3.20.49</t>
  </si>
  <si>
    <t>2104001</t>
  </si>
  <si>
    <t>210400100</t>
  </si>
  <si>
    <t>Documentos de lineamientos técnicos para el desarrollo de actividades mineras realizados</t>
  </si>
  <si>
    <t>13332050</t>
  </si>
  <si>
    <t>1.3.3.3.20.50</t>
  </si>
  <si>
    <t>2104002</t>
  </si>
  <si>
    <t>210400200</t>
  </si>
  <si>
    <t>Iniciativas formuladas</t>
  </si>
  <si>
    <t>13332051</t>
  </si>
  <si>
    <t>1.3.3.3.20.51</t>
  </si>
  <si>
    <t>R.B. Estampilla Prodesarrollo Urbano (15% Primera  Infancia)  Artículo 27-Acuerdo0434 /17</t>
  </si>
  <si>
    <t>2104003</t>
  </si>
  <si>
    <t>Servicio de apoyo financiero en créditos para la minería</t>
  </si>
  <si>
    <t>210400300</t>
  </si>
  <si>
    <t xml:space="preserve">Mineros beneficiados con créditos </t>
  </si>
  <si>
    <t>13332052</t>
  </si>
  <si>
    <t>1.3.3.3.20.52</t>
  </si>
  <si>
    <t>R.B. Estampilla Prodesarrollo Urbano (30% Adulto Mayor)  Artículo 27-Acuerdo0434 /17</t>
  </si>
  <si>
    <t>2104004</t>
  </si>
  <si>
    <t>Servicio de asistencia técnica en actividades de explotación minera de pequeña y mediana escala</t>
  </si>
  <si>
    <t>210400400</t>
  </si>
  <si>
    <t>Unidades de producción minera asistidas técnicamente</t>
  </si>
  <si>
    <t>13332053</t>
  </si>
  <si>
    <t>1.3.3.3.20.53</t>
  </si>
  <si>
    <t>R.B. Estampilla Prodesarrollo Urbano (10% Atención Víctimas Conflicto Armado)  Artículo 27-Acuerdo0434 /17</t>
  </si>
  <si>
    <t>2104005</t>
  </si>
  <si>
    <t>Servicio de asistencia técnica para el desarrollo de la infraestructura del sector minero</t>
  </si>
  <si>
    <t>210400500</t>
  </si>
  <si>
    <t>13332054</t>
  </si>
  <si>
    <t>1.3.3.3.20.54</t>
  </si>
  <si>
    <t>2104008</t>
  </si>
  <si>
    <t>Servicio de asistencia técnica para la viabilización de proyectos mineros</t>
  </si>
  <si>
    <t>210400800</t>
  </si>
  <si>
    <t>Proyectos viabilizados</t>
  </si>
  <si>
    <t>13332055</t>
  </si>
  <si>
    <t>1.3.3.3.20.55</t>
  </si>
  <si>
    <t>R.B. Estampilla  Prodesarrollo Urbano(10% Población Afro) Artículo 27-Acuerdo0434 /17</t>
  </si>
  <si>
    <t>2104009</t>
  </si>
  <si>
    <t>Servicio de divulgación del sector minero</t>
  </si>
  <si>
    <t>210400900</t>
  </si>
  <si>
    <t>13332056</t>
  </si>
  <si>
    <t>1.3.3.3.20.56</t>
  </si>
  <si>
    <t>R.B. Estampilla  Prodesarrollo Urbano(5% Otros Sectores) Artículo 27-Acuerdo0434 /17</t>
  </si>
  <si>
    <t>2104010</t>
  </si>
  <si>
    <t>Servicio de educación para el trabajo en actividades mineras</t>
  </si>
  <si>
    <t>210401000</t>
  </si>
  <si>
    <t>13332057</t>
  </si>
  <si>
    <t>1.3.3.3.20.57</t>
  </si>
  <si>
    <t xml:space="preserve">R.B. Estampilla Prodesarrollo Urbano-Bilinguismo </t>
  </si>
  <si>
    <t>2104011</t>
  </si>
  <si>
    <t>Servicio de exploración de áreas mineras</t>
  </si>
  <si>
    <t>210401100</t>
  </si>
  <si>
    <t>Contratos adjudicados en fase de exploración</t>
  </si>
  <si>
    <t>13332058</t>
  </si>
  <si>
    <t>1.3.3.3.20.58</t>
  </si>
  <si>
    <t xml:space="preserve">R.B. Estampilla Prodesarrollo Finan.Inst.Univ. IPC </t>
  </si>
  <si>
    <t>2104012</t>
  </si>
  <si>
    <t>Servicio de inspección y control de la actividad minera</t>
  </si>
  <si>
    <t>210401200</t>
  </si>
  <si>
    <t>Unidades de producción minera caracterizadas</t>
  </si>
  <si>
    <t>13332059</t>
  </si>
  <si>
    <t>1.3.3.3.20.59</t>
  </si>
  <si>
    <t xml:space="preserve">R.B. Estampilla para la justicia familiar </t>
  </si>
  <si>
    <t>2104013</t>
  </si>
  <si>
    <t>Servicio de regularización de la actividad minera</t>
  </si>
  <si>
    <t>210401300</t>
  </si>
  <si>
    <t>Títulos mineros expedidos</t>
  </si>
  <si>
    <t>13332060</t>
  </si>
  <si>
    <t>1.3.3.3.20.60</t>
  </si>
  <si>
    <t>R.B.Estampilla para la justicia familiar - Fonpet</t>
  </si>
  <si>
    <t>2104014</t>
  </si>
  <si>
    <t>210401400</t>
  </si>
  <si>
    <t>133401</t>
  </si>
  <si>
    <t>1.3.3.4.01</t>
  </si>
  <si>
    <t>2104015</t>
  </si>
  <si>
    <t>Servicio de atención de emergencias mineras</t>
  </si>
  <si>
    <t>210401500</t>
  </si>
  <si>
    <t>Emergencias mineras atendidas</t>
  </si>
  <si>
    <t>13340101</t>
  </si>
  <si>
    <t>1.3.3.4.01.01</t>
  </si>
  <si>
    <t>R.B. SGP-Educación-Prestación de servicios CSF</t>
  </si>
  <si>
    <t>2104016</t>
  </si>
  <si>
    <t>Servicio de apoyo financiero para el desarrollo competitivo del sector minero</t>
  </si>
  <si>
    <t>210401600</t>
  </si>
  <si>
    <t>Avance en ejecución de recursos</t>
  </si>
  <si>
    <t>13340102</t>
  </si>
  <si>
    <t>1.3.3.4.01.02</t>
  </si>
  <si>
    <t>R.B. SGP-Educación-Prestación de servicios SSF</t>
  </si>
  <si>
    <t>2104017</t>
  </si>
  <si>
    <t>Servicio de asistencia técnica para la intervención de áreas mineras</t>
  </si>
  <si>
    <t>210401700</t>
  </si>
  <si>
    <t>Informes técnicos de medidas de intervención elaborados</t>
  </si>
  <si>
    <t>13340103</t>
  </si>
  <si>
    <t>1.3.3.4.01.03</t>
  </si>
  <si>
    <t>R.B. SGP-Educación-Prestación de servicios cuota de administración CSF</t>
  </si>
  <si>
    <t>2104018</t>
  </si>
  <si>
    <t>Servicio de asistencia técnica para la regularización de las actividades mineras</t>
  </si>
  <si>
    <t>210401800</t>
  </si>
  <si>
    <t>Unidades productivas mineras beneficiarias de asistencia técnica para regularización</t>
  </si>
  <si>
    <t>133402</t>
  </si>
  <si>
    <t>1.3.3.4.02</t>
  </si>
  <si>
    <t>2104020</t>
  </si>
  <si>
    <t>210402000</t>
  </si>
  <si>
    <t>133403</t>
  </si>
  <si>
    <t>1.3.3.4.03</t>
  </si>
  <si>
    <t>R.B. SGP-Educación-Calidad  por matrícula oficial</t>
  </si>
  <si>
    <t>2104021</t>
  </si>
  <si>
    <t>Servicio de asistencia técnica para la reconversión socio laboral de personas dedicadas a la minería</t>
  </si>
  <si>
    <t>210402100</t>
  </si>
  <si>
    <t>13340301</t>
  </si>
  <si>
    <t>1.3.3.4.03.01</t>
  </si>
  <si>
    <t>R.B. Contribución y recargos valorización</t>
  </si>
  <si>
    <t>2104022</t>
  </si>
  <si>
    <t>Servicio de asistencia técnica para la innovación y el desarrollo tecnológico en la minería</t>
  </si>
  <si>
    <t>210402200</t>
  </si>
  <si>
    <t>13340302</t>
  </si>
  <si>
    <t>1.3.3.4.03.02</t>
  </si>
  <si>
    <t>R.B. Contribución valorización nuevo plan de obras</t>
  </si>
  <si>
    <t>2104024</t>
  </si>
  <si>
    <t>Servicio de educación para el trabajo en oficios diferentes a la minería</t>
  </si>
  <si>
    <t>210402400</t>
  </si>
  <si>
    <t>13340304</t>
  </si>
  <si>
    <t>1.3.3.4.03.04</t>
  </si>
  <si>
    <t>2104026</t>
  </si>
  <si>
    <t>Plantas de beneficio comunitarias construidas y dotadas</t>
  </si>
  <si>
    <t>210402600</t>
  </si>
  <si>
    <t>Plantas de beneficio construidas y dotadas</t>
  </si>
  <si>
    <t>13340305</t>
  </si>
  <si>
    <t>1.3.3.4.03.05</t>
  </si>
  <si>
    <t>2104027</t>
  </si>
  <si>
    <t>210402700</t>
  </si>
  <si>
    <t>13340306</t>
  </si>
  <si>
    <t>1.3.3.4.03.06</t>
  </si>
  <si>
    <t>2104028</t>
  </si>
  <si>
    <t>Plantas de beneficio comunitarias mantenidas</t>
  </si>
  <si>
    <t>210402800</t>
  </si>
  <si>
    <t>Plantas de beneficio comunitaria mantenidas</t>
  </si>
  <si>
    <t>133404</t>
  </si>
  <si>
    <t>1.3.3.4.04</t>
  </si>
  <si>
    <t>R.B. SGP-Educación-Calidad  por gratuidad</t>
  </si>
  <si>
    <t>2104030</t>
  </si>
  <si>
    <t>Servicio de apoyo a la competitividad de la industria minera</t>
  </si>
  <si>
    <t>210403000</t>
  </si>
  <si>
    <t>Estrategias de apoyo a la competitividad de la industria minera implementadas</t>
  </si>
  <si>
    <t>133409</t>
  </si>
  <si>
    <t>1.3.3.4.09</t>
  </si>
  <si>
    <t>2104034</t>
  </si>
  <si>
    <t>Servicio de asistencia técnica para la diversificación productiva</t>
  </si>
  <si>
    <t>210403400</t>
  </si>
  <si>
    <t>Asistencias técnicas en diversificación productiva realizadas</t>
  </si>
  <si>
    <t>13341501</t>
  </si>
  <si>
    <t>1.3.3.4.15.01</t>
  </si>
  <si>
    <t xml:space="preserve">R.B. Otros derechos de Tránsito </t>
  </si>
  <si>
    <t>2104035</t>
  </si>
  <si>
    <t>Servicio de acompañamiento técnico para la reindustrialización</t>
  </si>
  <si>
    <t>210403500</t>
  </si>
  <si>
    <t>Estrategias de acompañamiento técnico para la reindustrialización implementadas</t>
  </si>
  <si>
    <t>13341502</t>
  </si>
  <si>
    <t>1.3.3.4.15.02</t>
  </si>
  <si>
    <t>2105004</t>
  </si>
  <si>
    <t>210500400</t>
  </si>
  <si>
    <t>13341503</t>
  </si>
  <si>
    <t>1.3.3.4.15.03</t>
  </si>
  <si>
    <t>R.B. Derechos de Tránsito en Áreas Restringidas o de Alta Congestión</t>
  </si>
  <si>
    <t>2105010</t>
  </si>
  <si>
    <t>Servicio de apoyo financiero para otorgar incentivos a la gestión eficiente de la energía</t>
  </si>
  <si>
    <t>210501000</t>
  </si>
  <si>
    <t>Empresas apoyadas con incentivos</t>
  </si>
  <si>
    <t>13341504</t>
  </si>
  <si>
    <t>1.3.3.4.15.04</t>
  </si>
  <si>
    <t>2105013</t>
  </si>
  <si>
    <t>Servicio de coordinación interinstitucional para el control a la explotación ilícita de minerales</t>
  </si>
  <si>
    <t>210501300</t>
  </si>
  <si>
    <t>Convenios interadministrativos implementados</t>
  </si>
  <si>
    <t>13341603</t>
  </si>
  <si>
    <t>1.3.3.4.16.03</t>
  </si>
  <si>
    <t>2105014</t>
  </si>
  <si>
    <t>Servicio de divulgación de los resultados obtenidos en asuntos ambientales en el sector minero energético</t>
  </si>
  <si>
    <t>210501400</t>
  </si>
  <si>
    <t>13341604</t>
  </si>
  <si>
    <t>1.3.3.4.16.04</t>
  </si>
  <si>
    <t>2105015</t>
  </si>
  <si>
    <t>Servicio de gestión de cooperación para el desarrollo minero energético sostenible</t>
  </si>
  <si>
    <t>210501500</t>
  </si>
  <si>
    <t>Recursos recibidos por cooperación</t>
  </si>
  <si>
    <t>Pesos</t>
  </si>
  <si>
    <t>13341605</t>
  </si>
  <si>
    <t>1.3.3.4.16.05</t>
  </si>
  <si>
    <t>2105017</t>
  </si>
  <si>
    <t>210501700</t>
  </si>
  <si>
    <t>13341607</t>
  </si>
  <si>
    <t>1.3.3.4.16.07</t>
  </si>
  <si>
    <t>R.B. Tasa Compensación Arbórea</t>
  </si>
  <si>
    <t>2105018</t>
  </si>
  <si>
    <t>Servicio de promoción y difusión de la actividad minera</t>
  </si>
  <si>
    <t>210501800</t>
  </si>
  <si>
    <t>13341606</t>
  </si>
  <si>
    <t>1.3.3.4.16.06</t>
  </si>
  <si>
    <t>R.B. ICLD LEY 99 - Destino Ambiental</t>
  </si>
  <si>
    <t>2105019</t>
  </si>
  <si>
    <t>Servicio de asistencia técnica en el manejo socio ambiental en las actividades mineras</t>
  </si>
  <si>
    <t>210501900</t>
  </si>
  <si>
    <t>13341701</t>
  </si>
  <si>
    <t>1.3.3.4.17.01</t>
  </si>
  <si>
    <t>2105020</t>
  </si>
  <si>
    <t>210502000</t>
  </si>
  <si>
    <t>13341702</t>
  </si>
  <si>
    <t>1.3.3.4.17.02</t>
  </si>
  <si>
    <t>R.B. CNPyC 15% Dec 1284/17</t>
  </si>
  <si>
    <t>2105021</t>
  </si>
  <si>
    <t>Servicio de generación e implementación de agendas de trabajo participativas entre la comunidad y el sector minero energético</t>
  </si>
  <si>
    <t>210502100</t>
  </si>
  <si>
    <t>Espacios de diálogo generados</t>
  </si>
  <si>
    <t>13341703</t>
  </si>
  <si>
    <t>1.3.3.4.17.03</t>
  </si>
  <si>
    <t>R.B. CNPyC 40% Ley 1801/16</t>
  </si>
  <si>
    <t>2105023</t>
  </si>
  <si>
    <t>Distrito térmico construido</t>
  </si>
  <si>
    <t>210502300</t>
  </si>
  <si>
    <t>Distritos térmicos construidos</t>
  </si>
  <si>
    <t>13341704</t>
  </si>
  <si>
    <t>1.3.3.4.17.04</t>
  </si>
  <si>
    <t>R.B. CNSCC 30% Ley 2197/22</t>
  </si>
  <si>
    <t>2106001</t>
  </si>
  <si>
    <t>Cartografía de información minero energética</t>
  </si>
  <si>
    <t>210600100</t>
  </si>
  <si>
    <t>Mapas realizados</t>
  </si>
  <si>
    <t>13341705</t>
  </si>
  <si>
    <t>1.3.3.4.17.05</t>
  </si>
  <si>
    <t>R.B. CNSCC Transferencia Policía Medidas Correctivas 15% Ley 2197/22</t>
  </si>
  <si>
    <t>2106002</t>
  </si>
  <si>
    <t>210600200</t>
  </si>
  <si>
    <t>13341706</t>
  </si>
  <si>
    <t>1.3.3.4.17.06</t>
  </si>
  <si>
    <t>R.B. CNSCC Transferencia Policía Vigilancia 15% Ley 2197/22</t>
  </si>
  <si>
    <t>2106003</t>
  </si>
  <si>
    <t>210600300</t>
  </si>
  <si>
    <t>13341707</t>
  </si>
  <si>
    <t>1.3.3.4.17.07</t>
  </si>
  <si>
    <t>R.B. CNSCC 25% Ley 2197/22</t>
  </si>
  <si>
    <t>2106005</t>
  </si>
  <si>
    <t>210600500</t>
  </si>
  <si>
    <t>13341708</t>
  </si>
  <si>
    <t>1.3.3.4.17.08</t>
  </si>
  <si>
    <t>R.B. CNSCC Transferencia Ministerio 15% Ley 2197/22</t>
  </si>
  <si>
    <t>2106007</t>
  </si>
  <si>
    <t>Servicio de divulgación sobre avances sectoriales en la temática de pasivos ambientales mineros</t>
  </si>
  <si>
    <t>210600700</t>
  </si>
  <si>
    <t xml:space="preserve">Eventos de divulgación realizados </t>
  </si>
  <si>
    <t>13341801</t>
  </si>
  <si>
    <t>1.3.3.4.18.01</t>
  </si>
  <si>
    <t>2106010</t>
  </si>
  <si>
    <t>210601000</t>
  </si>
  <si>
    <t>13341901</t>
  </si>
  <si>
    <t>1.3.3.4.19.01</t>
  </si>
  <si>
    <t>R.B. Infracciones de transito ley 769-02</t>
  </si>
  <si>
    <t>2106014</t>
  </si>
  <si>
    <t>Servicio de evaluación del potencial mineral de las áreas de interés</t>
  </si>
  <si>
    <t>210601400</t>
  </si>
  <si>
    <t xml:space="preserve">Informes técnicos de evaluación entregados </t>
  </si>
  <si>
    <t>13341902</t>
  </si>
  <si>
    <t>1.3.3.4.19.02</t>
  </si>
  <si>
    <t>2106015</t>
  </si>
  <si>
    <t>Servicio de información de la cadena de hidrocarburos</t>
  </si>
  <si>
    <t>210601500</t>
  </si>
  <si>
    <t>Sistemas de información de hidrocarburos en operación con alto grado de servicio</t>
  </si>
  <si>
    <t>13341903</t>
  </si>
  <si>
    <t>1.3.3.4.19.03</t>
  </si>
  <si>
    <t>R.B. Multas por maltrato animal</t>
  </si>
  <si>
    <t>2106019</t>
  </si>
  <si>
    <t>Servicio de divulgación del sector minero energético</t>
  </si>
  <si>
    <t>210601900</t>
  </si>
  <si>
    <t>Informes de divulgación realizados</t>
  </si>
  <si>
    <t>13341904</t>
  </si>
  <si>
    <t>1.3.3.4.19.04</t>
  </si>
  <si>
    <t>R.B. Multas y sanciones Sanitarias Secretaria de Salud</t>
  </si>
  <si>
    <t>2106020</t>
  </si>
  <si>
    <t>Servicio de asistencia técnica para la intervención de áreas afectadas por el sector minero energético</t>
  </si>
  <si>
    <t>210602000</t>
  </si>
  <si>
    <t>Informes técnicos de medidas de intervención</t>
  </si>
  <si>
    <t>13342101</t>
  </si>
  <si>
    <t>1.3.3.4.21.01</t>
  </si>
  <si>
    <t>2106022</t>
  </si>
  <si>
    <t>Servicios de apoyo para la gestión de procesos de participación, colaboración, y transparencia del sector minero energético</t>
  </si>
  <si>
    <t>210602200</t>
  </si>
  <si>
    <t>Estrategias de innovación y transferencia del conocimiento realizadas</t>
  </si>
  <si>
    <t>13342102</t>
  </si>
  <si>
    <t>1.3.3.4.21.02</t>
  </si>
  <si>
    <t>2106033</t>
  </si>
  <si>
    <t>210603300</t>
  </si>
  <si>
    <t>13342103</t>
  </si>
  <si>
    <t>1.3.3.4.21.03</t>
  </si>
  <si>
    <t>2106034</t>
  </si>
  <si>
    <t>210603400</t>
  </si>
  <si>
    <t>13342104</t>
  </si>
  <si>
    <t>1.3.3.4.21.04</t>
  </si>
  <si>
    <t>2201001</t>
  </si>
  <si>
    <t>220100100</t>
  </si>
  <si>
    <t>Documentos de planeación para la educación inicial, preescolar, básica y media emitidos</t>
  </si>
  <si>
    <t>13342105</t>
  </si>
  <si>
    <t>1.3.3.4.21.05</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</si>
  <si>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</si>
  <si>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</si>
  <si>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</si>
  <si>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</si>
  <si>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13342106</t>
  </si>
  <si>
    <t>1.3.3.4.21.06</t>
  </si>
  <si>
    <t>R.B. Venta de activos</t>
  </si>
  <si>
    <t>2201003</t>
  </si>
  <si>
    <t>Servicio de educación informal en política educativa</t>
  </si>
  <si>
    <t>220100300</t>
  </si>
  <si>
    <t>13342201</t>
  </si>
  <si>
    <t>1.3.3.4.22.01</t>
  </si>
  <si>
    <t>2201004</t>
  </si>
  <si>
    <t>220100400</t>
  </si>
  <si>
    <t>Documentos normativos para la educación inicial, preescolar, básica y media expedidos</t>
  </si>
  <si>
    <t>13342202</t>
  </si>
  <si>
    <t>1.3.3.4.22.02</t>
  </si>
  <si>
    <t>2201005</t>
  </si>
  <si>
    <t>220100500</t>
  </si>
  <si>
    <t>Documentos de lineamientos técnicos en educación inicial, preescolar, básica y media expedidos</t>
  </si>
  <si>
    <t>13350101</t>
  </si>
  <si>
    <t>1.3.3.5.01.01</t>
  </si>
  <si>
    <t>R.B. SGP-Salud-Régimen subsidiado SSF 11/12</t>
  </si>
  <si>
    <t>2201006</t>
  </si>
  <si>
    <t>Servicio de asistencia técnica en educación inicial, preescolar, básica y media</t>
  </si>
  <si>
    <t>220100600</t>
  </si>
  <si>
    <t>Entidades y organizaciones asistidas técnicamente</t>
  </si>
  <si>
    <t>13350102</t>
  </si>
  <si>
    <t>1.3.3.5.01.02</t>
  </si>
  <si>
    <t>R.B. SGP-Salud-Régimen subsidiado SSF 12/12</t>
  </si>
  <si>
    <t>2201012</t>
  </si>
  <si>
    <t>Servicio de evaluación de la permanencia en la educación inicial, preescolar, básica y media</t>
  </si>
  <si>
    <t>220101200</t>
  </si>
  <si>
    <t>Documentos sobre evaluación de permanencia en la educación elaborados</t>
  </si>
  <si>
    <t>13350103</t>
  </si>
  <si>
    <t>1.3.3.5.01.03</t>
  </si>
  <si>
    <t>2201013</t>
  </si>
  <si>
    <t>Servicio de asistencia técnica en inspección, vigilancia y control del sector educativo</t>
  </si>
  <si>
    <t>220101300</t>
  </si>
  <si>
    <t>13350104</t>
  </si>
  <si>
    <t>1.3.3.5.01.04</t>
  </si>
  <si>
    <t>2201014</t>
  </si>
  <si>
    <t>Servicio de inspección, vigilancia y control del sector educativo</t>
  </si>
  <si>
    <t>220101400</t>
  </si>
  <si>
    <t>Entidades del sector educativo con inspección, vigilancia y control</t>
  </si>
  <si>
    <t>13350105</t>
  </si>
  <si>
    <t>1.3.3.5.01.05</t>
  </si>
  <si>
    <t>2201015</t>
  </si>
  <si>
    <t>Servicio de monitoreo y seguimiento a la gestión del sector educativo</t>
  </si>
  <si>
    <t>220101500</t>
  </si>
  <si>
    <t>Entidades territoriales con seguimiento y evaluación a la gestión</t>
  </si>
  <si>
    <t>13350106</t>
  </si>
  <si>
    <t>1.3.3.5.01.06</t>
  </si>
  <si>
    <t>2201016</t>
  </si>
  <si>
    <t>Servicio de implementación del concurso docente y directivo docente</t>
  </si>
  <si>
    <t>220101600</t>
  </si>
  <si>
    <t>Entidades territoriales certificadas que implementan el concurso docente y directivo docente.</t>
  </si>
  <si>
    <t>13350107</t>
  </si>
  <si>
    <t>1.3.3.5.01.07</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</si>
  <si>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</si>
  <si>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</si>
  <si>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</si>
  <si>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</si>
  <si>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13350108</t>
  </si>
  <si>
    <t>1.3.3.5.01.08</t>
  </si>
  <si>
    <t>2201018</t>
  </si>
  <si>
    <t>Servicio de información para la gestión de la educación inicial y preescolar en condiciones de calidad</t>
  </si>
  <si>
    <t>220101800</t>
  </si>
  <si>
    <t>Sistemas de reporte de información operando</t>
  </si>
  <si>
    <t>13350109</t>
  </si>
  <si>
    <t>1.3.3.5.01.09</t>
  </si>
  <si>
    <t>2201021</t>
  </si>
  <si>
    <t>Infraestructura educativa restaurada</t>
  </si>
  <si>
    <t>220102100</t>
  </si>
  <si>
    <t>Sedes de instituciones de educación restauradas</t>
  </si>
  <si>
    <t>13350110</t>
  </si>
  <si>
    <t>1.3.3.5.01.10</t>
  </si>
  <si>
    <t>2201022</t>
  </si>
  <si>
    <t>Infraestructura para educación inicial construida</t>
  </si>
  <si>
    <t>220102200</t>
  </si>
  <si>
    <t>Aulas nuevas para la educación inicial construidas</t>
  </si>
  <si>
    <t>13350112</t>
  </si>
  <si>
    <t>1.3.3.5.01.12</t>
  </si>
  <si>
    <t>R.B. Programa de Prevención Y Control de la Tuberculosis</t>
  </si>
  <si>
    <t>2201023</t>
  </si>
  <si>
    <t>Infraestructura para educación inicial mejorada</t>
  </si>
  <si>
    <t>220102300</t>
  </si>
  <si>
    <t>Aulas para la educación inicial mejoradas</t>
  </si>
  <si>
    <t>13350113</t>
  </si>
  <si>
    <t>1.3.3.5.01.13</t>
  </si>
  <si>
    <t>R.B. Festival de Música del Pacífico Petronio Álvarez</t>
  </si>
  <si>
    <t>2201026</t>
  </si>
  <si>
    <t>Servicio de acondicionamiento de ambientes de aprendizaje</t>
  </si>
  <si>
    <t>220102600</t>
  </si>
  <si>
    <t>Ambientes de aprendizaje en funcionamiento</t>
  </si>
  <si>
    <t>13350114</t>
  </si>
  <si>
    <t>1.3.3.5.01.14</t>
  </si>
  <si>
    <t>2201028</t>
  </si>
  <si>
    <t>Servicio de apoyo a la permanencia con alimentación escolar</t>
  </si>
  <si>
    <t>220102800</t>
  </si>
  <si>
    <t>Raciones contratadas</t>
  </si>
  <si>
    <t>13350119</t>
  </si>
  <si>
    <t>1.3.3.5.01.19</t>
  </si>
  <si>
    <t>R.B. Campañas Control Lepra</t>
  </si>
  <si>
    <t>2201029</t>
  </si>
  <si>
    <t>Servicio de apoyo a la permanencia con transporte escolar</t>
  </si>
  <si>
    <t>220102900</t>
  </si>
  <si>
    <t>Beneficiarios de transporte escolar</t>
  </si>
  <si>
    <t>13350120</t>
  </si>
  <si>
    <t>1.3.3.5.01.20</t>
  </si>
  <si>
    <t>R.B. Fortalecimiento estrategia sustancias psicoactivas</t>
  </si>
  <si>
    <t>2201030</t>
  </si>
  <si>
    <t>Servicio educación formal por modelos educativos flexibles</t>
  </si>
  <si>
    <t>220103000</t>
  </si>
  <si>
    <t>Beneficiarios atendidos con modelos educativos flexibles</t>
  </si>
  <si>
    <t>13350122</t>
  </si>
  <si>
    <t>1.3.3.5.01.22</t>
  </si>
  <si>
    <t>R.B. Programa de Prevención y Control de Enfermedades transmitidas por Vectores y Zoonosis</t>
  </si>
  <si>
    <t>2201031</t>
  </si>
  <si>
    <t>Servicio de formación por ciclos lectivos especiales integrados</t>
  </si>
  <si>
    <t>220103100</t>
  </si>
  <si>
    <t>Personas beneficiarias de ciclos lectivos especiales integrados</t>
  </si>
  <si>
    <t>13350201</t>
  </si>
  <si>
    <t>1.3.3.5.02.01</t>
  </si>
  <si>
    <t>R.B. SGP-Salud-Salud pública 11/12</t>
  </si>
  <si>
    <t>2201032</t>
  </si>
  <si>
    <t>Servicio de alfabetización</t>
  </si>
  <si>
    <t>220103200</t>
  </si>
  <si>
    <t xml:space="preserve">Personas beneficiarias con modelos de alfabetización </t>
  </si>
  <si>
    <t>13350202</t>
  </si>
  <si>
    <t>1.3.3.5.02.02</t>
  </si>
  <si>
    <t>R.B. SGP-Salud-Salud pública 12/12</t>
  </si>
  <si>
    <t>2201033</t>
  </si>
  <si>
    <t>Servicio de fomento para la permanencia en programas de educación formal</t>
  </si>
  <si>
    <t>220103300</t>
  </si>
  <si>
    <t>Personas beneficiarias de estrategias de permanencia</t>
  </si>
  <si>
    <t>133503</t>
  </si>
  <si>
    <t>1.3.3.5.03</t>
  </si>
  <si>
    <t>R.B. Aportes Nación - Alimentación Escolar - MEN</t>
  </si>
  <si>
    <t>2201034</t>
  </si>
  <si>
    <t>Servicio educativos de promoción del bilingüismo</t>
  </si>
  <si>
    <t>220103400</t>
  </si>
  <si>
    <t>Estudiantes beneficiados con estrategias de promoción del bilingüismo</t>
  </si>
  <si>
    <t>13350311</t>
  </si>
  <si>
    <t>1.3.3.5.03.11</t>
  </si>
  <si>
    <t>2201035</t>
  </si>
  <si>
    <t>Servicio de articulación entre la educación media y el sector productivo.</t>
  </si>
  <si>
    <t>220103500</t>
  </si>
  <si>
    <t xml:space="preserve">Programas y proyectos de educación pertinente articulados con el sector productivo </t>
  </si>
  <si>
    <t>13350401</t>
  </si>
  <si>
    <t>1.3.3.5.04.01</t>
  </si>
  <si>
    <t>2201036</t>
  </si>
  <si>
    <t>Servicio de desarrollo de contenidos educativos para la educación inicial, preescolar, básica y media</t>
  </si>
  <si>
    <t>220103600</t>
  </si>
  <si>
    <t xml:space="preserve">Contenidos educativos para la educación inicial, preescolar, básica y media producidos </t>
  </si>
  <si>
    <t>13350402</t>
  </si>
  <si>
    <t>1.3.3.5.04.02</t>
  </si>
  <si>
    <t>2201037</t>
  </si>
  <si>
    <t>Servicio de atención integral para la primera infancia</t>
  </si>
  <si>
    <t>220103700</t>
  </si>
  <si>
    <t>Instituciones educativas oficiales que implementan el nivel preescolar en el marco de la atención integral</t>
  </si>
  <si>
    <t>13350403</t>
  </si>
  <si>
    <t>1.3.3.5.04.03</t>
  </si>
  <si>
    <t>2201038</t>
  </si>
  <si>
    <t>Servicio de docencia escolar</t>
  </si>
  <si>
    <t>220103800</t>
  </si>
  <si>
    <t>Docentes del nivel inicial, preescolar, básica o media contratados</t>
  </si>
  <si>
    <t>13350405</t>
  </si>
  <si>
    <t>1.3.3.5.04.05</t>
  </si>
  <si>
    <t xml:space="preserve">R.B. Participación Impuesto al Cigarrillo </t>
  </si>
  <si>
    <t>2201039</t>
  </si>
  <si>
    <t>Estudios y diseños de infraestructura educativa</t>
  </si>
  <si>
    <t>220103900</t>
  </si>
  <si>
    <t>Estudios y diseños de infraestructura educativa elaborados</t>
  </si>
  <si>
    <t>13350415</t>
  </si>
  <si>
    <t>1.3.3.5.04.15</t>
  </si>
  <si>
    <t>R.B. Apoyo proceso Certificación Discapacidad Nacional</t>
  </si>
  <si>
    <t>2201041</t>
  </si>
  <si>
    <t>Documentos de investigación aplicada</t>
  </si>
  <si>
    <t>220104100</t>
  </si>
  <si>
    <t>Documentos realizados</t>
  </si>
  <si>
    <t>13350416</t>
  </si>
  <si>
    <t>1.3.3.5.04.16</t>
  </si>
  <si>
    <t>R.B.Convenios ICBF</t>
  </si>
  <si>
    <t>2201043</t>
  </si>
  <si>
    <t>Servicios de gestión del riesgo físico en estudiantes y docentes</t>
  </si>
  <si>
    <t>220104300</t>
  </si>
  <si>
    <t>Coberturas obtenidas</t>
  </si>
  <si>
    <t>13350703</t>
  </si>
  <si>
    <t>1.3.3.5.07.03</t>
  </si>
  <si>
    <t>2201044</t>
  </si>
  <si>
    <t>Servicios conexos a la prestación del servicio educativo oficial</t>
  </si>
  <si>
    <t>220104400</t>
  </si>
  <si>
    <t xml:space="preserve">Docentes beneficiados </t>
  </si>
  <si>
    <t>13350704</t>
  </si>
  <si>
    <t>1.3.3.5.07.04</t>
  </si>
  <si>
    <t>2201046</t>
  </si>
  <si>
    <t>Servicios de asistencia técnica en innovación educativa en la educación inicial, preescolar, básica y media</t>
  </si>
  <si>
    <t>220104600</t>
  </si>
  <si>
    <t xml:space="preserve">Entidades o instituciones asistidas técnicamente en innovación educativa </t>
  </si>
  <si>
    <t>13350801</t>
  </si>
  <si>
    <t>1.3.3.5.08.01</t>
  </si>
  <si>
    <t>2201047</t>
  </si>
  <si>
    <t>Servicios de apoyo a la implementación de modelos de innovación educativa</t>
  </si>
  <si>
    <t>220104700</t>
  </si>
  <si>
    <t xml:space="preserve">Establecimientos educativos apoyados para la  implementación de modelos de innovación educativa </t>
  </si>
  <si>
    <t>13351101</t>
  </si>
  <si>
    <t>1.3.3.5.11.01</t>
  </si>
  <si>
    <t>R.B. Indemnizaciones relacionadas con seguros no de vida Libre Destinación</t>
  </si>
  <si>
    <t>2201048</t>
  </si>
  <si>
    <t>Servicios de información en materia educativa</t>
  </si>
  <si>
    <t>220104800</t>
  </si>
  <si>
    <t>Documentos elaborados</t>
  </si>
  <si>
    <t>13360101</t>
  </si>
  <si>
    <t>1.3.3.6.01.01</t>
  </si>
  <si>
    <t>R.B. SGP-Propósito General-Deporte y recreación 11/12</t>
  </si>
  <si>
    <t>2201049</t>
  </si>
  <si>
    <t>220104900</t>
  </si>
  <si>
    <t>Personas beneficiadas con procesos de formación informal</t>
  </si>
  <si>
    <t>13360102</t>
  </si>
  <si>
    <t>1.3.3.6.01.02</t>
  </si>
  <si>
    <t>R.B. SGP-Propósito General-Deporte y recreación 12/12</t>
  </si>
  <si>
    <t>2201050</t>
  </si>
  <si>
    <t>Servicio de accesibilidad a contenidos web para fines pedagógicos</t>
  </si>
  <si>
    <t>220105000</t>
  </si>
  <si>
    <t>Estudiantes con acceso a contenidos web en el establecimiento educativo</t>
  </si>
  <si>
    <t>13360103</t>
  </si>
  <si>
    <t>1.3.3.6.01.03</t>
  </si>
  <si>
    <t>2201051</t>
  </si>
  <si>
    <t>Infraestructura educativa construida</t>
  </si>
  <si>
    <t>220105100</t>
  </si>
  <si>
    <t xml:space="preserve">Sedes educativas nuevas construidas </t>
  </si>
  <si>
    <t>13360104</t>
  </si>
  <si>
    <t>1.3.3.6.01.04</t>
  </si>
  <si>
    <t>2201052</t>
  </si>
  <si>
    <t>Infraestructura educativa mejorada</t>
  </si>
  <si>
    <t>220105200</t>
  </si>
  <si>
    <t xml:space="preserve">Sedes educativas mejoradas </t>
  </si>
  <si>
    <t>13360105</t>
  </si>
  <si>
    <t>1.3.3.6.01.05</t>
  </si>
  <si>
    <t>2201054</t>
  </si>
  <si>
    <t>Servicio de fomento para la prevención de riesgos sociales en entornos escolares</t>
  </si>
  <si>
    <t>220105400</t>
  </si>
  <si>
    <t>Entidades territoriales con estrategias para la prevención de riesgos sociales en los entornos escolares implementadas</t>
  </si>
  <si>
    <t>13360201</t>
  </si>
  <si>
    <t>1.3.3.6.02.01</t>
  </si>
  <si>
    <t>R.B. SGP-Propósito General-Cultura 11/12</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</si>
  <si>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</si>
  <si>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</si>
  <si>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</si>
  <si>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</si>
  <si>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13360202</t>
  </si>
  <si>
    <t>1.3.3.6.02.02</t>
  </si>
  <si>
    <t>R.B. SGP-Propósito General-Cultura 12/12</t>
  </si>
  <si>
    <t>2201056</t>
  </si>
  <si>
    <t>Servicio de acompañamiento para el desarrollo de modelos educativos interculturales</t>
  </si>
  <si>
    <t>220105600</t>
  </si>
  <si>
    <t>Modelos educativos acompañados</t>
  </si>
  <si>
    <t>133603</t>
  </si>
  <si>
    <t>1.3.3.6.03</t>
  </si>
  <si>
    <t>2201057</t>
  </si>
  <si>
    <t>Servicio de validación de los modelos educativos flexibles</t>
  </si>
  <si>
    <t>220105700</t>
  </si>
  <si>
    <t>Modelos educativos flexibles validados</t>
  </si>
  <si>
    <t>13360301</t>
  </si>
  <si>
    <t>1.3.3.6.03.01</t>
  </si>
  <si>
    <t>R.B. SGP-Propósito General-Propósito general Libre inversión 11/12</t>
  </si>
  <si>
    <t>2201058</t>
  </si>
  <si>
    <t>Servicio de evaluación de los modelos educativos flexibles</t>
  </si>
  <si>
    <t>220105800</t>
  </si>
  <si>
    <t>Modelos educativos flexibles evaluados</t>
  </si>
  <si>
    <t>13360302</t>
  </si>
  <si>
    <t>1.3.3.6.03.02</t>
  </si>
  <si>
    <t>R.B. SGP-Propósito General-Propósito general Libre inversión 12/12</t>
  </si>
  <si>
    <t>2201060</t>
  </si>
  <si>
    <t>Servicio educativo de promoción del bilingüismo para docentes</t>
  </si>
  <si>
    <t>220106000</t>
  </si>
  <si>
    <t>Docentes beneficiados con estrategias de promoción del bilingüismo</t>
  </si>
  <si>
    <t>133604</t>
  </si>
  <si>
    <t>1.3.3.6.04</t>
  </si>
  <si>
    <t>2201061</t>
  </si>
  <si>
    <t>Servicio de apoyo a proyectos pedagógicos productivos</t>
  </si>
  <si>
    <t>220106100</t>
  </si>
  <si>
    <t>Establecimientos educativos beneficiados</t>
  </si>
  <si>
    <t>13370101</t>
  </si>
  <si>
    <t>1.3.3.7.01.01</t>
  </si>
  <si>
    <t>R.B. SGP-Asignación Especial-Programas de alimentación escolar 11/12</t>
  </si>
  <si>
    <t>2201062</t>
  </si>
  <si>
    <t>Infraestructura educativa mantenida</t>
  </si>
  <si>
    <t>220106200</t>
  </si>
  <si>
    <t>Sedes mantenidas</t>
  </si>
  <si>
    <t>13370102</t>
  </si>
  <si>
    <t>1.3.3.7.01.02</t>
  </si>
  <si>
    <t>R.B. SGP-Asignación Especial-Programas de alimentación escolar 12/12</t>
  </si>
  <si>
    <t>2201063</t>
  </si>
  <si>
    <t>220106300</t>
  </si>
  <si>
    <t>Estudios o diseños realizados</t>
  </si>
  <si>
    <t>13370103</t>
  </si>
  <si>
    <t>1.3.3.7.01.03</t>
  </si>
  <si>
    <t>2201064</t>
  </si>
  <si>
    <t>Servicio de evaluación para docentes</t>
  </si>
  <si>
    <t>220106400</t>
  </si>
  <si>
    <t>Docentes evaluados</t>
  </si>
  <si>
    <t>13370104</t>
  </si>
  <si>
    <t>1.3.3.7.01.04</t>
  </si>
  <si>
    <t>2201065</t>
  </si>
  <si>
    <t>220106500</t>
  </si>
  <si>
    <t>13370201</t>
  </si>
  <si>
    <t>1.3.3.7.02.01</t>
  </si>
  <si>
    <t>2201067</t>
  </si>
  <si>
    <t>Servicio de apoyo para el fortalecimiento de escuelas de padres</t>
  </si>
  <si>
    <t>220106700</t>
  </si>
  <si>
    <t>Escuelas de padres apoyadas</t>
  </si>
  <si>
    <t>13370202</t>
  </si>
  <si>
    <t>1.3.3.7.02.02</t>
  </si>
  <si>
    <t>2201068</t>
  </si>
  <si>
    <t>Servicio de gestión de riesgos y desastres en establecimientos educativos</t>
  </si>
  <si>
    <t>220106800</t>
  </si>
  <si>
    <t>Establecimientos educativos con acciones de gestión del riesgo implementadas</t>
  </si>
  <si>
    <t>13370301</t>
  </si>
  <si>
    <t>1.3.3.7.03.01</t>
  </si>
  <si>
    <t>R.B. SGP-Asignación-Atención integral de la primera infancia-Deporte</t>
  </si>
  <si>
    <t>2201069</t>
  </si>
  <si>
    <t>Infraestructura educativa dotada</t>
  </si>
  <si>
    <t>220106900</t>
  </si>
  <si>
    <t>Sedes dotadas</t>
  </si>
  <si>
    <t>13370302</t>
  </si>
  <si>
    <t>1.3.3.7.03.02</t>
  </si>
  <si>
    <t>R.B. SGP-Asignación-Atención integral de la primera infancia-Educación</t>
  </si>
  <si>
    <t>2201070</t>
  </si>
  <si>
    <t>Ambientes de aprendizaje para la educación inicial preescolar, básica y media dotados</t>
  </si>
  <si>
    <t>220107000</t>
  </si>
  <si>
    <t>Ambientes de aprendizaje dotados</t>
  </si>
  <si>
    <t>13370303</t>
  </si>
  <si>
    <t>1.3.3.7.03.03</t>
  </si>
  <si>
    <t>R.B. SGP-Asignación-Atención integral de la primera infancia-Gobierno</t>
  </si>
  <si>
    <t>2201071</t>
  </si>
  <si>
    <t>Servicio educativo</t>
  </si>
  <si>
    <t>220107100</t>
  </si>
  <si>
    <t>13380001</t>
  </si>
  <si>
    <t>1.3.3.8.00.01</t>
  </si>
  <si>
    <t>2201072</t>
  </si>
  <si>
    <t>Servicio de evaluación de las estrategias educativas implementadas en la educación inicial, preescolar, básica y media</t>
  </si>
  <si>
    <t>220107200</t>
  </si>
  <si>
    <t>Programas, proyectos y estrategias evaluadas</t>
  </si>
  <si>
    <t>13380002</t>
  </si>
  <si>
    <t>1.3.3.8.00.02</t>
  </si>
  <si>
    <t>2201073</t>
  </si>
  <si>
    <t>Servicio de evaluación de la calidad de la educación inicial, preescolar, básica y media</t>
  </si>
  <si>
    <t>220107300</t>
  </si>
  <si>
    <t>Estudiantes evaluados con pruebas de calidad educativa</t>
  </si>
  <si>
    <t>13380101</t>
  </si>
  <si>
    <t>1.3.3.8.01.01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</si>
  <si>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</si>
  <si>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</si>
  <si>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</si>
  <si>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</si>
  <si>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13380102</t>
  </si>
  <si>
    <t>1.3.3.8.01.02</t>
  </si>
  <si>
    <t>2201075</t>
  </si>
  <si>
    <t>Servicio de promoción y prevención de los derechos de los niños, niñas y adolescentes</t>
  </si>
  <si>
    <t>220107500</t>
  </si>
  <si>
    <t>Eventos de promoción y prevención de los derechos  realizados</t>
  </si>
  <si>
    <t>13380201</t>
  </si>
  <si>
    <t>1.3.3.8.02.01</t>
  </si>
  <si>
    <t>2201076</t>
  </si>
  <si>
    <t>Servicio de asistencia técnica a comunidades en fortalecimiento del tejido social y construcción de escenarios comunitarios protectores de derechos</t>
  </si>
  <si>
    <t>220107600</t>
  </si>
  <si>
    <t>Comunidades asistidas técnicamente</t>
  </si>
  <si>
    <t>13380202</t>
  </si>
  <si>
    <t>1.3.3.8.02.02</t>
  </si>
  <si>
    <t>2201077</t>
  </si>
  <si>
    <t>Servicio de apoyo para la implementación de la estrategia educativa del sistema de responsabilidad penal adolescente</t>
  </si>
  <si>
    <t>220107700</t>
  </si>
  <si>
    <t>Estrategias de protección para el restablecimiento de derechos implementadas</t>
  </si>
  <si>
    <t>13380301</t>
  </si>
  <si>
    <t>1.3.3.8.03.01</t>
  </si>
  <si>
    <t>R.B. SGP-Propósito General-Libre inversión 11/12</t>
  </si>
  <si>
    <t>2201079</t>
  </si>
  <si>
    <t>Servicio de apoyo financiero a entidades territoriales para la ejecución de estrategias de permanencia con alimentación escolar</t>
  </si>
  <si>
    <t>220107900</t>
  </si>
  <si>
    <t>Estudiantes beneficiados del programa de alimentación escolar</t>
  </si>
  <si>
    <t>13380302</t>
  </si>
  <si>
    <t>1.3.3.8.03.02</t>
  </si>
  <si>
    <t>R.B. SGP-Propósito General-Libre inversión 12/12</t>
  </si>
  <si>
    <t>2201080</t>
  </si>
  <si>
    <t>Servicio de fomento a las instancias de participación del sector educación</t>
  </si>
  <si>
    <t>220108000</t>
  </si>
  <si>
    <t>Estrategias de fomento implementadas</t>
  </si>
  <si>
    <t>13390101</t>
  </si>
  <si>
    <t>1.3.3.9.01.01</t>
  </si>
  <si>
    <t>2201081</t>
  </si>
  <si>
    <t>Servicio de apoyo a la atención integral para la convivencia escolar</t>
  </si>
  <si>
    <t>220108100</t>
  </si>
  <si>
    <t>Sedes educativas apoyadas en la implementación de la ruta de atención integral para la convivencia escolar</t>
  </si>
  <si>
    <t>13390102</t>
  </si>
  <si>
    <t>1.3.3.9.01.02</t>
  </si>
  <si>
    <t>2201082</t>
  </si>
  <si>
    <t>Servicio de apoyo para la implementación de la estrategia de residencia escolar</t>
  </si>
  <si>
    <t>220108200</t>
  </si>
  <si>
    <t>Sedes educativas apoyadas en la implementación de la estrategia de residencia escolar</t>
  </si>
  <si>
    <t>13390103</t>
  </si>
  <si>
    <t>1.3.3.9.01.03</t>
  </si>
  <si>
    <t>2201083</t>
  </si>
  <si>
    <t>Servicio de apoyo al acceso a la educación inherente a la prestación del servicio educativo</t>
  </si>
  <si>
    <t>220108300</t>
  </si>
  <si>
    <t>Estudiantes beneficiados</t>
  </si>
  <si>
    <t>13390104</t>
  </si>
  <si>
    <t>1.3.3.9.01.04</t>
  </si>
  <si>
    <t>2201084</t>
  </si>
  <si>
    <t>Servicio de apoyo pedagógico para  la oferta de educación inclusiva para preescolar, básica y media</t>
  </si>
  <si>
    <t>220108400</t>
  </si>
  <si>
    <t>Sedes educativas con apoyo pedagógico para  la oferta de educación inclusiva para preescolar, básica y media</t>
  </si>
  <si>
    <t>133903</t>
  </si>
  <si>
    <t>1.3.3.9.03</t>
  </si>
  <si>
    <t>R.B. Dividendos y utilidades por otras inversiones de capital</t>
  </si>
  <si>
    <t>2201085</t>
  </si>
  <si>
    <t>Servicio de orientación socio ocupacional</t>
  </si>
  <si>
    <t>220108500</t>
  </si>
  <si>
    <t>Estudiantes vinculados a procesos de orientación socio ocupacional</t>
  </si>
  <si>
    <t>13390301</t>
  </si>
  <si>
    <t>1.3.3.9.03.01</t>
  </si>
  <si>
    <t>2201086</t>
  </si>
  <si>
    <t>Servicio de atención psicosocial a estudiantes</t>
  </si>
  <si>
    <t>220108600</t>
  </si>
  <si>
    <t>Alumnos atendidos</t>
  </si>
  <si>
    <t>13390302</t>
  </si>
  <si>
    <t>1.3.3.9.03.02</t>
  </si>
  <si>
    <t>2201087</t>
  </si>
  <si>
    <t>220108700</t>
  </si>
  <si>
    <t>13390303</t>
  </si>
  <si>
    <t>1.3.3.9.03.03</t>
  </si>
  <si>
    <t>2201089</t>
  </si>
  <si>
    <t>220108900</t>
  </si>
  <si>
    <t>133905</t>
  </si>
  <si>
    <t>1.3.3.9.05</t>
  </si>
  <si>
    <t>2201094</t>
  </si>
  <si>
    <t>220109400</t>
  </si>
  <si>
    <t>Número de sistemas de información</t>
  </si>
  <si>
    <t>13390601</t>
  </si>
  <si>
    <t>1.3.3.9.06.01</t>
  </si>
  <si>
    <t>2202011</t>
  </si>
  <si>
    <t>Servicio de mejoramiento de la calidad de la educación para el trabajo y el desarrollo humano</t>
  </si>
  <si>
    <t>220201100</t>
  </si>
  <si>
    <t>Procesos para el mejoramiento de la calidad de la educación para el trabajo y el desarrollo humano adelantados</t>
  </si>
  <si>
    <t>13390602</t>
  </si>
  <si>
    <t>1.3.3.9.06.02</t>
  </si>
  <si>
    <t>R.B. Donación empleados  para seguridad alimentaria-covid -19 </t>
  </si>
  <si>
    <t>2202037</t>
  </si>
  <si>
    <t>220203700</t>
  </si>
  <si>
    <t>Coberturas de gestión del riesgo obtenidos</t>
  </si>
  <si>
    <t>13390701</t>
  </si>
  <si>
    <t>1.3.3.9.07.01</t>
  </si>
  <si>
    <t xml:space="preserve">R.B. Convenio COID1267/20 Mindeporte </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</si>
  <si>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</si>
  <si>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</si>
  <si>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</si>
  <si>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</si>
  <si>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13390702</t>
  </si>
  <si>
    <t>1.3.3.9.07.02</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</si>
  <si>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</si>
  <si>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</si>
  <si>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</si>
  <si>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</si>
  <si>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13390703</t>
  </si>
  <si>
    <t>1.3.3.9.07.03</t>
  </si>
  <si>
    <t>R.B. recursos emcali - conpes 3858/16 - CUR 625/19</t>
  </si>
  <si>
    <t>2202041</t>
  </si>
  <si>
    <t>Servicio de información  de la Educación para el Trabajo- ETDH  actualizado</t>
  </si>
  <si>
    <t>220204100</t>
  </si>
  <si>
    <t>Sistemas de información para la Educación para el Trabajo- ETDH  actualizados</t>
  </si>
  <si>
    <t>13390704</t>
  </si>
  <si>
    <t>1.3.3.9.07.04</t>
  </si>
  <si>
    <t>R.B. recursos emcali - conpes 3858/16 - CUR 626/19</t>
  </si>
  <si>
    <t>2202042</t>
  </si>
  <si>
    <t>Documento para la planeación estratégica en TI</t>
  </si>
  <si>
    <t>220204200</t>
  </si>
  <si>
    <t>Documentos para la planeación estratégica en TI formulados</t>
  </si>
  <si>
    <t>13390705</t>
  </si>
  <si>
    <t>1.3.3.9.07.05</t>
  </si>
  <si>
    <t>R.B. recursos emcali - conpes 3858/16 - CUR 627/19</t>
  </si>
  <si>
    <t>2202045</t>
  </si>
  <si>
    <t>Servicio de inspección y vigilancia del sector educativo</t>
  </si>
  <si>
    <t>220204500</t>
  </si>
  <si>
    <t>Entidades del sector educativo con inspección y vigilancia</t>
  </si>
  <si>
    <t>13390706</t>
  </si>
  <si>
    <t>1.3.3.9.07.06</t>
  </si>
  <si>
    <t>R.B. recursos emcali - conpes 3858/16 - CUR 880/19</t>
  </si>
  <si>
    <t>2202049</t>
  </si>
  <si>
    <t>220204900</t>
  </si>
  <si>
    <t>13390707</t>
  </si>
  <si>
    <t>1.3.3.9.07.07</t>
  </si>
  <si>
    <t>R.B. recursos emcali - conpes 3858/16 - CUR 881/19</t>
  </si>
  <si>
    <t>2202050</t>
  </si>
  <si>
    <t>220205000</t>
  </si>
  <si>
    <t>13390708</t>
  </si>
  <si>
    <t>1.3.3.9.07.08</t>
  </si>
  <si>
    <t>R.B. recursos emcali - conpes 3858/16-  CUR 882/19</t>
  </si>
  <si>
    <t>2202051</t>
  </si>
  <si>
    <t>Sedes de instituciones de educación dotadas</t>
  </si>
  <si>
    <t>220205100</t>
  </si>
  <si>
    <t>Sedes de instituciones de educación superior dotadas</t>
  </si>
  <si>
    <t>13390709</t>
  </si>
  <si>
    <t>1.3.3.9.07.09</t>
  </si>
  <si>
    <t>2202054</t>
  </si>
  <si>
    <t>220205400</t>
  </si>
  <si>
    <t>13390710</t>
  </si>
  <si>
    <t>1.3.3.9.07.10</t>
  </si>
  <si>
    <t>R.B. CUR 051/17 EMCALI SSF</t>
  </si>
  <si>
    <t>2202055</t>
  </si>
  <si>
    <t>220205500</t>
  </si>
  <si>
    <t>13390711</t>
  </si>
  <si>
    <t>1.3.3.9.07.11</t>
  </si>
  <si>
    <t>R.B.  CUR 016/18EMCALI SSF</t>
  </si>
  <si>
    <t>2202056</t>
  </si>
  <si>
    <t>220205600</t>
  </si>
  <si>
    <t>13390801</t>
  </si>
  <si>
    <t>1.3.3.9.08.01</t>
  </si>
  <si>
    <t>2202061</t>
  </si>
  <si>
    <t xml:space="preserve">Servicio de apoyo financiero para la permanencia a la educación superior </t>
  </si>
  <si>
    <t>220206100</t>
  </si>
  <si>
    <t xml:space="preserve">Beneficiarios de estrategias o programas de  apoyo financiero para la permanencia en la educación superior  </t>
  </si>
  <si>
    <t>133909</t>
  </si>
  <si>
    <t>1.3.3.9.09</t>
  </si>
  <si>
    <t>R.B. Recuperación de cartera - préstamos</t>
  </si>
  <si>
    <t>2202062</t>
  </si>
  <si>
    <t xml:space="preserve">Servicio de fomento para el acceso a la educación superior </t>
  </si>
  <si>
    <t>220206200</t>
  </si>
  <si>
    <t>Beneficiarios de estrategias o programas de  fomento para el acceso a la educación superior</t>
  </si>
  <si>
    <t>13390901</t>
  </si>
  <si>
    <t>1.3.3.9.09.01</t>
  </si>
  <si>
    <t>R.B. Recuperación de cartera capital  - préstamos Fondo Solidario y de Oportunidades</t>
  </si>
  <si>
    <t>2202063</t>
  </si>
  <si>
    <t>Servicio de apoyo financiero para el acceso a la educación superior</t>
  </si>
  <si>
    <t>220206300</t>
  </si>
  <si>
    <t xml:space="preserve">Beneficiarios de estrategias o programas de  apoyo financiero para el acceso a la educación superior  </t>
  </si>
  <si>
    <t>13390902</t>
  </si>
  <si>
    <t>1.3.3.9.09.02</t>
  </si>
  <si>
    <t>R.B. Recuperación de cartera Intereses  - préstamos Fondo Solidario y de Oportunidades</t>
  </si>
  <si>
    <t>2202064</t>
  </si>
  <si>
    <t>Servicio de apoyo financiero para la permanencia a la educación superior</t>
  </si>
  <si>
    <t>220206400</t>
  </si>
  <si>
    <t>133910</t>
  </si>
  <si>
    <t>1.3.3.9.10</t>
  </si>
  <si>
    <t>R.B Retiros FONPET</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</si>
  <si>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</si>
  <si>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</si>
  <si>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</si>
  <si>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</si>
  <si>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13391001</t>
  </si>
  <si>
    <t>1.3.3.9.10.01</t>
  </si>
  <si>
    <t xml:space="preserve">R.B. Retiros FONPET Educación excedentes </t>
  </si>
  <si>
    <t>2202066</t>
  </si>
  <si>
    <t xml:space="preserve">Servicio de acreditación de la calidad de la educación superior </t>
  </si>
  <si>
    <t>220206600</t>
  </si>
  <si>
    <t>Procesos para la acreditación de la calidad de la educación superior  adelantados</t>
  </si>
  <si>
    <t>2202067</t>
  </si>
  <si>
    <t>Servicio de articulación entre la educación superior  y el sector productivo.</t>
  </si>
  <si>
    <t>220206700</t>
  </si>
  <si>
    <t xml:space="preserve">Programas y proyectos de educación o investigación articulados con el sector productivo </t>
  </si>
  <si>
    <t>13391101</t>
  </si>
  <si>
    <t>1.3.3.9.11.01</t>
  </si>
  <si>
    <t>R.B. Reintegro Y Otros Recursos No Apropiado Libre Destinación</t>
  </si>
  <si>
    <t>2202068</t>
  </si>
  <si>
    <t>Servicio de innovación pedagógica en la educación  superior</t>
  </si>
  <si>
    <t>220206800</t>
  </si>
  <si>
    <t>Instituciones de Educación Superior que implementan procesos de innovación pedagógica</t>
  </si>
  <si>
    <t>13391102</t>
  </si>
  <si>
    <t>1.3.3.9.11.02</t>
  </si>
  <si>
    <t>R.B Reintegros SGP Propósito General-Otros Sectores</t>
  </si>
  <si>
    <t>2202069</t>
  </si>
  <si>
    <t xml:space="preserve">Servicio de fortalecimiento a las capacidades de los docentes de educación superior </t>
  </si>
  <si>
    <t>220206900</t>
  </si>
  <si>
    <t>Docentes de educación de educación superior  beneficiados con estrategias de mejoramiento de sus capacidades</t>
  </si>
  <si>
    <t>13391103</t>
  </si>
  <si>
    <t>1.3.3.9.11.03</t>
  </si>
  <si>
    <t>R.B Reintegros S.G.P. Sector Educación-Prestación Servicios</t>
  </si>
  <si>
    <t>2202070</t>
  </si>
  <si>
    <t>Servicio de desarrollo de contenidos educativos para la educación superior</t>
  </si>
  <si>
    <t>220207000</t>
  </si>
  <si>
    <t>Contenidos educativos para la educación superior  producidos</t>
  </si>
  <si>
    <t>13391104</t>
  </si>
  <si>
    <t>1.3.3.9.11.04</t>
  </si>
  <si>
    <t>2202071</t>
  </si>
  <si>
    <t>Sedes de instituciones de educación superior  construidas</t>
  </si>
  <si>
    <t>220207100</t>
  </si>
  <si>
    <t>Sedes  de instituciones de educación  superior  construidas</t>
  </si>
  <si>
    <t>13391105</t>
  </si>
  <si>
    <t>1.3.3.9.11.05</t>
  </si>
  <si>
    <t>2202072</t>
  </si>
  <si>
    <t>Sedes de instituciones de educación superior mejoradas</t>
  </si>
  <si>
    <t>220207200</t>
  </si>
  <si>
    <t>Sedes  de instituciones de educación  superior mejoradas</t>
  </si>
  <si>
    <t>13391106</t>
  </si>
  <si>
    <t>1.3.3.9.11.06</t>
  </si>
  <si>
    <t>2202073</t>
  </si>
  <si>
    <t xml:space="preserve">Servicio de fomento para la regionalización en la educación superior </t>
  </si>
  <si>
    <t>220207300</t>
  </si>
  <si>
    <t>Instituciones de educación  superior con acompañamiento en procesos de regionalización</t>
  </si>
  <si>
    <t>13391108</t>
  </si>
  <si>
    <t>1.3.3.9.11.08</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</si>
  <si>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</si>
  <si>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</si>
  <si>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</si>
  <si>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</si>
  <si>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2202075</t>
  </si>
  <si>
    <t>220207500</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</si>
  <si>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</si>
  <si>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</si>
  <si>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</si>
  <si>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</si>
  <si>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133111112</t>
  </si>
  <si>
    <t>1.3.3.11.11.12</t>
  </si>
  <si>
    <t>R.B. Reintegros Sobretasa Bomberil</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</si>
  <si>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</si>
  <si>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</si>
  <si>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</si>
  <si>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</si>
  <si>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133111113</t>
  </si>
  <si>
    <t>1.3.3.11.11.13</t>
  </si>
  <si>
    <t>R.B. Reintegros Sobretasa Gasolina-Malla Vial</t>
  </si>
  <si>
    <t>2202079</t>
  </si>
  <si>
    <t xml:space="preserve">Servicio de apoyo para la permanencia a la educación superior </t>
  </si>
  <si>
    <t>220207900</t>
  </si>
  <si>
    <t>Beneficiarios de programas o estrategias de permanencia en la educación superior</t>
  </si>
  <si>
    <t>A12320901</t>
  </si>
  <si>
    <t>A.1.2.3.2.09.01</t>
  </si>
  <si>
    <t>2202080</t>
  </si>
  <si>
    <t>220208000</t>
  </si>
  <si>
    <t>Documentos de estudios e investigación en educación superior realizados</t>
  </si>
  <si>
    <t>A12320902</t>
  </si>
  <si>
    <t>A.1.2.3.2.09.02</t>
  </si>
  <si>
    <t>Contribución valorizacion nuevo plan de obras</t>
  </si>
  <si>
    <t>2202081</t>
  </si>
  <si>
    <t>220208100</t>
  </si>
  <si>
    <t>Documentos de lineamientos técnicos en educación superior expedidos</t>
  </si>
  <si>
    <t>A12320904</t>
  </si>
  <si>
    <t>A.1.2.3.2.09.04</t>
  </si>
  <si>
    <t>2202083</t>
  </si>
  <si>
    <t>Sedes de instituciones de educación superior restauradas</t>
  </si>
  <si>
    <t>220208300</t>
  </si>
  <si>
    <t>A12320905</t>
  </si>
  <si>
    <t>A.1.2.3.2.09.05</t>
  </si>
  <si>
    <t>2202084</t>
  </si>
  <si>
    <t>Servicio de aseguramiento de la calidad de la educación superior</t>
  </si>
  <si>
    <t>220208400</t>
  </si>
  <si>
    <t>Procesos para el aseguramiento de la calidad de la educación superior adelantados</t>
  </si>
  <si>
    <t>A12320906</t>
  </si>
  <si>
    <t>A.1.2.3.2.09.06</t>
  </si>
  <si>
    <t>2202085</t>
  </si>
  <si>
    <t>Servicios educativos de promoción del bilingüismo</t>
  </si>
  <si>
    <t>220208500</t>
  </si>
  <si>
    <t>Instituciones de educación superior fortalecidas en competencias comunicativas en idiomas extranjeros</t>
  </si>
  <si>
    <t>A1331103</t>
  </si>
  <si>
    <t>A.1.3.3.11.03</t>
  </si>
  <si>
    <t>2202086</t>
  </si>
  <si>
    <t>220208600</t>
  </si>
  <si>
    <t>A133404</t>
  </si>
  <si>
    <t>A.1.3.3.4.04</t>
  </si>
  <si>
    <t>2202087</t>
  </si>
  <si>
    <t>Servicio de apoyo financiero a proyectos de inversión</t>
  </si>
  <si>
    <t>220208700</t>
  </si>
  <si>
    <t>F133100</t>
  </si>
  <si>
    <t>F.1.3.3.1.00</t>
  </si>
  <si>
    <t>R.B. R.F. Ingresos Corrientes de Libre Destinación</t>
  </si>
  <si>
    <t>2202088</t>
  </si>
  <si>
    <t>Servicio de apoyo financiero para la permanencia en programas de educación para el trabajo y el desarrollo humano</t>
  </si>
  <si>
    <t>220208800</t>
  </si>
  <si>
    <t>Beneficiarios de estrategias o programas de  apoyo financiero para la permanencia en programas de educación para el trabajo y el desarrollo humano</t>
  </si>
  <si>
    <t>F13320008</t>
  </si>
  <si>
    <t>F.1.3.3.2.00.08</t>
  </si>
  <si>
    <t>2202089</t>
  </si>
  <si>
    <t>Servicio de apoyo financiero para el acceso a  programas de educación para el trabajo y el desarrollo humano</t>
  </si>
  <si>
    <t>220208900</t>
  </si>
  <si>
    <t xml:space="preserve"> Beneficiarios de estrategias o programas de  apoyo financiero para el acceso a programas de educación para el trabajo y el desarrollo humano</t>
  </si>
  <si>
    <t>F13320010</t>
  </si>
  <si>
    <t>F.1.3.3.2.00.10</t>
  </si>
  <si>
    <t>2202090</t>
  </si>
  <si>
    <t>Servicio de apoyo financiero para el acceso y permanencia en programas de educación para el trabajo y el desarrollo humano</t>
  </si>
  <si>
    <t>220209000</t>
  </si>
  <si>
    <t>Beneficiarios de estrategias o programas de  apoyo financiero para el acceso y permanencia en programas de educación  para el trabajo y el desarrollo humano</t>
  </si>
  <si>
    <t>F13320017</t>
  </si>
  <si>
    <t>F.1.3.3.2.00.17</t>
  </si>
  <si>
    <t>2202091</t>
  </si>
  <si>
    <t>Servicio de apoyo financiero para la permanencia en programas de educación informal</t>
  </si>
  <si>
    <t>220209100</t>
  </si>
  <si>
    <t>Beneficiarios de estrategias o programas de  apoyo financiero para la permanencia en programas de educación informal</t>
  </si>
  <si>
    <t>F13320018</t>
  </si>
  <si>
    <t>F.1.3.3.2.00.18</t>
  </si>
  <si>
    <t>R.B.R.F. Sobretasa Gasolina 97%(15%) S.I.T.M</t>
  </si>
  <si>
    <t>2202092</t>
  </si>
  <si>
    <t>Servicio de apoyo financiero para el acceso a  programas de educación informal</t>
  </si>
  <si>
    <t>220209200</t>
  </si>
  <si>
    <t xml:space="preserve">  Beneficiarios de estrategias o programas de apoyo financiero para el acceso a programas de educación informal</t>
  </si>
  <si>
    <t>F13320020</t>
  </si>
  <si>
    <t>F.1.3.3.2.00.20</t>
  </si>
  <si>
    <t>R.B. R.F. Telefonía Acdo 357/13</t>
  </si>
  <si>
    <t>2202093</t>
  </si>
  <si>
    <t>Servicio de apoyo financiero para el acceso y permanencia en programas de educación informal</t>
  </si>
  <si>
    <t>220209300</t>
  </si>
  <si>
    <t xml:space="preserve"> Beneficiarios de estrategias o programas de  apoyo financiero para el acceso y permanencia en programas de educación informal</t>
  </si>
  <si>
    <t>F13320021</t>
  </si>
  <si>
    <t>F.1.3.3.2.00.21</t>
  </si>
  <si>
    <t>2301004</t>
  </si>
  <si>
    <t>230100400</t>
  </si>
  <si>
    <t>F13320022</t>
  </si>
  <si>
    <t>F.1.3.3.2.00.22</t>
  </si>
  <si>
    <t xml:space="preserve">R.B.R.F. ICLD Cuentas maestras sector educación A.E. </t>
  </si>
  <si>
    <t>2301005</t>
  </si>
  <si>
    <t>Documentos de seguimiento</t>
  </si>
  <si>
    <t>230100500</t>
  </si>
  <si>
    <t>Documentos de seguimiento elaborados</t>
  </si>
  <si>
    <t>F13320023</t>
  </si>
  <si>
    <t>F.1.3.3.2.00.23</t>
  </si>
  <si>
    <t>2301007</t>
  </si>
  <si>
    <t>Estaciones de monitoreo fijo</t>
  </si>
  <si>
    <t>230100700</t>
  </si>
  <si>
    <t>Estaciones de monitoreo fijo en funcionamiento</t>
  </si>
  <si>
    <t>F13320025</t>
  </si>
  <si>
    <t>F.1.3.3.2.00.25</t>
  </si>
  <si>
    <t>2301008</t>
  </si>
  <si>
    <t>Estaciones de radiodifusión</t>
  </si>
  <si>
    <t>230100800</t>
  </si>
  <si>
    <t>Estaciones terrenas en funcionamiento</t>
  </si>
  <si>
    <t>F13320026</t>
  </si>
  <si>
    <t>F.1.3.3.2.00.26</t>
  </si>
  <si>
    <t>R.B. R.F. C.M. Fondo GRED  (Cuentas Maestras Fondo GRED)</t>
  </si>
  <si>
    <t>2301010</t>
  </si>
  <si>
    <t>Estudios de video</t>
  </si>
  <si>
    <t>230101000</t>
  </si>
  <si>
    <t>Estudios de video en funcionamiento</t>
  </si>
  <si>
    <t>F13320027</t>
  </si>
  <si>
    <t>F.1.3.3.2.00.27</t>
  </si>
  <si>
    <t>R.B. R.F. Contribución por el servicio de parqueadero o de estacionamiento en vía</t>
  </si>
  <si>
    <t>2301011</t>
  </si>
  <si>
    <t>Salas de edición</t>
  </si>
  <si>
    <t>230101100</t>
  </si>
  <si>
    <t xml:space="preserve">Salas de edición operando </t>
  </si>
  <si>
    <t>F13320029</t>
  </si>
  <si>
    <t>F.1.3.3.2.00.29</t>
  </si>
  <si>
    <t>R.B.R.F. Sobretasa Gasolina S.I.T.M. MIO</t>
  </si>
  <si>
    <t>2301013</t>
  </si>
  <si>
    <t>Servicio de asistencia técnica para promocionar la oferta institucional en TIC</t>
  </si>
  <si>
    <t>230101300</t>
  </si>
  <si>
    <t>Municipios asistidos en la  promoción de la oferta institucional</t>
  </si>
  <si>
    <t>F13330301</t>
  </si>
  <si>
    <t>F.1.3.3.3.03.01</t>
  </si>
  <si>
    <t>2301014</t>
  </si>
  <si>
    <t>Servicio de asistencia técnica para promocionar el despliegue de infraestructura de las Tecnologías de la Información y las Comunicaciones</t>
  </si>
  <si>
    <t>230101400</t>
  </si>
  <si>
    <t>Municipios asistidos en despliegue de infraestructura</t>
  </si>
  <si>
    <t>F13330302</t>
  </si>
  <si>
    <t>F.1.3.3.3.03.02</t>
  </si>
  <si>
    <t>2301024</t>
  </si>
  <si>
    <t>Servicio de acceso y uso de Tecnologías de la Información y las Comunicaciones</t>
  </si>
  <si>
    <t>230102400</t>
  </si>
  <si>
    <t>Centros de Acceso Comunitario en zonas urbanas y/o rurales y/o apartadas funcionando</t>
  </si>
  <si>
    <t>F133312</t>
  </si>
  <si>
    <t>F.1.3.3.3.12</t>
  </si>
  <si>
    <t>2301027</t>
  </si>
  <si>
    <t>Servicio de conexiones a redes de acceso</t>
  </si>
  <si>
    <t>230102700</t>
  </si>
  <si>
    <t>Conexiones a internet fijo y / o móvil</t>
  </si>
  <si>
    <t>F13331401</t>
  </si>
  <si>
    <t>F.1.3.3.3.14.01</t>
  </si>
  <si>
    <t>R.B. R.F. Impuesto de Alumbrado Público - Predio Lotes</t>
  </si>
  <si>
    <t>2301028</t>
  </si>
  <si>
    <t>Servicio de conexiones a redes de servicio portador</t>
  </si>
  <si>
    <t>230102800</t>
  </si>
  <si>
    <t>Municipios y áreas no municipalizadas conectados a redes de servicio</t>
  </si>
  <si>
    <t>F13331402</t>
  </si>
  <si>
    <t>F.1.3.3.3.14.02</t>
  </si>
  <si>
    <t>2301029</t>
  </si>
  <si>
    <t>Servicio de divulgación de la regulación en materia de Tecnologías de la Información y las comunicaciones, y en materia postal</t>
  </si>
  <si>
    <t>230102900</t>
  </si>
  <si>
    <t>Eventos  para la promoción del despliegue de infraestructura</t>
  </si>
  <si>
    <t>F13331403</t>
  </si>
  <si>
    <t>F.1.3.3.3.14.03</t>
  </si>
  <si>
    <t>R.B. R.F. Alumbrado EMCALI (10% navideño)</t>
  </si>
  <si>
    <t>2301030</t>
  </si>
  <si>
    <t>Servicio de educación informal en tecnologías de la información y las comunicaciones.</t>
  </si>
  <si>
    <t>230103000</t>
  </si>
  <si>
    <t>Personas capacitadas en tecnologías de la información y las comunicaciones</t>
  </si>
  <si>
    <t>F13331404</t>
  </si>
  <si>
    <t>F.1.3.3.3.14.04</t>
  </si>
  <si>
    <t>2301031</t>
  </si>
  <si>
    <t>Servicio de educación informal en uso básico de tecnologías de la información y las comunicaciones</t>
  </si>
  <si>
    <t>230103100</t>
  </si>
  <si>
    <t>Personas de la comunidad capacitadas en uso básico de tecnologías de la información y las comunicaciones.</t>
  </si>
  <si>
    <t>F133315</t>
  </si>
  <si>
    <t>F.1.3.3.3.15</t>
  </si>
  <si>
    <t>2301034</t>
  </si>
  <si>
    <t>Servicio de educación para el trabajo en tecnologías de la información y las comunicaciones</t>
  </si>
  <si>
    <t>230103400</t>
  </si>
  <si>
    <t>Personas certificadas en alfabetización digital</t>
  </si>
  <si>
    <t>F133317</t>
  </si>
  <si>
    <t>F.1.3.3.3.17</t>
  </si>
  <si>
    <t>R.B. R.F. Impuesto de transporte por oleoductos y gasoductos</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</si>
  <si>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</si>
  <si>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</si>
  <si>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</si>
  <si>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</si>
  <si>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F133318</t>
  </si>
  <si>
    <t>F.1.3.3.3.18</t>
  </si>
  <si>
    <t>2301042</t>
  </si>
  <si>
    <t>Servicio de telecomunicaciones para el envío de alertas tempranas a la población.</t>
  </si>
  <si>
    <t>230104200</t>
  </si>
  <si>
    <t xml:space="preserve">Mensajes de texto emitidos </t>
  </si>
  <si>
    <t>F13331901</t>
  </si>
  <si>
    <t>F.1.3.3.3.19.01</t>
  </si>
  <si>
    <t>R.B. R.F. Tasa prodeporte 10% Alimentacion y transporte</t>
  </si>
  <si>
    <t>2301047</t>
  </si>
  <si>
    <t>Servicio de difusión para promover el uso de internet</t>
  </si>
  <si>
    <t>230104700</t>
  </si>
  <si>
    <t>Personas sensibilizadas en el uso y apropiación de las TIC</t>
  </si>
  <si>
    <t>F13331902</t>
  </si>
  <si>
    <t>F.1.3.3.3.19.02</t>
  </si>
  <si>
    <t>R.B. R.F. Tasa prodeporte 90% Manifestaciones deportivas y recreativas</t>
  </si>
  <si>
    <t>2301061</t>
  </si>
  <si>
    <t>Centro Integrado de Servicios adecuado</t>
  </si>
  <si>
    <t>230106100</t>
  </si>
  <si>
    <t>F13332001</t>
  </si>
  <si>
    <t>F.1.3.3.3.20.01</t>
  </si>
  <si>
    <t>R.B. R.F. Estampilla Procultura</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</si>
  <si>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</si>
  <si>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</si>
  <si>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</si>
  <si>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</si>
  <si>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F13332002</t>
  </si>
  <si>
    <t>F.1.3.3.3.20.02</t>
  </si>
  <si>
    <t>R.B. R.F. Estampilla Procultura  Fonpet</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</si>
  <si>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</si>
  <si>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</si>
  <si>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</si>
  <si>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</si>
  <si>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F13332003</t>
  </si>
  <si>
    <t>F.1.3.3.3.20.03</t>
  </si>
  <si>
    <t>R.B.R.F.  Estampilla Procultura Ley 397/97 (seguridad social de los gestores culturales 10%)</t>
  </si>
  <si>
    <t>2301064</t>
  </si>
  <si>
    <t>Servicio de recolección y gestión de residuos electrónicos</t>
  </si>
  <si>
    <t>230106400</t>
  </si>
  <si>
    <t>Residuos electrónicos dispuestos correctamente</t>
  </si>
  <si>
    <t>Toneladas</t>
  </si>
  <si>
    <t>F13332004</t>
  </si>
  <si>
    <t>F.1.3.3.3.20.04</t>
  </si>
  <si>
    <t>R.B. R.F. Estampilla Procultura Ley 1379/2010 (Red Nacional de bibliotecas 10%)</t>
  </si>
  <si>
    <t>2301065</t>
  </si>
  <si>
    <t>Servicio de apoyo financiero para la recolección y gestión de residuos electrónicos</t>
  </si>
  <si>
    <t>230106500</t>
  </si>
  <si>
    <t xml:space="preserve">Proyectos financiados </t>
  </si>
  <si>
    <t>F13332005</t>
  </si>
  <si>
    <t>F.1.3.3.3.20.05</t>
  </si>
  <si>
    <t>R.B.R.F.  Estampilla Procultura Acuerdo 232 (conservacion patrimonio cultural 5%)</t>
  </si>
  <si>
    <t>2301066</t>
  </si>
  <si>
    <t>Servicio de apoyo financiero para elacceso a terminales de cómputo y contenidos digitales</t>
  </si>
  <si>
    <t>230106600</t>
  </si>
  <si>
    <t>F13332006</t>
  </si>
  <si>
    <t>F.1.3.3.3.20.06</t>
  </si>
  <si>
    <t>R.B. R.F. Estampilla Procultura Acuerdo 0313 (fin inst popular de cultura 7% del 60%)</t>
  </si>
  <si>
    <t>2301075</t>
  </si>
  <si>
    <t>Servicio de Información implementado</t>
  </si>
  <si>
    <t>230107500</t>
  </si>
  <si>
    <t>F13332007</t>
  </si>
  <si>
    <t>F.1.3.3.3.20.07</t>
  </si>
  <si>
    <t xml:space="preserve">R.B.R.F. Estampilla Procultura Fina.Inst.Univ.IPC </t>
  </si>
  <si>
    <t>2301076</t>
  </si>
  <si>
    <t>Servicio de acceso y promoción a las tecnologías de la información y las comunicaciones</t>
  </si>
  <si>
    <t>230107600</t>
  </si>
  <si>
    <t>Espacios públicos  para la promoción de las  TIC habilitados</t>
  </si>
  <si>
    <t>F13332021</t>
  </si>
  <si>
    <t>F.1.3.3.3.20.21</t>
  </si>
  <si>
    <t>R.B. R.F Estampilla para el bienestar del Adulto Mayor</t>
  </si>
  <si>
    <t>2301077</t>
  </si>
  <si>
    <t>230107700</t>
  </si>
  <si>
    <t>F13332022</t>
  </si>
  <si>
    <t>F.1.3.3.3.20.22</t>
  </si>
  <si>
    <t>R.B.R.F. Estampilla para el bienestar del Adulto Mayor (FONPET - 20%)</t>
  </si>
  <si>
    <t>2301079</t>
  </si>
  <si>
    <t xml:space="preserve"> Servicio de acceso zonas digitales</t>
  </si>
  <si>
    <t>230107900</t>
  </si>
  <si>
    <t>Zonas digitales instaladas</t>
  </si>
  <si>
    <t>F13332042</t>
  </si>
  <si>
    <t>F.1.3.3.3.20.42</t>
  </si>
  <si>
    <t>R.B.R.F. Estampilla Prodesarrollo Urbano (20%  primera infancia)</t>
  </si>
  <si>
    <t>2301080</t>
  </si>
  <si>
    <t>230108000</t>
  </si>
  <si>
    <t>Estudios de preinversión elaborados</t>
  </si>
  <si>
    <t>F13332041</t>
  </si>
  <si>
    <t>F.1.3.3.3.20.41</t>
  </si>
  <si>
    <t>R.B.R.F. Estampilla Prodesarrollo Fonpet 20%</t>
  </si>
  <si>
    <t>2301081</t>
  </si>
  <si>
    <t>Servicio de acceso a la televisión digital terrestre</t>
  </si>
  <si>
    <t>230108100</t>
  </si>
  <si>
    <t>Dispositivos para la recepción de televisión digital  terrestre instalados</t>
  </si>
  <si>
    <t>F13332043</t>
  </si>
  <si>
    <t>F.1.3.3.3.20.43</t>
  </si>
  <si>
    <t>R.B.R.F. Estampilla Prodesarrollo Urbano  (10%  Bilinguismo Acuerdo 469/2019)</t>
  </si>
  <si>
    <t>2301086</t>
  </si>
  <si>
    <t>Servicio de gestión del conocimiento en espectro</t>
  </si>
  <si>
    <t>230108600</t>
  </si>
  <si>
    <t>Estrategias de Gestión del Conocimiento Implementadas</t>
  </si>
  <si>
    <t>F13332044</t>
  </si>
  <si>
    <t>F.1.3.3.3.20.44</t>
  </si>
  <si>
    <t>R.B.R.F. Estampilla Prodesarrollo Urbano  (10% Equidad de Género)</t>
  </si>
  <si>
    <t>2301087</t>
  </si>
  <si>
    <t>Sedes tecnológicas adecuadas</t>
  </si>
  <si>
    <t>230108700</t>
  </si>
  <si>
    <t>F13332045</t>
  </si>
  <si>
    <t>F.1.3.3.3.20.45</t>
  </si>
  <si>
    <t>R.B.R.F. Estampilla Prodesarrollo Urbano  (10% Afro )</t>
  </si>
  <si>
    <t>2302002</t>
  </si>
  <si>
    <t>Contenidos digitales</t>
  </si>
  <si>
    <t>230200200</t>
  </si>
  <si>
    <t>Contenidos digitales publicados</t>
  </si>
  <si>
    <t>F13332046</t>
  </si>
  <si>
    <t>F.1.3.3.3.20.46</t>
  </si>
  <si>
    <t>R.B.R.F. Estampilla Prodesarrollo 10% Víctimas de Conflicto Armado</t>
  </si>
  <si>
    <t>2302003</t>
  </si>
  <si>
    <t>Desarrollos digitales</t>
  </si>
  <si>
    <t>230200300</t>
  </si>
  <si>
    <t>Productos digitales desarrollados</t>
  </si>
  <si>
    <t>F13332047</t>
  </si>
  <si>
    <t>F.1.3.3.3.20.47</t>
  </si>
  <si>
    <t>R.B.R.F. Estampilla Prodesarrollo Urbano  (5% Alimentacion escolar)</t>
  </si>
  <si>
    <t>2302004</t>
  </si>
  <si>
    <t>230200400</t>
  </si>
  <si>
    <t>F13332048</t>
  </si>
  <si>
    <t>F.1.3.3.3.20.48</t>
  </si>
  <si>
    <t>R.B.R.F. Estampilla Prodesarrollo Urbano  (5% Adulto mayor )</t>
  </si>
  <si>
    <t>2302006</t>
  </si>
  <si>
    <t>230200600</t>
  </si>
  <si>
    <t>Documento de las Estrategias de asistencia técnica para la implementación de Arquitectura TI Colombia,  expedido.</t>
  </si>
  <si>
    <t>F13332049</t>
  </si>
  <si>
    <t>F.1.3.3.3.20.49</t>
  </si>
  <si>
    <t>R.B.R.F. Estampilla Prodesarrollo Urbano  (5% Discapacidad y enfermedades huerfanas)</t>
  </si>
  <si>
    <t>2302007</t>
  </si>
  <si>
    <t>230200700</t>
  </si>
  <si>
    <t>F13332050</t>
  </si>
  <si>
    <t>F.1.3.3.3.20.50</t>
  </si>
  <si>
    <t>R.B.R.F. Estampilla Prodesarrollo Urbano  (5% Capital semilla)</t>
  </si>
  <si>
    <t>2302010</t>
  </si>
  <si>
    <t>Servicio de almacenamiento local de información</t>
  </si>
  <si>
    <t>230201000</t>
  </si>
  <si>
    <t>Bytes en capacidad de almacenamiento</t>
  </si>
  <si>
    <t>F13332056</t>
  </si>
  <si>
    <t>F.1.3.3.3.20.56</t>
  </si>
  <si>
    <t>R.B.R.F. Estampilla Prodesarrollo Urbano 5% Otros Sectores Art.27 Acuerdo 0434/17</t>
  </si>
  <si>
    <t>2302011</t>
  </si>
  <si>
    <t>Servicio de apoyo financiero al desarrollo de Contenidos Digitales</t>
  </si>
  <si>
    <t>230201100</t>
  </si>
  <si>
    <t>Empresas apoyadas  para el desarrollo de Contenidos Digitales</t>
  </si>
  <si>
    <t>F13332057</t>
  </si>
  <si>
    <t>F.1.3.3.3.20.57</t>
  </si>
  <si>
    <t xml:space="preserve">R.B.R.F. Estampilla Prodesarrollo Urbano-Bilinguismo </t>
  </si>
  <si>
    <t>2302012</t>
  </si>
  <si>
    <t>Servicio de apoyo financiero al desarrollo de soluciones tecnológicas</t>
  </si>
  <si>
    <t>230201200</t>
  </si>
  <si>
    <t>Soluciones Tecnológicas apoyadas</t>
  </si>
  <si>
    <t>F13332058</t>
  </si>
  <si>
    <t>F.1.3.3.3.20.58</t>
  </si>
  <si>
    <t xml:space="preserve">R.B.R.F.Estampilla Prodesarrollo Finan.Inst.Univ.IPC. </t>
  </si>
  <si>
    <t>2302013</t>
  </si>
  <si>
    <t>Servicio de apoyo financiero para el desarrollo de programas de formación inicial y contínua en nuevas tecnologías</t>
  </si>
  <si>
    <t>230201300</t>
  </si>
  <si>
    <t>Apoyos otorgados</t>
  </si>
  <si>
    <t>F13332059</t>
  </si>
  <si>
    <t>F.1.3.3.3.20.59</t>
  </si>
  <si>
    <t xml:space="preserve">R.B. R.F. Estampilla para la justicia familiar </t>
  </si>
  <si>
    <t>2302014</t>
  </si>
  <si>
    <t>Servicio de apoyo financiero para el desarrollo de proyectos e Investigación, desarrollo e innovación en temas TIC</t>
  </si>
  <si>
    <t>230201400</t>
  </si>
  <si>
    <t>F13332060</t>
  </si>
  <si>
    <t>F.1.3.3.3.20.60</t>
  </si>
  <si>
    <t>R.B. R.F. Estampilla para la justicia familiar - Fonpet</t>
  </si>
  <si>
    <t>2302015</t>
  </si>
  <si>
    <t>Servicio de apoyo financiero para el desarrollo de soluciones tecnológicas para MiPyme</t>
  </si>
  <si>
    <t>230201500</t>
  </si>
  <si>
    <t>F133401</t>
  </si>
  <si>
    <t>F.1.3.3.4.01</t>
  </si>
  <si>
    <t>2302016</t>
  </si>
  <si>
    <t>Servicio de apoyo financiero para formación y educación que promueva y apoye las temáticas en Gobierno Digital</t>
  </si>
  <si>
    <t>230201600</t>
  </si>
  <si>
    <t>Personas beneficiadas con apoyos financieros para formación relacionada con Gobierno digital.</t>
  </si>
  <si>
    <t>F133402</t>
  </si>
  <si>
    <t>F.1.3.3.4.02</t>
  </si>
  <si>
    <t>2302017</t>
  </si>
  <si>
    <t>Servicio de apoyo financiero para incentivar la educación en Tecnologías de la Información</t>
  </si>
  <si>
    <t>230201700</t>
  </si>
  <si>
    <t xml:space="preserve">Personas beneficiadas con apoyos financieros </t>
  </si>
  <si>
    <t>F13340301</t>
  </si>
  <si>
    <t>F.1.3.3.4.03.01</t>
  </si>
  <si>
    <t>2302019</t>
  </si>
  <si>
    <t>Servicio de apoyo financiero para la promoción de la innovación y la especialización en la industria de las Tecnologías de la Información</t>
  </si>
  <si>
    <t>230201900</t>
  </si>
  <si>
    <t>Proyectos de investigación, innovación y desarrollo cofinanciados</t>
  </si>
  <si>
    <t>F13340302</t>
  </si>
  <si>
    <t>F.1.3.3.4.03.02</t>
  </si>
  <si>
    <t>R.B. R.F. Contribucion valorizacion nuevo plan de obras</t>
  </si>
  <si>
    <t>2302020</t>
  </si>
  <si>
    <t>Servicio de asistencia técnica para el emprendimiento de base tecnológica</t>
  </si>
  <si>
    <t>230202000</t>
  </si>
  <si>
    <t>Emprendimientos y empresas del sector de contenido y aplicaciones digitales acompañados</t>
  </si>
  <si>
    <t>F13340304</t>
  </si>
  <si>
    <t>F.1.3.3.4.03.04</t>
  </si>
  <si>
    <t>R.B. R.F. Participación en la Plusvalía</t>
  </si>
  <si>
    <t>2302021</t>
  </si>
  <si>
    <t>Servicio de asistencia técnica a emprendedores y empresas</t>
  </si>
  <si>
    <t>230202100</t>
  </si>
  <si>
    <t>Emprendedores y empresas asistidas técnicamente</t>
  </si>
  <si>
    <t>F13340305</t>
  </si>
  <si>
    <t>F.1.3.3.4.03.05</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</si>
  <si>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</si>
  <si>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</si>
  <si>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</si>
  <si>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</si>
  <si>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F13340306</t>
  </si>
  <si>
    <t>F.1.3.3.4.03.06</t>
  </si>
  <si>
    <t>2302023</t>
  </si>
  <si>
    <t>Servicio de asistencia técnica especializada a equipos y empresas de base tecnológica</t>
  </si>
  <si>
    <t>230202300</t>
  </si>
  <si>
    <t>F133409</t>
  </si>
  <si>
    <t>F.1.3.3.4.09</t>
  </si>
  <si>
    <t>2302024</t>
  </si>
  <si>
    <t>Servicio de asistencia técnica para la implementación de la Estrategia de Gobierno digital</t>
  </si>
  <si>
    <t>230202400</t>
  </si>
  <si>
    <t>F13341501</t>
  </si>
  <si>
    <t>F.1.3.3.4.15.01</t>
  </si>
  <si>
    <t>R.B. R.F. Otros derechos de Tránsito</t>
  </si>
  <si>
    <t>2302029</t>
  </si>
  <si>
    <t>Servicio de educación formal para fortalecer las habilidades en Gobierno Digital</t>
  </si>
  <si>
    <t>230202900</t>
  </si>
  <si>
    <t>Personas certificadas en estudios relacionados con la implementación de la Estrategia de Gobierno digital</t>
  </si>
  <si>
    <t>F13341503</t>
  </si>
  <si>
    <t>F.1.3.3.4.15.03</t>
  </si>
  <si>
    <t>R.B. R.F. Derechos de Tránsito en áreas Restringidas o de Alta Congestión</t>
  </si>
  <si>
    <t>2302033</t>
  </si>
  <si>
    <t>Servicio de educación informal para la implementación de la Estrategia de Gobierno digital</t>
  </si>
  <si>
    <t>230203300</t>
  </si>
  <si>
    <t>Personas capacitadas para la implementación de la Estrategia de Gobierno digital</t>
  </si>
  <si>
    <t>F13341504</t>
  </si>
  <si>
    <t>F.1.3.3.4.15.04</t>
  </si>
  <si>
    <t>2302034</t>
  </si>
  <si>
    <t>Servicio de educación para el trabajo en habilidades en Gobierno Digital</t>
  </si>
  <si>
    <t>230203400</t>
  </si>
  <si>
    <t>F13341605</t>
  </si>
  <si>
    <t>F.1.3.3.4.16.05</t>
  </si>
  <si>
    <t>R.B. R.F. Zonas verdes adquisición terrenos</t>
  </si>
  <si>
    <t>2302035</t>
  </si>
  <si>
    <t>Servicio de educación para el trabajo en tecnologías de la información y las comunicaciones para MiPymes</t>
  </si>
  <si>
    <t>230203500</t>
  </si>
  <si>
    <t>MiPyme beneficiadas con programas de formación</t>
  </si>
  <si>
    <t>F13341603</t>
  </si>
  <si>
    <t>F.1.3.3.4.16.03</t>
  </si>
  <si>
    <t>2302036</t>
  </si>
  <si>
    <t>Servicio de gestión de alianzas para el fortalecimiento del análisis y prospectiva del sector TIC</t>
  </si>
  <si>
    <t>230203600</t>
  </si>
  <si>
    <t>Proyectos para fortalecimiento, análisis y prospectiva del sector TIC desarrollados</t>
  </si>
  <si>
    <t>F13341604</t>
  </si>
  <si>
    <t>F.1.3.3.4.16.04</t>
  </si>
  <si>
    <t>R.B. R.F. Incentivo al Aprovechamiento y Tratamiento de Residuos Sólidos</t>
  </si>
  <si>
    <t>2302037</t>
  </si>
  <si>
    <t>Servicio de gestión de alianzas para promover la formación en Gobierno Digital</t>
  </si>
  <si>
    <t>230203700</t>
  </si>
  <si>
    <t>Alianzas (convenios, actividades dinamizadoras, acuerdos de servicio, etc.) gestionadas para promover la formación en Gobierno digital</t>
  </si>
  <si>
    <t>F13341606</t>
  </si>
  <si>
    <t>F.1.3.3.4.16.06</t>
  </si>
  <si>
    <t>R.B. R.F. ICLD LEY 99 - Destino Ambiental</t>
  </si>
  <si>
    <t>2302039</t>
  </si>
  <si>
    <t>Servicio de Investigación, Desarrollo e Innovación para la industria de las Tecnologías de la Información</t>
  </si>
  <si>
    <t>230203900</t>
  </si>
  <si>
    <t>Modelos para el desarrollo de actividades I+D+i en la industria TIC nacional desarrollados</t>
  </si>
  <si>
    <t>F13341607</t>
  </si>
  <si>
    <t>F.1.3.3.4.16.07</t>
  </si>
  <si>
    <t>R.B.R.F.TasaCompensación Arbórea</t>
  </si>
  <si>
    <t>2302041</t>
  </si>
  <si>
    <t>Servicio de promoción de la participación ciudadana para el fomento del diálogo con el Estado</t>
  </si>
  <si>
    <t>230204100</t>
  </si>
  <si>
    <t>Ejercicios de participación ciudadana realizados</t>
  </si>
  <si>
    <t>F13341701</t>
  </si>
  <si>
    <t>F.1.3.3.4.17.01</t>
  </si>
  <si>
    <t>R.B. R.F. CNPyC 45% Dec 1284/17</t>
  </si>
  <si>
    <t>2302042</t>
  </si>
  <si>
    <t>Servicio de promoción de la industria de Tecnologías de la Información</t>
  </si>
  <si>
    <t>230204200</t>
  </si>
  <si>
    <t xml:space="preserve">Eventos para  promoción  de productos y Servicio de la industria TI realizados </t>
  </si>
  <si>
    <t>F13341702</t>
  </si>
  <si>
    <t>F.1.3.3.4.17.02</t>
  </si>
  <si>
    <t>R.B. R.F. CNPyC 15% Dec 1284/17</t>
  </si>
  <si>
    <t>2302043</t>
  </si>
  <si>
    <t>Servicio de promoción y divulgación de estrategias para MiPyme</t>
  </si>
  <si>
    <t>230204300</t>
  </si>
  <si>
    <t>Estrategia implementada de comunicaciones para MiPyme</t>
  </si>
  <si>
    <t>F13341703</t>
  </si>
  <si>
    <t>F.1.3.3.4.17.03</t>
  </si>
  <si>
    <t>R.B. R.F. CNPyC 40% ley1801/16</t>
  </si>
  <si>
    <t>2302050</t>
  </si>
  <si>
    <t>Servicio de difusión y promoción de la industria de aplicaciones y contenidos digitales</t>
  </si>
  <si>
    <t>230205000</t>
  </si>
  <si>
    <t>Eventos de difusión realizados</t>
  </si>
  <si>
    <t>F13341704</t>
  </si>
  <si>
    <t>F.1.3.3.4.17.04</t>
  </si>
  <si>
    <t>2302051</t>
  </si>
  <si>
    <t>Servicio de difusión de instrumentos de promoción de la innovación en la industria TI</t>
  </si>
  <si>
    <t>230205100</t>
  </si>
  <si>
    <t>Eventos para difundir instrumentos de promoción de la innovación en la industria TI  realizados</t>
  </si>
  <si>
    <t>F13341705</t>
  </si>
  <si>
    <t>F.1.3.3.4.17.05</t>
  </si>
  <si>
    <t>R.B. R.F. CNSCC Transferencia Policía Medidas Correctivas 15% Ley 2197/22</t>
  </si>
  <si>
    <t>2302052</t>
  </si>
  <si>
    <t>Servicio de difusión para generar competencias en Tecnologías de la Información y las Comunicaciones</t>
  </si>
  <si>
    <t>230205200</t>
  </si>
  <si>
    <t>Eventos de difusión para  generar competencias TIC realizados</t>
  </si>
  <si>
    <t>F13341706</t>
  </si>
  <si>
    <t>F.1.3.3.4.17.06</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</si>
  <si>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</si>
  <si>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</si>
  <si>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</si>
  <si>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</si>
  <si>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F13341707</t>
  </si>
  <si>
    <t>F.1.3.3.4.17.07</t>
  </si>
  <si>
    <t>2302054</t>
  </si>
  <si>
    <t>230205400</t>
  </si>
  <si>
    <t>Eventos de difusión para promover el uso de internet realizados</t>
  </si>
  <si>
    <t>F13341708</t>
  </si>
  <si>
    <t>F.1.3.3.4.17.08</t>
  </si>
  <si>
    <t>2302055</t>
  </si>
  <si>
    <t>Servicio de difusión para el enfoque diferencial sobre las Tecnologías de la Información y las Comunicaciones</t>
  </si>
  <si>
    <t>230205500</t>
  </si>
  <si>
    <t>Eventos de difusión para el enfoque diferencial sobre las TIC realizados</t>
  </si>
  <si>
    <t>F13341901</t>
  </si>
  <si>
    <t>F.1.3.3.4.19.01</t>
  </si>
  <si>
    <t>R.B. R.F. Infracciones de tránsito ley 769-02</t>
  </si>
  <si>
    <t>2302056</t>
  </si>
  <si>
    <t>Servicio de difusión para el teletrabajo</t>
  </si>
  <si>
    <t>230205600</t>
  </si>
  <si>
    <t>Eventos de difusión para el teletrabajo realizados</t>
  </si>
  <si>
    <t>F13341902</t>
  </si>
  <si>
    <t>F.1.3.3.4.19.02</t>
  </si>
  <si>
    <t>2302057</t>
  </si>
  <si>
    <t>Servicio de difusión para el uso responsable de las Tecnologías de la Información y las Comunicaciones</t>
  </si>
  <si>
    <t>230205700</t>
  </si>
  <si>
    <t>Eventos de difusión para el uso responsable de las TIC realizados</t>
  </si>
  <si>
    <t>F13341903</t>
  </si>
  <si>
    <t>F.1.3.3.4.19.03</t>
  </si>
  <si>
    <t>R.B. R.F. Multas por maltrato animal</t>
  </si>
  <si>
    <t>2302058</t>
  </si>
  <si>
    <t>Servicio de educación informal en Teletrabajo</t>
  </si>
  <si>
    <t>230205800</t>
  </si>
  <si>
    <t xml:space="preserve">Personas y/o entidades (públicas y privadas) de la comunidad capacitadas en teletrabajo </t>
  </si>
  <si>
    <t>F13341904</t>
  </si>
  <si>
    <t>F.1.3.3.4.19.04</t>
  </si>
  <si>
    <t xml:space="preserve">R.B.R.F.Multas y Sanciones Sanitarias Secretaría de Salud </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</si>
  <si>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</si>
  <si>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</si>
  <si>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</si>
  <si>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</si>
  <si>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F13342101</t>
  </si>
  <si>
    <t>F.1.3.3.4.21.01</t>
  </si>
  <si>
    <t>2302061</t>
  </si>
  <si>
    <t>Servicio de educación informal para la inclusión de personas con discapacidad</t>
  </si>
  <si>
    <t>230206100</t>
  </si>
  <si>
    <t>Personas de la comunidad con discapacidad capacitadas en TIC para la inclusión en el uso de las TIC.</t>
  </si>
  <si>
    <t>F13342102</t>
  </si>
  <si>
    <t>F.1.3.3.4.21.02</t>
  </si>
  <si>
    <t>2302062</t>
  </si>
  <si>
    <t>Servicio de educación informal para promover el uso de Internet</t>
  </si>
  <si>
    <t>230206200</t>
  </si>
  <si>
    <t xml:space="preserve">Personas sensibilizadas  para inspirar el uso de Internet </t>
  </si>
  <si>
    <t>F13342103</t>
  </si>
  <si>
    <t>F.1.3.3.4.21.03</t>
  </si>
  <si>
    <t>R.B.R.F. Arrendamiento Escenarios Deportivos (Conv Municipio-Univalle)</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</si>
  <si>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</si>
  <si>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</si>
  <si>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</si>
  <si>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</si>
  <si>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F13342104</t>
  </si>
  <si>
    <t>F.1.3.3.4.21.04</t>
  </si>
  <si>
    <t>2302066</t>
  </si>
  <si>
    <t>Servicio de educación informal en Gestión TI y en Seguridad y Privacidad de la Información</t>
  </si>
  <si>
    <t>230206600</t>
  </si>
  <si>
    <t>Personas capacitadas para en Gestión TI y en Seguridad y Privacidad de la Información</t>
  </si>
  <si>
    <t>F13342105</t>
  </si>
  <si>
    <t>F.1.3.3.4.21.05</t>
  </si>
  <si>
    <t>2302068</t>
  </si>
  <si>
    <t>Servicio de educación informal para aumentar la calidad y cantidad de talento humano para la industria TI</t>
  </si>
  <si>
    <t>230206800</t>
  </si>
  <si>
    <t>Personas capacitadas en programas informales de Tecnologías de la Información</t>
  </si>
  <si>
    <t>F13342106</t>
  </si>
  <si>
    <t>F.1.3.3.4.21.06</t>
  </si>
  <si>
    <t>R.B. R.F. Venta de activos</t>
  </si>
  <si>
    <t>2302073</t>
  </si>
  <si>
    <t>Servicio de producción de contenidos radio</t>
  </si>
  <si>
    <t>230207300</t>
  </si>
  <si>
    <t>Documentos de estudio de audiencia realizados</t>
  </si>
  <si>
    <t>F13342201</t>
  </si>
  <si>
    <t>F.1.3.3.4.22.01</t>
  </si>
  <si>
    <t>2302074</t>
  </si>
  <si>
    <t>Servicio de producción y/o coproducción de contenidos convergentes</t>
  </si>
  <si>
    <t>230207400</t>
  </si>
  <si>
    <t>Contenidos convergentes producidos y coproducidos</t>
  </si>
  <si>
    <t>F13342202</t>
  </si>
  <si>
    <t>F.1.3.3.4.22.02</t>
  </si>
  <si>
    <t>R.B. R.F. Coljuegos 75%</t>
  </si>
  <si>
    <t>2302076</t>
  </si>
  <si>
    <t>Servicio de promoción para la producción de piezas audiovisuales</t>
  </si>
  <si>
    <t>230207600</t>
  </si>
  <si>
    <t>Piezas audiovisuales financiadas a partir de convocatorias públicas dirigidas a pequeños productores de contenidos audiovisuales</t>
  </si>
  <si>
    <t>F13350103</t>
  </si>
  <si>
    <t>F.1.3.3.5.01.03</t>
  </si>
  <si>
    <t>R.B. R.F. Participación del impuesto sobre vehículos automotores</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</si>
  <si>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</si>
  <si>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</si>
  <si>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</si>
  <si>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</si>
  <si>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F13350105</t>
  </si>
  <si>
    <t>F.1.3.3.5.01.05</t>
  </si>
  <si>
    <t>2302079</t>
  </si>
  <si>
    <t>Servicios de promoción de contenidos audiovisuales</t>
  </si>
  <si>
    <t>230207900</t>
  </si>
  <si>
    <t>Eventos de promoción realizados</t>
  </si>
  <si>
    <t>F13350109</t>
  </si>
  <si>
    <t>F.1.3.3.5.01.09</t>
  </si>
  <si>
    <t>R.B. R.F. Convenio 3511/19 Petronio Álvarez</t>
  </si>
  <si>
    <t>2302081</t>
  </si>
  <si>
    <t>Servicio de asistencia técnica para el fomento de contenidos</t>
  </si>
  <si>
    <t>230208100</t>
  </si>
  <si>
    <t>F133503</t>
  </si>
  <si>
    <t>F.1.3.3.5.03</t>
  </si>
  <si>
    <t>R.B.R.F. Aportes Nación - Alimentación Escolar MEN</t>
  </si>
  <si>
    <t>2302083</t>
  </si>
  <si>
    <t>230208300</t>
  </si>
  <si>
    <t>F13350401</t>
  </si>
  <si>
    <t>F.1.3.3.5.04.01</t>
  </si>
  <si>
    <t>2302084</t>
  </si>
  <si>
    <t>Servicio de conservación del archivo sonoro y audio visual</t>
  </si>
  <si>
    <t>230208400</t>
  </si>
  <si>
    <t>Documentos del archivo audiovisual y sonoro conservados</t>
  </si>
  <si>
    <t>F13350402</t>
  </si>
  <si>
    <t>F.1.3.3.5.04.02</t>
  </si>
  <si>
    <t>R.B. R.F. Cuentas Maestras Sector Salud</t>
  </si>
  <si>
    <t>2302086</t>
  </si>
  <si>
    <t>Servicios de Información para la implementación de la Estrategia de Gobierno digital</t>
  </si>
  <si>
    <t>230208600</t>
  </si>
  <si>
    <t>Herramientas tecnológicas de Gobierno digital  implemetadas</t>
  </si>
  <si>
    <t>F13350405</t>
  </si>
  <si>
    <t>F.1.3.3.5.04.05</t>
  </si>
  <si>
    <t xml:space="preserve">R.B. R.F. Participación al Cigarrillo </t>
  </si>
  <si>
    <t>2302087</t>
  </si>
  <si>
    <t>Servicio de educación informal en tecnologías de la información y las comunicaciones para empresas</t>
  </si>
  <si>
    <t>230208700</t>
  </si>
  <si>
    <t>Número de empresarios formados </t>
  </si>
  <si>
    <t>F13350406</t>
  </si>
  <si>
    <t>F 1.3.3.5.04.06</t>
  </si>
  <si>
    <t>R.B.R.F. Convenio No.889/2017 MINTIC</t>
  </si>
  <si>
    <t>2302089</t>
  </si>
  <si>
    <t>Servicio de contenidos audiovisuales</t>
  </si>
  <si>
    <t>230208900</t>
  </si>
  <si>
    <t>Contenidos producidos</t>
  </si>
  <si>
    <t>F13350407</t>
  </si>
  <si>
    <t>F 1.3.3.5.04.07</t>
  </si>
  <si>
    <t>R.B.R.F. Convenio Fondo Nacional Garantías</t>
  </si>
  <si>
    <t>2302090</t>
  </si>
  <si>
    <t> Servicio de pauta y emisión publicitaria</t>
  </si>
  <si>
    <t>230209000</t>
  </si>
  <si>
    <t>Horas en pantalla comercializadas</t>
  </si>
  <si>
    <t>F13350801</t>
  </si>
  <si>
    <t>F.1.3.3.5.08.01</t>
  </si>
  <si>
    <t>R.B.R.F. Cuotas partes pensionales</t>
  </si>
  <si>
    <t>2302094</t>
  </si>
  <si>
    <t>Servicio de circulación de contenidos convergentes</t>
  </si>
  <si>
    <t>230209400</t>
  </si>
  <si>
    <t>Contenidos circulados</t>
  </si>
  <si>
    <t>F133603</t>
  </si>
  <si>
    <t>F.1.3.3.6.03</t>
  </si>
  <si>
    <t>R.B. R.F. SGP-Educación-Calidad  por matrícula oficial</t>
  </si>
  <si>
    <t>2302101</t>
  </si>
  <si>
    <t>230210100</t>
  </si>
  <si>
    <t>Índice de capacidad en la prestación de servicios de tecnología</t>
  </si>
  <si>
    <t>F133702</t>
  </si>
  <si>
    <t>F.1.3.3.7.02</t>
  </si>
  <si>
    <t>R.B. R.F. SGP-Salud-Salud pública</t>
  </si>
  <si>
    <t>2401003</t>
  </si>
  <si>
    <t>Túnel construido en vía primaria nueva</t>
  </si>
  <si>
    <t>240100300</t>
  </si>
  <si>
    <t xml:space="preserve">Túneles construidos en vía primaria nueva </t>
  </si>
  <si>
    <t>F133803</t>
  </si>
  <si>
    <t>F.1.3.3.8.03</t>
  </si>
  <si>
    <t>2401008</t>
  </si>
  <si>
    <t>Vía primaria mejorada</t>
  </si>
  <si>
    <t>240100800</t>
  </si>
  <si>
    <t xml:space="preserve">Vía primaria mejorada </t>
  </si>
  <si>
    <t>F133801</t>
  </si>
  <si>
    <t>F.1.3.3.8.01</t>
  </si>
  <si>
    <t>R.B. R.F. S.G.P. Propósito General-Deporte</t>
  </si>
  <si>
    <t>2401009</t>
  </si>
  <si>
    <t>Nueva calzada construida</t>
  </si>
  <si>
    <t>240100900</t>
  </si>
  <si>
    <t>F133802</t>
  </si>
  <si>
    <t>F.1.3.3.8.02</t>
  </si>
  <si>
    <t>R.B. R..F. S.G.P. Propósito General-Cultura</t>
  </si>
  <si>
    <t>2401010</t>
  </si>
  <si>
    <t>Nuevo carril construido</t>
  </si>
  <si>
    <t>240101000</t>
  </si>
  <si>
    <t>F13390103</t>
  </si>
  <si>
    <t>F.1.3.3.9.01.03</t>
  </si>
  <si>
    <t>2401011</t>
  </si>
  <si>
    <t>Vía ampliada o rectificada</t>
  </si>
  <si>
    <t>240101100</t>
  </si>
  <si>
    <t>F13390301</t>
  </si>
  <si>
    <t>F.1.3.3.9.03.01</t>
  </si>
  <si>
    <t>R.B. R.F. SGP-Asignación-Atención integral de la primera infancia-Deporte</t>
  </si>
  <si>
    <t>2401012</t>
  </si>
  <si>
    <t>Vía pavimentada</t>
  </si>
  <si>
    <t>240101200</t>
  </si>
  <si>
    <t>F13390302</t>
  </si>
  <si>
    <t>F.1.3.3.9.03.02</t>
  </si>
  <si>
    <t>R.B. R.F. SGP-Asignación-Atención integral de la primera infancia-Educación</t>
  </si>
  <si>
    <t>2401017</t>
  </si>
  <si>
    <t>Puente construido</t>
  </si>
  <si>
    <t>240101700</t>
  </si>
  <si>
    <t xml:space="preserve">Puente construido para el mejoramiento de la red vial primaria </t>
  </si>
  <si>
    <t>F13390303</t>
  </si>
  <si>
    <t>F.1.3.3.9.03.03</t>
  </si>
  <si>
    <t>R.B. R.F. SGP-Asignación-Atención integral de la primera infancia-Gobierno</t>
  </si>
  <si>
    <t>2401019</t>
  </si>
  <si>
    <t>Intercambiador construido para el mejoramiento de vías primarias</t>
  </si>
  <si>
    <t>240101900</t>
  </si>
  <si>
    <t>F133100001</t>
  </si>
  <si>
    <t>F.1.3.3.10.00.01</t>
  </si>
  <si>
    <t>2401020</t>
  </si>
  <si>
    <t>Vía primaria rehabilitada</t>
  </si>
  <si>
    <t>240102000</t>
  </si>
  <si>
    <t xml:space="preserve">Vía primaria rehabilitada </t>
  </si>
  <si>
    <t>F133110101</t>
  </si>
  <si>
    <t>F.1.3.3.11.01.01</t>
  </si>
  <si>
    <t>2401021</t>
  </si>
  <si>
    <t>Puente rehabilitado</t>
  </si>
  <si>
    <t>240102100</t>
  </si>
  <si>
    <t>Puentes rehabilitados en vía primaria</t>
  </si>
  <si>
    <t>F133110102</t>
  </si>
  <si>
    <t>F.1.3.3.11.01.02</t>
  </si>
  <si>
    <t>2401023</t>
  </si>
  <si>
    <t>Vía primaria mantenida</t>
  </si>
  <si>
    <t>240102300</t>
  </si>
  <si>
    <t>Vía primaria con mantenimiento</t>
  </si>
  <si>
    <t>F133110201</t>
  </si>
  <si>
    <t>F.1.3.3.11.02.01</t>
  </si>
  <si>
    <t>R.B.R.F. Excedentes Financieros EMCALI</t>
  </si>
  <si>
    <t>2401024</t>
  </si>
  <si>
    <t>Puente con mantenimiento</t>
  </si>
  <si>
    <t>240102400</t>
  </si>
  <si>
    <t>Puentes de la red primaria con mantenimiento</t>
  </si>
  <si>
    <t>F1331105</t>
  </si>
  <si>
    <t>F.1.3.3.11.05</t>
  </si>
  <si>
    <t>R.B. R.F.  Recursos de crédito interno</t>
  </si>
  <si>
    <t>2401026</t>
  </si>
  <si>
    <t>Vía primaria atendida por emergencia</t>
  </si>
  <si>
    <t>240102600</t>
  </si>
  <si>
    <t xml:space="preserve">Vía primaria con mantenimiento de emergencia </t>
  </si>
  <si>
    <t>F133110602</t>
  </si>
  <si>
    <t>F.1.3.3.11.06.02</t>
  </si>
  <si>
    <t xml:space="preserve">R.B. R.F. Donación empleados  para seguridad alimentaria-covid -19 </t>
  </si>
  <si>
    <t>2401027</t>
  </si>
  <si>
    <t>Puente habilitado</t>
  </si>
  <si>
    <t>240102700</t>
  </si>
  <si>
    <t xml:space="preserve">Puente de vía primaria con mantenimiento de emergencia </t>
  </si>
  <si>
    <t>F133110601</t>
  </si>
  <si>
    <t>F.1.3.3.11.06.01</t>
  </si>
  <si>
    <t>R.B. R.F PSA-Pago Servicios Ambientales</t>
  </si>
  <si>
    <t>2401029</t>
  </si>
  <si>
    <t>Sitio crítico estabilizado</t>
  </si>
  <si>
    <t>240102900</t>
  </si>
  <si>
    <t xml:space="preserve">Sitio crítico estabilizado </t>
  </si>
  <si>
    <t>F133110701</t>
  </si>
  <si>
    <t>F.1.3.3.11.07.01</t>
  </si>
  <si>
    <t>R.B. R.F. CUR 051/17 EMCALI S.S.F.</t>
  </si>
  <si>
    <t>2401033</t>
  </si>
  <si>
    <t>Peaje con servicio de administración</t>
  </si>
  <si>
    <t>240103300</t>
  </si>
  <si>
    <t xml:space="preserve">Peaje con servicio de administración </t>
  </si>
  <si>
    <t>F133110702</t>
  </si>
  <si>
    <t>F.1.3.3.11.07.02</t>
  </si>
  <si>
    <t>R.B. R.F. CUR 016/18 EMCALI S.S.F.</t>
  </si>
  <si>
    <t>2401034</t>
  </si>
  <si>
    <t>Vía primaria con obras complementarias de seguridad vial</t>
  </si>
  <si>
    <t>240103400</t>
  </si>
  <si>
    <t xml:space="preserve">Vía primaria con obras complementarias de seguridad vial </t>
  </si>
  <si>
    <t>F133110703</t>
  </si>
  <si>
    <t>F.1.3.3.11.07.03</t>
  </si>
  <si>
    <t xml:space="preserve">R.B. R.F. CUR 625/19 S.S.F, Recursos Emcali - Conpes 3858/16 </t>
  </si>
  <si>
    <t>2401036</t>
  </si>
  <si>
    <t>Vía primaria con dispositivos de control y señalización</t>
  </si>
  <si>
    <t>240103600</t>
  </si>
  <si>
    <t>F133110704</t>
  </si>
  <si>
    <t>F.1.3.3.11.07.04</t>
  </si>
  <si>
    <t xml:space="preserve">R.B. R.F. CUR 626/19 S.S.F, Recursos Emcali - Conpes 3858/16 </t>
  </si>
  <si>
    <t>2401039</t>
  </si>
  <si>
    <t>Puente peatonal construido</t>
  </si>
  <si>
    <t>240103900</t>
  </si>
  <si>
    <t>F133110705</t>
  </si>
  <si>
    <t>F.1.3.3.11.07.05</t>
  </si>
  <si>
    <t xml:space="preserve">R.B. R.F. CUR 627/19 S.S.F, Recursos Emcali - Conpes 3858/16 </t>
  </si>
  <si>
    <t>2401052</t>
  </si>
  <si>
    <t>240105200</t>
  </si>
  <si>
    <t>F133110711</t>
  </si>
  <si>
    <t>F.1.3.3.11.07.11</t>
  </si>
  <si>
    <t>R.B.R.F.Transferencia Fondo Especial de Vivienda</t>
  </si>
  <si>
    <t>2401057</t>
  </si>
  <si>
    <t>Viaducto con mantenimiento</t>
  </si>
  <si>
    <t>240105700</t>
  </si>
  <si>
    <t>Viaductos mantenidos</t>
  </si>
  <si>
    <t>F133110806</t>
  </si>
  <si>
    <t>F.1.3.3.11.08.06</t>
  </si>
  <si>
    <t>2401058</t>
  </si>
  <si>
    <t>Puente mejorado</t>
  </si>
  <si>
    <t>240105800</t>
  </si>
  <si>
    <t>Puentes mejorados</t>
  </si>
  <si>
    <t>F133110807</t>
  </si>
  <si>
    <t>F.1.3.3.11.08.07</t>
  </si>
  <si>
    <t>R.B. R.F. Resolución 1585/21 2da. Versión Premio Nacional de Biblioteca "Daniel Samper Ortega" 2021</t>
  </si>
  <si>
    <t>2401060</t>
  </si>
  <si>
    <t>Vía habilitada por emergencia</t>
  </si>
  <si>
    <t>240106000</t>
  </si>
  <si>
    <t>Vía primaria habilitada por emergencia</t>
  </si>
  <si>
    <t>F133110809</t>
  </si>
  <si>
    <t>F.1.3.3.11.08.09</t>
  </si>
  <si>
    <t>R.B. R.F. Premio Nacional De Bibliotecas Públicas "Daniel Samper Ortega"</t>
  </si>
  <si>
    <t>2401061</t>
  </si>
  <si>
    <t>Intersección construida</t>
  </si>
  <si>
    <t>240106100</t>
  </si>
  <si>
    <t>Intersección construida a nivel o desnivel en la red vial primaria</t>
  </si>
  <si>
    <t>F133110810</t>
  </si>
  <si>
    <t>F.1.3.3.11.08.10</t>
  </si>
  <si>
    <t xml:space="preserve">R.B.R.F. Programa de Prevención Social de la Violencia </t>
  </si>
  <si>
    <t>2401062</t>
  </si>
  <si>
    <t>Zonas escolares señalizadas y con obras de seguridad vial</t>
  </si>
  <si>
    <t>240106200</t>
  </si>
  <si>
    <t>F133110901</t>
  </si>
  <si>
    <t>F.1.3.3.11.09.01</t>
  </si>
  <si>
    <t>2401063</t>
  </si>
  <si>
    <t>Intersección mejorada</t>
  </si>
  <si>
    <t>240106300</t>
  </si>
  <si>
    <t>Intersecciones mejoradas</t>
  </si>
  <si>
    <t>F133110903</t>
  </si>
  <si>
    <t>F.1.3.3.11.09.03</t>
  </si>
  <si>
    <t>R.B.R.F. Fondo Solidario y de Oportunidades</t>
  </si>
  <si>
    <t>2401076</t>
  </si>
  <si>
    <t>Puente ampliado o rectificado</t>
  </si>
  <si>
    <t>240107600</t>
  </si>
  <si>
    <t>Puente ampliado o rectificado en vía primaria</t>
  </si>
  <si>
    <t>F133111001</t>
  </si>
  <si>
    <t>F.1.3.3.11.10.01</t>
  </si>
  <si>
    <t>R.B. R.F Retiros Fonpet-Para el pago de obligaciones pensionales corrientes</t>
  </si>
  <si>
    <t>2401077</t>
  </si>
  <si>
    <t>Vías categorizadas</t>
  </si>
  <si>
    <t>240107700</t>
  </si>
  <si>
    <t>F133111002</t>
  </si>
  <si>
    <t>F.1.3.3.11.10.02</t>
  </si>
  <si>
    <t>R.B. R.F. FONPET Educación excedentes</t>
  </si>
  <si>
    <t>2401078</t>
  </si>
  <si>
    <t>240107800</t>
  </si>
  <si>
    <t>F133111105</t>
  </si>
  <si>
    <t>F.1.3.3.11.11.05</t>
  </si>
  <si>
    <t>2402001</t>
  </si>
  <si>
    <t>Vía secundaria construida</t>
  </si>
  <si>
    <t>240200100</t>
  </si>
  <si>
    <t xml:space="preserve">Vía secundaria construida </t>
  </si>
  <si>
    <t>F133111106</t>
  </si>
  <si>
    <t>F.1.3.3.11.11.06</t>
  </si>
  <si>
    <t>2402002</t>
  </si>
  <si>
    <t>Viaducto construido en vía secundaria nueva</t>
  </si>
  <si>
    <t>240200200</t>
  </si>
  <si>
    <t>F133111114</t>
  </si>
  <si>
    <t>F.1.3.3.11.11.14</t>
  </si>
  <si>
    <t>R.B.R.F. Reintegro Compra Predios y Otros</t>
  </si>
  <si>
    <t>2402003</t>
  </si>
  <si>
    <t>Túnel construido en vía secundaria nueva</t>
  </si>
  <si>
    <t>240200300</t>
  </si>
  <si>
    <t>F133111116</t>
  </si>
  <si>
    <t>F.1.3.3.11.11.16</t>
  </si>
  <si>
    <t>R.B. R.F Reintegros ICETEX - ICLD</t>
  </si>
  <si>
    <t>2402004</t>
  </si>
  <si>
    <t>Puente construido en vía secundaria nueva</t>
  </si>
  <si>
    <t>240200400</t>
  </si>
  <si>
    <t>FA133404</t>
  </si>
  <si>
    <t>F.A.1.3.3.4.04</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</si>
  <si>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</si>
  <si>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</si>
  <si>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</si>
  <si>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</si>
  <si>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</si>
  <si>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</si>
  <si>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</si>
  <si>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</si>
  <si>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</si>
  <si>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</si>
  <si>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</si>
  <si>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</si>
  <si>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</si>
  <si>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</si>
  <si>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</si>
  <si>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</si>
  <si>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</si>
  <si>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</si>
  <si>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</si>
  <si>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</si>
  <si>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</si>
  <si>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</si>
  <si>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</si>
  <si>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</si>
  <si>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</si>
  <si>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</si>
  <si>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</si>
  <si>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</si>
  <si>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</si>
  <si>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</si>
  <si>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</si>
  <si>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</si>
  <si>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</si>
  <si>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</si>
  <si>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</si>
  <si>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</si>
  <si>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</si>
  <si>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</si>
  <si>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</si>
  <si>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</si>
  <si>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</si>
  <si>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</si>
  <si>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</si>
  <si>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</si>
  <si>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</si>
  <si>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</si>
  <si>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</si>
  <si>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</si>
  <si>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</si>
  <si>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</si>
  <si>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</si>
  <si>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</si>
  <si>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</si>
  <si>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</si>
  <si>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</si>
  <si>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</si>
  <si>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</si>
  <si>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</si>
  <si>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</si>
  <si>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</si>
  <si>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</si>
  <si>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</si>
  <si>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</si>
  <si>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</si>
  <si>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</si>
  <si>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</si>
  <si>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</si>
  <si>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</si>
  <si>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</si>
  <si>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</si>
  <si>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</si>
  <si>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</si>
  <si>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</si>
  <si>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</si>
  <si>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</si>
  <si>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</si>
  <si>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</si>
  <si>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</si>
  <si>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</si>
  <si>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</si>
  <si>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</si>
  <si>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</si>
  <si>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</si>
  <si>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</si>
  <si>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</si>
  <si>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</si>
  <si>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</si>
  <si>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</si>
  <si>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</si>
  <si>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</si>
  <si>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</si>
  <si>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</si>
  <si>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</si>
  <si>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</si>
  <si>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</si>
  <si>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</si>
  <si>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</si>
  <si>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</si>
  <si>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</si>
  <si>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</si>
  <si>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</si>
  <si>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</si>
  <si>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</si>
  <si>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</si>
  <si>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</si>
  <si>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</si>
  <si>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</si>
  <si>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</si>
  <si>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</si>
  <si>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</si>
  <si>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</si>
  <si>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</si>
  <si>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</si>
  <si>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</si>
  <si>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</si>
  <si>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</si>
  <si>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</si>
  <si>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</si>
  <si>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</si>
  <si>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</si>
  <si>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</si>
  <si>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</si>
  <si>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</si>
  <si>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</si>
  <si>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</si>
  <si>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</si>
  <si>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</si>
  <si>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</si>
  <si>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</si>
  <si>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</si>
  <si>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</si>
  <si>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</si>
  <si>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</si>
  <si>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</si>
  <si>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</si>
  <si>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</si>
  <si>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</si>
  <si>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</si>
  <si>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</si>
  <si>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</si>
  <si>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</si>
  <si>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</si>
  <si>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</si>
  <si>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</si>
  <si>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</si>
  <si>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</si>
  <si>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</si>
  <si>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</si>
  <si>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</si>
  <si>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</si>
  <si>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</si>
  <si>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</si>
  <si>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</si>
  <si>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</si>
  <si>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</si>
  <si>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</si>
  <si>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</si>
  <si>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</si>
  <si>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</si>
  <si>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</si>
  <si>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</si>
  <si>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</si>
  <si>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</si>
  <si>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</si>
  <si>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</si>
  <si>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</si>
  <si>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</si>
  <si>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</si>
  <si>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</si>
  <si>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</si>
  <si>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</si>
  <si>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</si>
  <si>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</si>
  <si>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</si>
  <si>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</si>
  <si>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</si>
  <si>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</si>
  <si>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</si>
  <si>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</si>
  <si>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</si>
  <si>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</si>
  <si>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</si>
  <si>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</si>
  <si>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</si>
  <si>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</si>
  <si>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</si>
  <si>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</si>
  <si>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</si>
  <si>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</si>
  <si>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</si>
  <si>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</si>
  <si>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</si>
  <si>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</si>
  <si>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</si>
  <si>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</si>
  <si>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</si>
  <si>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</si>
  <si>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</si>
  <si>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</si>
  <si>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</si>
  <si>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</si>
  <si>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</si>
  <si>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</si>
  <si>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</si>
  <si>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</si>
  <si>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</si>
  <si>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</si>
  <si>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</si>
  <si>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</si>
  <si>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</si>
  <si>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</si>
  <si>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</si>
  <si>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</si>
  <si>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</si>
  <si>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</si>
  <si>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</si>
  <si>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</si>
  <si>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</si>
  <si>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</si>
  <si>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</si>
  <si>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</si>
  <si>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</si>
  <si>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</si>
  <si>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</si>
  <si>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</si>
  <si>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</si>
  <si>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</si>
  <si>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</si>
  <si>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</si>
  <si>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</si>
  <si>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</si>
  <si>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</si>
  <si>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</si>
  <si>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</si>
  <si>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</si>
  <si>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</si>
  <si>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</si>
  <si>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</si>
  <si>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</si>
  <si>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</si>
  <si>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</si>
  <si>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</si>
  <si>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</si>
  <si>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</si>
  <si>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</si>
  <si>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</si>
  <si>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</si>
  <si>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</si>
  <si>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</si>
  <si>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</si>
  <si>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</si>
  <si>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</si>
  <si>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</si>
  <si>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</si>
  <si>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</si>
  <si>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</si>
  <si>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</si>
  <si>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</si>
  <si>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</si>
  <si>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</si>
  <si>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</si>
  <si>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</si>
  <si>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</si>
  <si>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</si>
  <si>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</si>
  <si>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</si>
  <si>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</si>
  <si>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</si>
  <si>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</si>
  <si>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</si>
  <si>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</si>
  <si>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</si>
  <si>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</si>
  <si>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</si>
  <si>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</si>
  <si>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</si>
  <si>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</si>
  <si>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</si>
  <si>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</si>
  <si>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</si>
  <si>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</si>
  <si>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</si>
  <si>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</si>
  <si>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</si>
  <si>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</si>
  <si>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</si>
  <si>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</si>
  <si>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</si>
  <si>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</si>
  <si>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</si>
  <si>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</si>
  <si>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</si>
  <si>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</si>
  <si>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</si>
  <si>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</si>
  <si>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</si>
  <si>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</si>
  <si>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</si>
  <si>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</si>
  <si>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</si>
  <si>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</si>
  <si>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</si>
  <si>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</si>
  <si>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</si>
  <si>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</si>
  <si>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</si>
  <si>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</si>
  <si>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</si>
  <si>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</si>
  <si>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</si>
  <si>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</si>
  <si>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</si>
  <si>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</si>
  <si>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</si>
  <si>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</si>
  <si>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</si>
  <si>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</si>
  <si>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</si>
  <si>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</si>
  <si>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</si>
  <si>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</si>
  <si>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</si>
  <si>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</si>
  <si>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</si>
  <si>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</si>
  <si>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</si>
  <si>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</si>
  <si>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</si>
  <si>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</si>
  <si>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</si>
  <si>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</si>
  <si>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</si>
  <si>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</si>
  <si>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</si>
  <si>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</si>
  <si>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</si>
  <si>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</si>
  <si>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</si>
  <si>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</si>
  <si>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</si>
  <si>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</si>
  <si>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</si>
  <si>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</si>
  <si>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</si>
  <si>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</si>
  <si>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</si>
  <si>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</si>
  <si>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</si>
  <si>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</si>
  <si>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</si>
  <si>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</si>
  <si>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</si>
  <si>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</si>
  <si>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</si>
  <si>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</si>
  <si>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</si>
  <si>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</si>
  <si>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</si>
  <si>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</si>
  <si>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</si>
  <si>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</si>
  <si>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</si>
  <si>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</si>
  <si>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</si>
  <si>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</si>
  <si>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</si>
  <si>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</si>
  <si>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</si>
  <si>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</si>
  <si>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</si>
  <si>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</si>
  <si>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</si>
  <si>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</si>
  <si>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</si>
  <si>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</si>
  <si>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</si>
  <si>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</si>
  <si>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</si>
  <si>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</si>
  <si>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</si>
  <si>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</si>
  <si>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</si>
  <si>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</si>
  <si>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</si>
  <si>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</si>
  <si>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</si>
  <si>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2402139</t>
  </si>
  <si>
    <t>240213900</t>
  </si>
  <si>
    <t>2402141</t>
  </si>
  <si>
    <t>Banco de maquinaria con mantenimiento mayor, repotenciado o renovado</t>
  </si>
  <si>
    <t>240214100</t>
  </si>
  <si>
    <t>Maquinaria y equipos con mantenimiento mayor, repotenciados o modernizados</t>
  </si>
  <si>
    <t>2402142</t>
  </si>
  <si>
    <t xml:space="preserve">Andén de la red rural mantenido </t>
  </si>
  <si>
    <t>240214200</t>
  </si>
  <si>
    <t>Andenes de la red rural mantenidos</t>
  </si>
  <si>
    <t>2402143</t>
  </si>
  <si>
    <t xml:space="preserve">Servicio de apoyo financiero para el desarrollo de obras de infraestructura vial terrestre </t>
  </si>
  <si>
    <t>240214300</t>
  </si>
  <si>
    <t>Proyectos de infraestructura vial terrestre financiados</t>
  </si>
  <si>
    <t>2402144</t>
  </si>
  <si>
    <t xml:space="preserve">Servicio de apoyo financiero para el desarrollo de estudios de preinversión </t>
  </si>
  <si>
    <t>240214400</t>
  </si>
  <si>
    <t>Estudios de preinversión financiados</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</si>
  <si>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</si>
  <si>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</si>
  <si>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</si>
  <si>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</si>
  <si>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</si>
  <si>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</si>
  <si>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</si>
  <si>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</si>
  <si>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</si>
  <si>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</si>
  <si>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</si>
  <si>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</si>
  <si>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</si>
  <si>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</si>
  <si>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</si>
  <si>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</si>
  <si>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</si>
  <si>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</si>
  <si>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</si>
  <si>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</si>
  <si>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</si>
  <si>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</si>
  <si>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</si>
  <si>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</si>
  <si>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</si>
  <si>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</si>
  <si>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</si>
  <si>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</si>
  <si>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</si>
  <si>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</si>
  <si>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</si>
  <si>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</si>
  <si>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</si>
  <si>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</si>
  <si>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</si>
  <si>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</si>
  <si>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</si>
  <si>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</si>
  <si>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</si>
  <si>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</si>
  <si>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</si>
  <si>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</si>
  <si>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</si>
  <si>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</si>
  <si>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</si>
  <si>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</si>
  <si>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</si>
  <si>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</si>
  <si>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</si>
  <si>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</si>
  <si>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</si>
  <si>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</si>
  <si>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</si>
  <si>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</si>
  <si>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</si>
  <si>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</si>
  <si>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</si>
  <si>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</si>
  <si>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</si>
  <si>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</si>
  <si>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</si>
  <si>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</si>
  <si>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</si>
  <si>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</si>
  <si>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</si>
  <si>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</si>
  <si>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</si>
  <si>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</si>
  <si>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</si>
  <si>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</si>
  <si>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</si>
  <si>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</si>
  <si>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</si>
  <si>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</si>
  <si>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</si>
  <si>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</si>
  <si>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</si>
  <si>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</si>
  <si>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</si>
  <si>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</si>
  <si>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</si>
  <si>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</si>
  <si>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</si>
  <si>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</si>
  <si>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</si>
  <si>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</si>
  <si>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</si>
  <si>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</si>
  <si>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</si>
  <si>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</si>
  <si>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</si>
  <si>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</si>
  <si>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</si>
  <si>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</si>
  <si>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</si>
  <si>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</si>
  <si>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</si>
  <si>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</si>
  <si>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</si>
  <si>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</si>
  <si>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</si>
  <si>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</si>
  <si>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</si>
  <si>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</si>
  <si>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</si>
  <si>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</si>
  <si>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</si>
  <si>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</si>
  <si>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</si>
  <si>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</si>
  <si>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</si>
  <si>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</si>
  <si>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</si>
  <si>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</si>
  <si>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</si>
  <si>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</si>
  <si>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</si>
  <si>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</si>
  <si>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</si>
  <si>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</si>
  <si>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</si>
  <si>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</si>
  <si>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</si>
  <si>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</si>
  <si>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</si>
  <si>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</si>
  <si>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</si>
  <si>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</si>
  <si>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</si>
  <si>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</si>
  <si>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</si>
  <si>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</si>
  <si>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</si>
  <si>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</si>
  <si>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</si>
  <si>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</si>
  <si>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</si>
  <si>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</si>
  <si>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</si>
  <si>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</si>
  <si>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</si>
  <si>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</si>
  <si>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</si>
  <si>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</si>
  <si>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</si>
  <si>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</si>
  <si>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</si>
  <si>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</si>
  <si>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</si>
  <si>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</si>
  <si>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</si>
  <si>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</si>
  <si>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</si>
  <si>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</si>
  <si>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</si>
  <si>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</si>
  <si>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</si>
  <si>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</si>
  <si>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</si>
  <si>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</si>
  <si>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</si>
  <si>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</si>
  <si>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</si>
  <si>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</si>
  <si>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</si>
  <si>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</si>
  <si>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</si>
  <si>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</si>
  <si>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</si>
  <si>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</si>
  <si>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</si>
  <si>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</si>
  <si>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</si>
  <si>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</si>
  <si>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</si>
  <si>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</si>
  <si>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</si>
  <si>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</si>
  <si>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</si>
  <si>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</si>
  <si>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</si>
  <si>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</si>
  <si>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</si>
  <si>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</si>
  <si>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</si>
  <si>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</si>
  <si>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</si>
  <si>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</si>
  <si>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</si>
  <si>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</si>
  <si>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</si>
  <si>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</si>
  <si>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</si>
  <si>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</si>
  <si>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</si>
  <si>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</si>
  <si>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</si>
  <si>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</si>
  <si>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</si>
  <si>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</si>
  <si>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</si>
  <si>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</si>
  <si>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</si>
  <si>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</si>
  <si>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</si>
  <si>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</si>
  <si>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</si>
  <si>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</si>
  <si>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</si>
  <si>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</si>
  <si>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</si>
  <si>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</si>
  <si>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</si>
  <si>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</si>
  <si>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</si>
  <si>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</si>
  <si>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</si>
  <si>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</si>
  <si>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</si>
  <si>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</si>
  <si>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</si>
  <si>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</si>
  <si>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</si>
  <si>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</si>
  <si>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</si>
  <si>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</si>
  <si>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</si>
  <si>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</si>
  <si>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</si>
  <si>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</si>
  <si>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</si>
  <si>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</si>
  <si>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</si>
  <si>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</si>
  <si>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</si>
  <si>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</si>
  <si>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</si>
  <si>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</si>
  <si>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</si>
  <si>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</si>
  <si>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</si>
  <si>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</si>
  <si>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</si>
  <si>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</si>
  <si>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</si>
  <si>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</si>
  <si>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</si>
  <si>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</si>
  <si>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</si>
  <si>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</si>
  <si>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</si>
  <si>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</si>
  <si>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</si>
  <si>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</si>
  <si>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</si>
  <si>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</si>
  <si>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</si>
  <si>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</si>
  <si>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</si>
  <si>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</si>
  <si>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</si>
  <si>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</si>
  <si>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</si>
  <si>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</si>
  <si>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</si>
  <si>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</si>
  <si>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</si>
  <si>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</si>
  <si>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</si>
  <si>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</si>
  <si>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</si>
  <si>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</si>
  <si>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</si>
  <si>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</si>
  <si>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</si>
  <si>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</si>
  <si>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</si>
  <si>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</si>
  <si>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</si>
  <si>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</si>
  <si>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</si>
  <si>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</si>
  <si>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</si>
  <si>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</si>
  <si>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</si>
  <si>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</si>
  <si>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</si>
  <si>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</si>
  <si>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</si>
  <si>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</si>
  <si>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</si>
  <si>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</si>
  <si>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</si>
  <si>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</si>
  <si>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</si>
  <si>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</si>
  <si>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</si>
  <si>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</si>
  <si>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</si>
  <si>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</si>
  <si>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</si>
  <si>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</si>
  <si>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</si>
  <si>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</si>
  <si>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</si>
  <si>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</si>
  <si>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</si>
  <si>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</si>
  <si>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</si>
  <si>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</si>
  <si>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</si>
  <si>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</si>
  <si>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</si>
  <si>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</si>
  <si>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</si>
  <si>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</si>
  <si>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</si>
  <si>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</si>
  <si>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</si>
  <si>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</si>
  <si>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</si>
  <si>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</si>
  <si>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</si>
  <si>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</si>
  <si>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</si>
  <si>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</si>
  <si>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</si>
  <si>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</si>
  <si>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</si>
  <si>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</si>
  <si>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</si>
  <si>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</si>
  <si>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</si>
  <si>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</si>
  <si>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</si>
  <si>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</si>
  <si>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</si>
  <si>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</si>
  <si>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</si>
  <si>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</si>
  <si>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</si>
  <si>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</si>
  <si>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</si>
  <si>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</si>
  <si>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</si>
  <si>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</si>
  <si>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</si>
  <si>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</si>
  <si>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</si>
  <si>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</si>
  <si>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</si>
  <si>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</si>
  <si>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</si>
  <si>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</si>
  <si>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</si>
  <si>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</si>
  <si>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</si>
  <si>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</si>
  <si>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</si>
  <si>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</si>
  <si>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</si>
  <si>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</si>
  <si>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</si>
  <si>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</si>
  <si>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</si>
  <si>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</si>
  <si>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</si>
  <si>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</si>
  <si>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</si>
  <si>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</si>
  <si>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</si>
  <si>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</si>
  <si>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</si>
  <si>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</si>
  <si>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</si>
  <si>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</si>
  <si>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</si>
  <si>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</si>
  <si>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</si>
  <si>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</si>
  <si>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</si>
  <si>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</si>
  <si>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</si>
  <si>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</si>
  <si>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</si>
  <si>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</si>
  <si>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</si>
  <si>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</si>
  <si>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</si>
  <si>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</si>
  <si>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</si>
  <si>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</si>
  <si>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</si>
  <si>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</si>
  <si>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</si>
  <si>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</si>
  <si>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</si>
  <si>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</si>
  <si>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</si>
  <si>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</si>
  <si>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</si>
  <si>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</si>
  <si>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</si>
  <si>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</si>
  <si>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</si>
  <si>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</si>
  <si>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</si>
  <si>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</si>
  <si>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</si>
  <si>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</si>
  <si>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</si>
  <si>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</si>
  <si>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</si>
  <si>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</si>
  <si>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</si>
  <si>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</si>
  <si>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</si>
  <si>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</si>
  <si>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</si>
  <si>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</si>
  <si>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</si>
  <si>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</si>
  <si>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</si>
  <si>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</si>
  <si>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</si>
  <si>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</si>
  <si>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</si>
  <si>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</si>
  <si>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</si>
  <si>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</si>
  <si>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</si>
  <si>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</si>
  <si>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</si>
  <si>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</si>
  <si>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</si>
  <si>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</si>
  <si>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</si>
  <si>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</si>
  <si>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</si>
  <si>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</si>
  <si>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</si>
  <si>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</si>
  <si>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</si>
  <si>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</si>
  <si>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</si>
  <si>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</si>
  <si>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</si>
  <si>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</si>
  <si>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</si>
  <si>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</si>
  <si>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</si>
  <si>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</si>
  <si>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</si>
  <si>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</si>
  <si>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</si>
  <si>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</si>
  <si>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</si>
  <si>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</si>
  <si>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</si>
  <si>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</si>
  <si>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</si>
  <si>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</si>
  <si>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</si>
  <si>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</si>
  <si>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</si>
  <si>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</si>
  <si>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</si>
  <si>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</si>
  <si>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</si>
  <si>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</si>
  <si>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</si>
  <si>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</si>
  <si>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</si>
  <si>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</si>
  <si>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</si>
  <si>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</si>
  <si>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</si>
  <si>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</si>
  <si>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</si>
  <si>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</si>
  <si>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</si>
  <si>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</si>
  <si>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</si>
  <si>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</si>
  <si>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</si>
  <si>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</si>
  <si>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</si>
  <si>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</si>
  <si>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</si>
  <si>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</si>
  <si>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</si>
  <si>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</si>
  <si>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</si>
  <si>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</si>
  <si>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</si>
  <si>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</si>
  <si>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</si>
  <si>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</si>
  <si>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</si>
  <si>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</si>
  <si>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</si>
  <si>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</si>
  <si>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</si>
  <si>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</si>
  <si>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</si>
  <si>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</si>
  <si>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</si>
  <si>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</si>
  <si>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</si>
  <si>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</si>
  <si>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</si>
  <si>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</si>
  <si>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</si>
  <si>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</si>
  <si>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</si>
  <si>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</si>
  <si>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</si>
  <si>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</si>
  <si>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</si>
  <si>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</si>
  <si>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</si>
  <si>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</si>
  <si>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</si>
  <si>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</si>
  <si>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</si>
  <si>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</si>
  <si>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</si>
  <si>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</si>
  <si>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</si>
  <si>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</si>
  <si>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</si>
  <si>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</si>
  <si>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</si>
  <si>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</si>
  <si>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</si>
  <si>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</si>
  <si>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</si>
  <si>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</si>
  <si>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</si>
  <si>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</si>
  <si>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</si>
  <si>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</si>
  <si>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</si>
  <si>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</si>
  <si>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</si>
  <si>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</si>
  <si>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</si>
  <si>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</si>
  <si>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</si>
  <si>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</si>
  <si>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</si>
  <si>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</si>
  <si>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</si>
  <si>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</si>
  <si>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</si>
  <si>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</si>
  <si>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</si>
  <si>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</si>
  <si>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</si>
  <si>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</si>
  <si>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</si>
  <si>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</si>
  <si>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</si>
  <si>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</si>
  <si>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</si>
  <si>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</si>
  <si>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</si>
  <si>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</si>
  <si>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</si>
  <si>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</si>
  <si>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</si>
  <si>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</si>
  <si>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</si>
  <si>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</si>
  <si>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</si>
  <si>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</si>
  <si>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</si>
  <si>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</si>
  <si>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</si>
  <si>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</si>
  <si>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</si>
  <si>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</si>
  <si>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</si>
  <si>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</si>
  <si>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</si>
  <si>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</si>
  <si>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</si>
  <si>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2408058</t>
  </si>
  <si>
    <t>Servicio de interoperabilidad de los sistemas de recaudo en el sistema de transporte público</t>
  </si>
  <si>
    <t>240805800</t>
  </si>
  <si>
    <t>Sistema interoperable de recaudo disponible</t>
  </si>
  <si>
    <t>2408059</t>
  </si>
  <si>
    <t>Servicio de apoyo financiero para el desarrollo de estudios de preinversión</t>
  </si>
  <si>
    <t>240805900</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</si>
  <si>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</si>
  <si>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</si>
  <si>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</si>
  <si>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</si>
  <si>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</si>
  <si>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</si>
  <si>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</si>
  <si>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</si>
  <si>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</si>
  <si>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</si>
  <si>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</si>
  <si>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</si>
  <si>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</si>
  <si>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</si>
  <si>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</si>
  <si>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</si>
  <si>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</si>
  <si>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</si>
  <si>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</si>
  <si>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</si>
  <si>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</si>
  <si>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</si>
  <si>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</si>
  <si>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</si>
  <si>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</si>
  <si>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</si>
  <si>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</si>
  <si>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</si>
  <si>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</si>
  <si>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</si>
  <si>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</si>
  <si>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</si>
  <si>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</si>
  <si>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</si>
  <si>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</si>
  <si>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</si>
  <si>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</si>
  <si>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</si>
  <si>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</si>
  <si>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</si>
  <si>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</si>
  <si>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</si>
  <si>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</si>
  <si>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</si>
  <si>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</si>
  <si>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</si>
  <si>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</si>
  <si>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</si>
  <si>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</si>
  <si>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</si>
  <si>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</si>
  <si>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</si>
  <si>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</si>
  <si>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</si>
  <si>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</si>
  <si>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</si>
  <si>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</si>
  <si>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</si>
  <si>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</si>
  <si>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</si>
  <si>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</si>
  <si>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</si>
  <si>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</si>
  <si>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</si>
  <si>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</si>
  <si>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</si>
  <si>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</si>
  <si>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</si>
  <si>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</si>
  <si>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</si>
  <si>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</si>
  <si>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</si>
  <si>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</si>
  <si>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</si>
  <si>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</si>
  <si>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</si>
  <si>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</si>
  <si>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</si>
  <si>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</si>
  <si>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</si>
  <si>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</si>
  <si>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</si>
  <si>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</si>
  <si>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</si>
  <si>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</si>
  <si>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</si>
  <si>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</si>
  <si>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</si>
  <si>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</si>
  <si>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</si>
  <si>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</si>
  <si>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</si>
  <si>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</si>
  <si>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</si>
  <si>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</si>
  <si>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</si>
  <si>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</si>
  <si>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</si>
  <si>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</si>
  <si>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</si>
  <si>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</si>
  <si>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</si>
  <si>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</si>
  <si>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</si>
  <si>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</si>
  <si>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</si>
  <si>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</si>
  <si>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</si>
  <si>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</si>
  <si>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</si>
  <si>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</si>
  <si>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</si>
  <si>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</si>
  <si>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</si>
  <si>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</si>
  <si>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</si>
  <si>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</si>
  <si>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</si>
  <si>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</si>
  <si>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</si>
  <si>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</si>
  <si>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</si>
  <si>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</si>
  <si>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</si>
  <si>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</si>
  <si>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</si>
  <si>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</si>
  <si>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</si>
  <si>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</si>
  <si>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</si>
  <si>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</si>
  <si>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</si>
  <si>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</si>
  <si>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</si>
  <si>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</si>
  <si>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</si>
  <si>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</si>
  <si>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</si>
  <si>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</si>
  <si>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</si>
  <si>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</si>
  <si>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</si>
  <si>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</si>
  <si>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</si>
  <si>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</si>
  <si>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</si>
  <si>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</si>
  <si>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</si>
  <si>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</si>
  <si>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</si>
  <si>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</si>
  <si>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</si>
  <si>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</si>
  <si>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</si>
  <si>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</si>
  <si>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</si>
  <si>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</si>
  <si>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</si>
  <si>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</si>
  <si>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</si>
  <si>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</si>
  <si>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</si>
  <si>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</si>
  <si>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</si>
  <si>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</si>
  <si>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</si>
  <si>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</si>
  <si>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</si>
  <si>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</si>
  <si>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</si>
  <si>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</si>
  <si>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</si>
  <si>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</si>
  <si>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</si>
  <si>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</si>
  <si>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</si>
  <si>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</si>
  <si>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</si>
  <si>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</si>
  <si>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</si>
  <si>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</si>
  <si>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</si>
  <si>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</si>
  <si>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</si>
  <si>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</si>
  <si>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</si>
  <si>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</si>
  <si>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</si>
  <si>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</si>
  <si>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</si>
  <si>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</si>
  <si>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</si>
  <si>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</si>
  <si>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</si>
  <si>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</si>
  <si>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</si>
  <si>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</si>
  <si>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</si>
  <si>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</si>
  <si>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</si>
  <si>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</si>
  <si>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</si>
  <si>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</si>
  <si>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</si>
  <si>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</si>
  <si>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</si>
  <si>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</si>
  <si>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</si>
  <si>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</si>
  <si>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</si>
  <si>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</si>
  <si>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</si>
  <si>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</si>
  <si>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</si>
  <si>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</si>
  <si>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</si>
  <si>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</si>
  <si>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</si>
  <si>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</si>
  <si>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</si>
  <si>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</si>
  <si>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</si>
  <si>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</si>
  <si>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</si>
  <si>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</si>
  <si>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</si>
  <si>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</si>
  <si>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</si>
  <si>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</si>
  <si>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</si>
  <si>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</si>
  <si>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</si>
  <si>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</si>
  <si>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</si>
  <si>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</si>
  <si>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</si>
  <si>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</si>
  <si>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</si>
  <si>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</si>
  <si>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</si>
  <si>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</si>
  <si>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</si>
  <si>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</si>
  <si>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</si>
  <si>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</si>
  <si>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</si>
  <si>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</si>
  <si>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</si>
  <si>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</si>
  <si>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</si>
  <si>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</si>
  <si>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</si>
  <si>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</si>
  <si>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</si>
  <si>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</si>
  <si>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</si>
  <si>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</si>
  <si>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</si>
  <si>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</si>
  <si>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</si>
  <si>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</si>
  <si>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</si>
  <si>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</si>
  <si>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</si>
  <si>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</si>
  <si>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</si>
  <si>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</si>
  <si>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</si>
  <si>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</si>
  <si>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</si>
  <si>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</si>
  <si>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</si>
  <si>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</si>
  <si>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</si>
  <si>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</si>
  <si>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</si>
  <si>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</si>
  <si>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</si>
  <si>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</si>
  <si>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</si>
  <si>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</si>
  <si>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</si>
  <si>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</si>
  <si>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</si>
  <si>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</si>
  <si>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</si>
  <si>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</si>
  <si>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</si>
  <si>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</si>
  <si>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</si>
  <si>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</si>
  <si>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</si>
  <si>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3201027</t>
  </si>
  <si>
    <t>Servicio de permisos y trámites ambientales</t>
  </si>
  <si>
    <t>320102700</t>
  </si>
  <si>
    <t>Permisos y trámites ambientales otorgados</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</si>
  <si>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</si>
  <si>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</si>
  <si>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</si>
  <si>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</si>
  <si>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</si>
  <si>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</si>
  <si>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</si>
  <si>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</si>
  <si>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</si>
  <si>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</si>
  <si>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</si>
  <si>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</si>
  <si>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</si>
  <si>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</si>
  <si>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</si>
  <si>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</si>
  <si>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</si>
  <si>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</si>
  <si>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</si>
  <si>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</si>
  <si>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</si>
  <si>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</si>
  <si>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</si>
  <si>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</si>
  <si>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</si>
  <si>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</si>
  <si>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</si>
  <si>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</si>
  <si>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</si>
  <si>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</si>
  <si>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</si>
  <si>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</si>
  <si>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</si>
  <si>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</si>
  <si>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</si>
  <si>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</si>
  <si>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</si>
  <si>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</si>
  <si>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</si>
  <si>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</si>
  <si>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</si>
  <si>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</si>
  <si>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</si>
  <si>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</si>
  <si>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</si>
  <si>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</si>
  <si>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</si>
  <si>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</si>
  <si>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</si>
  <si>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</si>
  <si>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</si>
  <si>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</si>
  <si>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</si>
  <si>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</si>
  <si>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</si>
  <si>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</si>
  <si>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</si>
  <si>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</si>
  <si>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</si>
  <si>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</si>
  <si>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</si>
  <si>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</si>
  <si>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</si>
  <si>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</si>
  <si>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</si>
  <si>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</si>
  <si>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</si>
  <si>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</si>
  <si>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</si>
  <si>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</si>
  <si>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</si>
  <si>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</si>
  <si>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</si>
  <si>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</si>
  <si>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</si>
  <si>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</si>
  <si>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</si>
  <si>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</si>
  <si>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</si>
  <si>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</si>
  <si>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</si>
  <si>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</si>
  <si>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</si>
  <si>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</si>
  <si>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</si>
  <si>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</si>
  <si>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</si>
  <si>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</si>
  <si>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</si>
  <si>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</si>
  <si>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</si>
  <si>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</si>
  <si>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</si>
  <si>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</si>
  <si>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</si>
  <si>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</si>
  <si>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</si>
  <si>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</si>
  <si>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</si>
  <si>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</si>
  <si>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</si>
  <si>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</si>
  <si>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</si>
  <si>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</si>
  <si>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</si>
  <si>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</si>
  <si>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</si>
  <si>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</si>
  <si>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</si>
  <si>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</si>
  <si>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</si>
  <si>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</si>
  <si>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</si>
  <si>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</si>
  <si>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</si>
  <si>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</si>
  <si>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</si>
  <si>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</si>
  <si>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</si>
  <si>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</si>
  <si>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</si>
  <si>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</si>
  <si>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</si>
  <si>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</si>
  <si>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</si>
  <si>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</si>
  <si>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</si>
  <si>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</si>
  <si>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</si>
  <si>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</si>
  <si>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</si>
  <si>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</si>
  <si>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</si>
  <si>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</si>
  <si>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</si>
  <si>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</si>
  <si>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</si>
  <si>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</si>
  <si>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</si>
  <si>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</si>
  <si>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</si>
  <si>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</si>
  <si>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</si>
  <si>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</si>
  <si>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</si>
  <si>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</si>
  <si>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3202069</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</si>
  <si>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</si>
  <si>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</si>
  <si>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</si>
  <si>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</si>
  <si>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</si>
  <si>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</si>
  <si>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</si>
  <si>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</si>
  <si>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</si>
  <si>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</si>
  <si>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</si>
  <si>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</si>
  <si>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</si>
  <si>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</si>
  <si>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</si>
  <si>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</si>
  <si>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</si>
  <si>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</si>
  <si>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</si>
  <si>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</si>
  <si>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</si>
  <si>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</si>
  <si>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</si>
  <si>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</si>
  <si>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</si>
  <si>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</si>
  <si>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</si>
  <si>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</si>
  <si>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</si>
  <si>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</si>
  <si>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</si>
  <si>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</si>
  <si>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</si>
  <si>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</si>
  <si>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</si>
  <si>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</si>
  <si>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</si>
  <si>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</si>
  <si>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</si>
  <si>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</si>
  <si>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</si>
  <si>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</si>
  <si>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</si>
  <si>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</si>
  <si>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</si>
  <si>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</si>
  <si>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</si>
  <si>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</si>
  <si>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</si>
  <si>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</si>
  <si>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</si>
  <si>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</si>
  <si>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</si>
  <si>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</si>
  <si>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</si>
  <si>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</si>
  <si>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</si>
  <si>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</si>
  <si>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</si>
  <si>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</si>
  <si>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</si>
  <si>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</si>
  <si>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</si>
  <si>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</si>
  <si>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</si>
  <si>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</si>
  <si>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</si>
  <si>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</si>
  <si>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</si>
  <si>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</si>
  <si>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</si>
  <si>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</si>
  <si>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</si>
  <si>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</si>
  <si>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</si>
  <si>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</si>
  <si>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</si>
  <si>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</si>
  <si>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</si>
  <si>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</si>
  <si>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</si>
  <si>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</si>
  <si>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</si>
  <si>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</si>
  <si>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</si>
  <si>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</si>
  <si>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</si>
  <si>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</si>
  <si>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3203044</t>
  </si>
  <si>
    <t>Servicio de delimitación de rondas hídricas.</t>
  </si>
  <si>
    <t>320304400</t>
  </si>
  <si>
    <t>Rondas hídricas delimitadas.</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</si>
  <si>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</si>
  <si>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</si>
  <si>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</si>
  <si>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</si>
  <si>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</si>
  <si>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</si>
  <si>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</si>
  <si>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</si>
  <si>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</si>
  <si>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</si>
  <si>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</si>
  <si>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</si>
  <si>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</si>
  <si>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</si>
  <si>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</si>
  <si>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</si>
  <si>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</si>
  <si>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</si>
  <si>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</si>
  <si>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3203058</t>
  </si>
  <si>
    <t>Servicio de apoyo financiero para la ejecución de planes, programas y proyectos, de índole nacional y  territorial, encaminados a la acción y resiliencia climática, la gestión,  la educación y participación ambiental y la recuperación, conservación, protección, ordenamiento, manejo, uso y aprovechamiento de los recursos naturales renovables y la biodiversidad, así como las finalidades establecidas para el Impuesto Nacional al Carbono.</t>
  </si>
  <si>
    <t>320305800</t>
  </si>
  <si>
    <t>Operaciones financieras de transferencia</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</si>
  <si>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</si>
  <si>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</si>
  <si>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</si>
  <si>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</si>
  <si>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</si>
  <si>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</si>
  <si>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</si>
  <si>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</si>
  <si>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</si>
  <si>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</si>
  <si>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</si>
  <si>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</si>
  <si>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</si>
  <si>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</si>
  <si>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</si>
  <si>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</si>
  <si>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</si>
  <si>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</si>
  <si>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</si>
  <si>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</si>
  <si>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</si>
  <si>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</si>
  <si>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</si>
  <si>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</si>
  <si>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</si>
  <si>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</si>
  <si>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</si>
  <si>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</si>
  <si>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</si>
  <si>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</si>
  <si>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</si>
  <si>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</si>
  <si>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</si>
  <si>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</si>
  <si>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</si>
  <si>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</si>
  <si>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</si>
  <si>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</si>
  <si>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</si>
  <si>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</si>
  <si>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</si>
  <si>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</si>
  <si>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</si>
  <si>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</si>
  <si>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</si>
  <si>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</si>
  <si>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</si>
  <si>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3204029</t>
  </si>
  <si>
    <t>Inventario de flora</t>
  </si>
  <si>
    <t>320402900</t>
  </si>
  <si>
    <t xml:space="preserve">Inventario de flora realizado </t>
  </si>
  <si>
    <t>3204032</t>
  </si>
  <si>
    <t>Colecciones biológicas</t>
  </si>
  <si>
    <t>320403200</t>
  </si>
  <si>
    <t>Colecciones biológicas preservadas</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</si>
  <si>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</si>
  <si>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</si>
  <si>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</si>
  <si>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</si>
  <si>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</si>
  <si>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</si>
  <si>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</si>
  <si>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</si>
  <si>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</si>
  <si>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</si>
  <si>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</si>
  <si>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</si>
  <si>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</si>
  <si>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</si>
  <si>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</si>
  <si>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</si>
  <si>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</si>
  <si>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</si>
  <si>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</si>
  <si>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</si>
  <si>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</si>
  <si>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</si>
  <si>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</si>
  <si>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</si>
  <si>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</si>
  <si>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</si>
  <si>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</si>
  <si>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</si>
  <si>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</si>
  <si>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</si>
  <si>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</si>
  <si>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</si>
  <si>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</si>
  <si>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</si>
  <si>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</si>
  <si>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</si>
  <si>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</si>
  <si>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</si>
  <si>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</si>
  <si>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</si>
  <si>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</si>
  <si>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</si>
  <si>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</si>
  <si>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</si>
  <si>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</si>
  <si>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</si>
  <si>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</si>
  <si>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</si>
  <si>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</si>
  <si>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</si>
  <si>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</si>
  <si>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</si>
  <si>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</si>
  <si>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</si>
  <si>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</si>
  <si>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</si>
  <si>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</si>
  <si>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</si>
  <si>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</si>
  <si>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</si>
  <si>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</si>
  <si>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</si>
  <si>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</si>
  <si>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</si>
  <si>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</si>
  <si>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</si>
  <si>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</si>
  <si>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</si>
  <si>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</si>
  <si>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</si>
  <si>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</si>
  <si>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</si>
  <si>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</si>
  <si>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</si>
  <si>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</si>
  <si>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</si>
  <si>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</si>
  <si>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</si>
  <si>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</si>
  <si>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</si>
  <si>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</si>
  <si>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</si>
  <si>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</si>
  <si>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</si>
  <si>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</si>
  <si>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</si>
  <si>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</si>
  <si>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</si>
  <si>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</si>
  <si>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</si>
  <si>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</si>
  <si>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</si>
  <si>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</si>
  <si>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</si>
  <si>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</si>
  <si>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</si>
  <si>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</si>
  <si>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3204065</t>
  </si>
  <si>
    <t>320406500</t>
  </si>
  <si>
    <t>3204067</t>
  </si>
  <si>
    <t>320406700</t>
  </si>
  <si>
    <t>Bases de datos producidas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</si>
  <si>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</si>
  <si>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</si>
  <si>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</si>
  <si>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</si>
  <si>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</si>
  <si>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</si>
  <si>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</si>
  <si>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</si>
  <si>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</si>
  <si>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</si>
  <si>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</si>
  <si>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</si>
  <si>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</si>
  <si>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</si>
  <si>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</si>
  <si>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</si>
  <si>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</si>
  <si>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</si>
  <si>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</si>
  <si>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</si>
  <si>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</si>
  <si>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</si>
  <si>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</si>
  <si>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</si>
  <si>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</si>
  <si>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</si>
  <si>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</si>
  <si>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</si>
  <si>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</si>
  <si>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</si>
  <si>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</si>
  <si>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</si>
  <si>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</si>
  <si>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</si>
  <si>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</si>
  <si>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</si>
  <si>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</si>
  <si>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</si>
  <si>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</si>
  <si>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</si>
  <si>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</si>
  <si>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</si>
  <si>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</si>
  <si>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</si>
  <si>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</si>
  <si>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</si>
  <si>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</si>
  <si>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</si>
  <si>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</si>
  <si>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</si>
  <si>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</si>
  <si>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</si>
  <si>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</si>
  <si>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</si>
  <si>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</si>
  <si>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</si>
  <si>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</si>
  <si>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</si>
  <si>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</si>
  <si>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</si>
  <si>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</si>
  <si>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</si>
  <si>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</si>
  <si>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</si>
  <si>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</si>
  <si>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</si>
  <si>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</si>
  <si>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</si>
  <si>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</si>
  <si>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</si>
  <si>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</si>
  <si>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</si>
  <si>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</si>
  <si>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</si>
  <si>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</si>
  <si>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</si>
  <si>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</si>
  <si>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</si>
  <si>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</si>
  <si>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</si>
  <si>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</si>
  <si>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</si>
  <si>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</si>
  <si>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</si>
  <si>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</si>
  <si>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</si>
  <si>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</si>
  <si>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</si>
  <si>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</si>
  <si>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</si>
  <si>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</si>
  <si>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</si>
  <si>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</si>
  <si>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</si>
  <si>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</si>
  <si>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</si>
  <si>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</si>
  <si>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</si>
  <si>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</si>
  <si>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</si>
  <si>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</si>
  <si>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</si>
  <si>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</si>
  <si>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</si>
  <si>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</si>
  <si>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</si>
  <si>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</si>
  <si>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</si>
  <si>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</si>
  <si>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</si>
  <si>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</si>
  <si>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</si>
  <si>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</si>
  <si>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</si>
  <si>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</si>
  <si>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</si>
  <si>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</si>
  <si>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</si>
  <si>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</si>
  <si>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</si>
  <si>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</si>
  <si>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</si>
  <si>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</si>
  <si>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</si>
  <si>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</si>
  <si>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</si>
  <si>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</si>
  <si>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</si>
  <si>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</si>
  <si>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</si>
  <si>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</si>
  <si>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</si>
  <si>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</si>
  <si>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</si>
  <si>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</si>
  <si>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</si>
  <si>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</si>
  <si>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</si>
  <si>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</si>
  <si>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</si>
  <si>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</si>
  <si>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</si>
  <si>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</si>
  <si>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</si>
  <si>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</si>
  <si>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</si>
  <si>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</si>
  <si>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</si>
  <si>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</si>
  <si>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</si>
  <si>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</si>
  <si>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</si>
  <si>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</si>
  <si>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</si>
  <si>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</si>
  <si>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</si>
  <si>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</si>
  <si>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</si>
  <si>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</si>
  <si>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</si>
  <si>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</si>
  <si>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</si>
  <si>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</si>
  <si>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</si>
  <si>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</si>
  <si>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</si>
  <si>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</si>
  <si>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</si>
  <si>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</si>
  <si>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</si>
  <si>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</si>
  <si>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</si>
  <si>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</si>
  <si>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</si>
  <si>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</si>
  <si>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</si>
  <si>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</si>
  <si>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</si>
  <si>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</si>
  <si>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</si>
  <si>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</si>
  <si>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</si>
  <si>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</si>
  <si>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</si>
  <si>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</si>
  <si>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</si>
  <si>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</si>
  <si>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</si>
  <si>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</si>
  <si>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</si>
  <si>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</si>
  <si>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</si>
  <si>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</si>
  <si>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</si>
  <si>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</si>
  <si>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</si>
  <si>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</si>
  <si>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</si>
  <si>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</si>
  <si>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</si>
  <si>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</si>
  <si>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</si>
  <si>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</si>
  <si>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</si>
  <si>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3208012</t>
  </si>
  <si>
    <t>Servicio de acompañamiento a la implementación de estrategias de educación ambiental</t>
  </si>
  <si>
    <t>320801200</t>
  </si>
  <si>
    <t>Estrategias de educación ambiental implementadas</t>
  </si>
  <si>
    <t>3208013</t>
  </si>
  <si>
    <t>Servicio de acompañamiento a la implementación de estrategias de participación ciudadana en la gestión ambiental</t>
  </si>
  <si>
    <t>320801300</t>
  </si>
  <si>
    <t>Estrategias de participación ciudadana en la gestión ambiental implementadas</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</si>
  <si>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</si>
  <si>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</si>
  <si>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</si>
  <si>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</si>
  <si>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</si>
  <si>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</si>
  <si>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</si>
  <si>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</si>
  <si>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</si>
  <si>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</si>
  <si>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</si>
  <si>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</si>
  <si>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</si>
  <si>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</si>
  <si>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</si>
  <si>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</si>
  <si>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</si>
  <si>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</si>
  <si>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</si>
  <si>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</si>
  <si>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</si>
  <si>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</si>
  <si>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</si>
  <si>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</si>
  <si>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</si>
  <si>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</si>
  <si>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</si>
  <si>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</si>
  <si>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</si>
  <si>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</si>
  <si>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</si>
  <si>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</si>
  <si>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</si>
  <si>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</si>
  <si>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</si>
  <si>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</si>
  <si>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</si>
  <si>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</si>
  <si>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</si>
  <si>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</si>
  <si>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</si>
  <si>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</si>
  <si>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</si>
  <si>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</si>
  <si>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</si>
  <si>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</si>
  <si>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</si>
  <si>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</si>
  <si>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</si>
  <si>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</si>
  <si>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</si>
  <si>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</si>
  <si>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</si>
  <si>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</si>
  <si>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</si>
  <si>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</si>
  <si>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</si>
  <si>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</si>
  <si>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</si>
  <si>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</si>
  <si>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</si>
  <si>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</si>
  <si>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</si>
  <si>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</si>
  <si>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</si>
  <si>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</si>
  <si>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</si>
  <si>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</si>
  <si>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</si>
  <si>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</si>
  <si>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</si>
  <si>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</si>
  <si>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</si>
  <si>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</si>
  <si>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</si>
  <si>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</si>
  <si>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</si>
  <si>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</si>
  <si>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</si>
  <si>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</si>
  <si>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</si>
  <si>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</si>
  <si>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</si>
  <si>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</si>
  <si>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</si>
  <si>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</si>
  <si>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</si>
  <si>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</si>
  <si>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</si>
  <si>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</si>
  <si>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</si>
  <si>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</si>
  <si>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</si>
  <si>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</si>
  <si>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</si>
  <si>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</si>
  <si>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</si>
  <si>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</si>
  <si>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</si>
  <si>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</si>
  <si>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</si>
  <si>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</si>
  <si>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</si>
  <si>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</si>
  <si>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</si>
  <si>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</si>
  <si>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</si>
  <si>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</si>
  <si>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</si>
  <si>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</si>
  <si>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</si>
  <si>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</si>
  <si>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</si>
  <si>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</si>
  <si>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</si>
  <si>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</si>
  <si>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</si>
  <si>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</si>
  <si>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</si>
  <si>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</si>
  <si>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</si>
  <si>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</si>
  <si>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</si>
  <si>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</si>
  <si>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</si>
  <si>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</si>
  <si>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</si>
  <si>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</si>
  <si>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</si>
  <si>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</si>
  <si>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</si>
  <si>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</si>
  <si>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</si>
  <si>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</si>
  <si>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</si>
  <si>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</si>
  <si>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</si>
  <si>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</si>
  <si>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</si>
  <si>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</si>
  <si>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</si>
  <si>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</si>
  <si>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</si>
  <si>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</si>
  <si>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</si>
  <si>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</si>
  <si>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</si>
  <si>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</si>
  <si>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</si>
  <si>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</si>
  <si>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</si>
  <si>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</si>
  <si>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</si>
  <si>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</si>
  <si>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</si>
  <si>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</si>
  <si>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</si>
  <si>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</si>
  <si>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</si>
  <si>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</si>
  <si>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</si>
  <si>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</si>
  <si>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</si>
  <si>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</si>
  <si>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</si>
  <si>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</si>
  <si>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</si>
  <si>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</si>
  <si>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</si>
  <si>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</si>
  <si>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</si>
  <si>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</si>
  <si>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</si>
  <si>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</si>
  <si>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</si>
  <si>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</si>
  <si>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</si>
  <si>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</si>
  <si>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</si>
  <si>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</si>
  <si>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</si>
  <si>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</si>
  <si>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</si>
  <si>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</si>
  <si>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</si>
  <si>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</si>
  <si>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</si>
  <si>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</si>
  <si>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</si>
  <si>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</si>
  <si>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</si>
  <si>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</si>
  <si>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</si>
  <si>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</si>
  <si>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</si>
  <si>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</si>
  <si>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</si>
  <si>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</si>
  <si>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</si>
  <si>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</si>
  <si>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</si>
  <si>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</si>
  <si>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</si>
  <si>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</si>
  <si>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</si>
  <si>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</si>
  <si>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</si>
  <si>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</si>
  <si>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</si>
  <si>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</si>
  <si>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</si>
  <si>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</si>
  <si>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</si>
  <si>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</si>
  <si>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</si>
  <si>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</si>
  <si>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</si>
  <si>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</si>
  <si>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</si>
  <si>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</si>
  <si>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</si>
  <si>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</si>
  <si>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</si>
  <si>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</si>
  <si>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</si>
  <si>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</si>
  <si>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</si>
  <si>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</si>
  <si>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</si>
  <si>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</si>
  <si>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</si>
  <si>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</si>
  <si>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</si>
  <si>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</si>
  <si>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</si>
  <si>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</si>
  <si>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</si>
  <si>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</si>
  <si>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</si>
  <si>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</si>
  <si>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</si>
  <si>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</si>
  <si>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</si>
  <si>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</si>
  <si>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</si>
  <si>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</si>
  <si>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</si>
  <si>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</si>
  <si>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</si>
  <si>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</si>
  <si>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</si>
  <si>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</si>
  <si>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</si>
  <si>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</si>
  <si>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</si>
  <si>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</si>
  <si>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</si>
  <si>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</si>
  <si>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</si>
  <si>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</si>
  <si>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</si>
  <si>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</si>
  <si>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</si>
  <si>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</si>
  <si>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</si>
  <si>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</si>
  <si>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</si>
  <si>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</si>
  <si>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</si>
  <si>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</si>
  <si>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</si>
  <si>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</si>
  <si>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</si>
  <si>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</si>
  <si>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</si>
  <si>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</si>
  <si>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</si>
  <si>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</si>
  <si>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</si>
  <si>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</si>
  <si>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</si>
  <si>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</si>
  <si>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</si>
  <si>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</si>
  <si>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</si>
  <si>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</si>
  <si>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</si>
  <si>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</si>
  <si>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</si>
  <si>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</si>
  <si>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</si>
  <si>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</si>
  <si>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</si>
  <si>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</si>
  <si>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</si>
  <si>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</si>
  <si>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</si>
  <si>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</si>
  <si>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</si>
  <si>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</si>
  <si>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</si>
  <si>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</si>
  <si>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</si>
  <si>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</si>
  <si>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</si>
  <si>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</si>
  <si>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</si>
  <si>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</si>
  <si>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</si>
  <si>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</si>
  <si>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</si>
  <si>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</si>
  <si>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</si>
  <si>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</si>
  <si>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</si>
  <si>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</si>
  <si>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</si>
  <si>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</si>
  <si>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</si>
  <si>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</si>
  <si>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</si>
  <si>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</si>
  <si>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</si>
  <si>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</si>
  <si>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</si>
  <si>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</si>
  <si>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</si>
  <si>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</si>
  <si>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</si>
  <si>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</si>
  <si>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</si>
  <si>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</si>
  <si>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</si>
  <si>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</si>
  <si>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</si>
  <si>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</si>
  <si>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</si>
  <si>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</si>
  <si>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</si>
  <si>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</si>
  <si>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</si>
  <si>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</si>
  <si>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</si>
  <si>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</si>
  <si>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</si>
  <si>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</si>
  <si>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</si>
  <si>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</si>
  <si>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</si>
  <si>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</si>
  <si>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</si>
  <si>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</si>
  <si>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</si>
  <si>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</si>
  <si>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</si>
  <si>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</si>
  <si>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</si>
  <si>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</si>
  <si>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</si>
  <si>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</si>
  <si>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</si>
  <si>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</si>
  <si>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</si>
  <si>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</si>
  <si>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</si>
  <si>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</si>
  <si>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</si>
  <si>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</si>
  <si>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</si>
  <si>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</si>
  <si>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3301130</t>
  </si>
  <si>
    <t>330113000</t>
  </si>
  <si>
    <t>3301132</t>
  </si>
  <si>
    <t>330113200</t>
  </si>
  <si>
    <t>3301134</t>
  </si>
  <si>
    <t>Planes de manejo arqueológico</t>
  </si>
  <si>
    <t>330113400</t>
  </si>
  <si>
    <t>Plan de manejo arqueológico aprobado</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</si>
  <si>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</si>
  <si>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</si>
  <si>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</si>
  <si>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</si>
  <si>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</si>
  <si>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</si>
  <si>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</si>
  <si>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</si>
  <si>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</si>
  <si>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</si>
  <si>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</si>
  <si>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</si>
  <si>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</si>
  <si>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</si>
  <si>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</si>
  <si>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</si>
  <si>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</si>
  <si>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</si>
  <si>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</si>
  <si>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</si>
  <si>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</si>
  <si>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</si>
  <si>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</si>
  <si>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</si>
  <si>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</si>
  <si>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</si>
  <si>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</si>
  <si>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</si>
  <si>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</si>
  <si>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</si>
  <si>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</si>
  <si>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</si>
  <si>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</si>
  <si>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</si>
  <si>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</si>
  <si>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</si>
  <si>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</si>
  <si>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</si>
  <si>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</si>
  <si>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</si>
  <si>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</si>
  <si>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</si>
  <si>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</si>
  <si>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</si>
  <si>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</si>
  <si>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</si>
  <si>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</si>
  <si>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</si>
  <si>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</si>
  <si>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</si>
  <si>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</si>
  <si>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</si>
  <si>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</si>
  <si>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</si>
  <si>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</si>
  <si>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</si>
  <si>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</si>
  <si>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</si>
  <si>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</si>
  <si>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</si>
  <si>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</si>
  <si>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</si>
  <si>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</si>
  <si>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</si>
  <si>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</si>
  <si>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</si>
  <si>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</si>
  <si>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</si>
  <si>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</si>
  <si>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</si>
  <si>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</si>
  <si>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</si>
  <si>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</si>
  <si>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</si>
  <si>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</si>
  <si>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</si>
  <si>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</si>
  <si>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</si>
  <si>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</si>
  <si>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</si>
  <si>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</si>
  <si>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</si>
  <si>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</si>
  <si>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</si>
  <si>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</si>
  <si>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</si>
  <si>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</si>
  <si>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</si>
  <si>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</si>
  <si>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</si>
  <si>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</si>
  <si>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</si>
  <si>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</si>
  <si>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</si>
  <si>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</si>
  <si>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</si>
  <si>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</si>
  <si>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</si>
  <si>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</si>
  <si>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</si>
  <si>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</si>
  <si>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</si>
  <si>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</si>
  <si>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</si>
  <si>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</si>
  <si>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</si>
  <si>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</si>
  <si>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</si>
  <si>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</si>
  <si>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</si>
  <si>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</si>
  <si>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</si>
  <si>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</si>
  <si>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</si>
  <si>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</si>
  <si>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</si>
  <si>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</si>
  <si>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</si>
  <si>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</si>
  <si>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</si>
  <si>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</si>
  <si>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</si>
  <si>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</si>
  <si>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</si>
  <si>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</si>
  <si>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</si>
  <si>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</si>
  <si>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</si>
  <si>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</si>
  <si>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</si>
  <si>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</si>
  <si>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</si>
  <si>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</si>
  <si>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</si>
  <si>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</si>
  <si>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</si>
  <si>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</si>
  <si>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</si>
  <si>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</si>
  <si>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</si>
  <si>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</si>
  <si>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</si>
  <si>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</si>
  <si>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</si>
  <si>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</si>
  <si>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</si>
  <si>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</si>
  <si>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</si>
  <si>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</si>
  <si>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</si>
  <si>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</si>
  <si>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</si>
  <si>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</si>
  <si>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</si>
  <si>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</si>
  <si>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</si>
  <si>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</si>
  <si>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</si>
  <si>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</si>
  <si>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</si>
  <si>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</si>
  <si>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</si>
  <si>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</si>
  <si>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</si>
  <si>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</si>
  <si>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</si>
  <si>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</si>
  <si>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</si>
  <si>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</si>
  <si>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</si>
  <si>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</si>
  <si>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</si>
  <si>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</si>
  <si>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</si>
  <si>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</si>
  <si>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</si>
  <si>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</si>
  <si>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</si>
  <si>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</si>
  <si>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3502005</t>
  </si>
  <si>
    <t>Servicio de emparejamiento para el fortalecimiento del mercado nacional</t>
  </si>
  <si>
    <t>350200500</t>
  </si>
  <si>
    <t>Ruedas de negocios realizadas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</si>
  <si>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</si>
  <si>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</si>
  <si>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</si>
  <si>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</si>
  <si>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</si>
  <si>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</si>
  <si>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</si>
  <si>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</si>
  <si>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</si>
  <si>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</si>
  <si>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</si>
  <si>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</si>
  <si>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</si>
  <si>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</si>
  <si>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</si>
  <si>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</si>
  <si>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</si>
  <si>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</si>
  <si>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</si>
  <si>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</si>
  <si>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</si>
  <si>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</si>
  <si>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</si>
  <si>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</si>
  <si>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</si>
  <si>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</si>
  <si>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</si>
  <si>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</si>
  <si>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</si>
  <si>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</si>
  <si>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</si>
  <si>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</si>
  <si>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</si>
  <si>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</si>
  <si>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</si>
  <si>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</si>
  <si>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</si>
  <si>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</si>
  <si>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</si>
  <si>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</si>
  <si>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</si>
  <si>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</si>
  <si>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</si>
  <si>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</si>
  <si>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</si>
  <si>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</si>
  <si>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</si>
  <si>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</si>
  <si>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</si>
  <si>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</si>
  <si>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</si>
  <si>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</si>
  <si>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</si>
  <si>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</si>
  <si>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</si>
  <si>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</si>
  <si>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</si>
  <si>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</si>
  <si>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</si>
  <si>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</si>
  <si>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</si>
  <si>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</si>
  <si>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</si>
  <si>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</si>
  <si>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</si>
  <si>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</si>
  <si>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</si>
  <si>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</si>
  <si>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</si>
  <si>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</si>
  <si>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</si>
  <si>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</si>
  <si>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</si>
  <si>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</si>
  <si>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</si>
  <si>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</si>
  <si>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</si>
  <si>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</si>
  <si>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</si>
  <si>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</si>
  <si>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</si>
  <si>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</si>
  <si>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</si>
  <si>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</si>
  <si>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</si>
  <si>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</si>
  <si>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</si>
  <si>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</si>
  <si>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</si>
  <si>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</si>
  <si>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</si>
  <si>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</si>
  <si>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</si>
  <si>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</si>
  <si>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</si>
  <si>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</si>
  <si>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</si>
  <si>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</si>
  <si>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</si>
  <si>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</si>
  <si>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</si>
  <si>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</si>
  <si>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</si>
  <si>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</si>
  <si>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</si>
  <si>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</si>
  <si>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</si>
  <si>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</si>
  <si>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</si>
  <si>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</si>
  <si>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</si>
  <si>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</si>
  <si>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</si>
  <si>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</si>
  <si>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</si>
  <si>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</si>
  <si>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</si>
  <si>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</si>
  <si>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</si>
  <si>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</si>
  <si>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</si>
  <si>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</si>
  <si>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</si>
  <si>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</si>
  <si>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</si>
  <si>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</si>
  <si>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</si>
  <si>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</si>
  <si>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</si>
  <si>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</si>
  <si>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</si>
  <si>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</si>
  <si>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</si>
  <si>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</si>
  <si>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</si>
  <si>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</si>
  <si>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</si>
  <si>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</si>
  <si>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</si>
  <si>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</si>
  <si>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</si>
  <si>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</si>
  <si>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</si>
  <si>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</si>
  <si>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</si>
  <si>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</si>
  <si>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</si>
  <si>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</si>
  <si>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</si>
  <si>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</si>
  <si>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</si>
  <si>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</si>
  <si>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</si>
  <si>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</si>
  <si>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</si>
  <si>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</si>
  <si>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</si>
  <si>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</si>
  <si>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</si>
  <si>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</si>
  <si>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</si>
  <si>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</si>
  <si>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</si>
  <si>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</si>
  <si>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</si>
  <si>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</si>
  <si>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</si>
  <si>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</si>
  <si>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</si>
  <si>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</si>
  <si>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</si>
  <si>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</si>
  <si>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</si>
  <si>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</si>
  <si>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</si>
  <si>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</si>
  <si>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</si>
  <si>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</si>
  <si>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</si>
  <si>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</si>
  <si>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</si>
  <si>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</si>
  <si>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</si>
  <si>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</si>
  <si>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</si>
  <si>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</si>
  <si>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</si>
  <si>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</si>
  <si>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</si>
  <si>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</si>
  <si>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</si>
  <si>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</si>
  <si>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</si>
  <si>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</si>
  <si>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</si>
  <si>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</si>
  <si>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</si>
  <si>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</si>
  <si>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</si>
  <si>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</si>
  <si>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</si>
  <si>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</si>
  <si>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</si>
  <si>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</si>
  <si>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</si>
  <si>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</si>
  <si>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</si>
  <si>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</si>
  <si>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</si>
  <si>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</si>
  <si>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</si>
  <si>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</si>
  <si>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</si>
  <si>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</si>
  <si>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</si>
  <si>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</si>
  <si>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</si>
  <si>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</si>
  <si>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</si>
  <si>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</si>
  <si>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</si>
  <si>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</si>
  <si>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</si>
  <si>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</si>
  <si>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</si>
  <si>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</si>
  <si>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</si>
  <si>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</si>
  <si>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</si>
  <si>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</si>
  <si>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</si>
  <si>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</si>
  <si>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</si>
  <si>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</si>
  <si>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</si>
  <si>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</si>
  <si>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</si>
  <si>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</si>
  <si>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</si>
  <si>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</si>
  <si>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</si>
  <si>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</si>
  <si>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</si>
  <si>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</si>
  <si>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</si>
  <si>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</si>
  <si>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</si>
  <si>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</si>
  <si>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</si>
  <si>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</si>
  <si>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</si>
  <si>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</si>
  <si>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</si>
  <si>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</si>
  <si>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</si>
  <si>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</si>
  <si>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</si>
  <si>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</si>
  <si>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</si>
  <si>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</si>
  <si>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</si>
  <si>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</si>
  <si>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</si>
  <si>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</si>
  <si>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</si>
  <si>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</si>
  <si>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</si>
  <si>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</si>
  <si>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</si>
  <si>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</si>
  <si>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</si>
  <si>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</si>
  <si>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</si>
  <si>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</si>
  <si>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</si>
  <si>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</si>
  <si>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</si>
  <si>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</si>
  <si>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</si>
  <si>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</si>
  <si>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</si>
  <si>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</si>
  <si>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</si>
  <si>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</si>
  <si>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</si>
  <si>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</si>
  <si>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3502117</t>
  </si>
  <si>
    <t>350211700</t>
  </si>
  <si>
    <t>3502120</t>
  </si>
  <si>
    <t>350212000</t>
  </si>
  <si>
    <t>3502121</t>
  </si>
  <si>
    <t>350212100</t>
  </si>
  <si>
    <t>istemas de información actualizados</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</si>
  <si>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</si>
  <si>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</si>
  <si>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</si>
  <si>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</si>
  <si>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</si>
  <si>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</si>
  <si>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</si>
  <si>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</si>
  <si>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</si>
  <si>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</si>
  <si>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</si>
  <si>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</si>
  <si>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</si>
  <si>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</si>
  <si>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</si>
  <si>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</si>
  <si>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</si>
  <si>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</si>
  <si>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</si>
  <si>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</si>
  <si>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</si>
  <si>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</si>
  <si>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</si>
  <si>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</si>
  <si>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</si>
  <si>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</si>
  <si>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</si>
  <si>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</si>
  <si>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</si>
  <si>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</si>
  <si>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</si>
  <si>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</si>
  <si>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</si>
  <si>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</si>
  <si>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</si>
  <si>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</si>
  <si>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</si>
  <si>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</si>
  <si>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</si>
  <si>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</si>
  <si>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</si>
  <si>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</si>
  <si>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</si>
  <si>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</si>
  <si>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</si>
  <si>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</si>
  <si>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</si>
  <si>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</si>
  <si>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</si>
  <si>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</si>
  <si>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</si>
  <si>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</si>
  <si>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</si>
  <si>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</si>
  <si>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</si>
  <si>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</si>
  <si>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</si>
  <si>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</si>
  <si>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</si>
  <si>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</si>
  <si>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</si>
  <si>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</si>
  <si>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</si>
  <si>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</si>
  <si>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</si>
  <si>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</si>
  <si>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</si>
  <si>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</si>
  <si>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</si>
  <si>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</si>
  <si>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</si>
  <si>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</si>
  <si>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</si>
  <si>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</si>
  <si>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</si>
  <si>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</si>
  <si>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</si>
  <si>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</si>
  <si>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</si>
  <si>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</si>
  <si>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</si>
  <si>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</si>
  <si>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</si>
  <si>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</si>
  <si>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</si>
  <si>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</si>
  <si>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</si>
  <si>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</si>
  <si>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</si>
  <si>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</si>
  <si>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</si>
  <si>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</si>
  <si>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</si>
  <si>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</si>
  <si>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</si>
  <si>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</si>
  <si>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</si>
  <si>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</si>
  <si>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</si>
  <si>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</si>
  <si>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</si>
  <si>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</si>
  <si>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</si>
  <si>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</si>
  <si>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</si>
  <si>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</si>
  <si>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</si>
  <si>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</si>
  <si>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</si>
  <si>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</si>
  <si>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</si>
  <si>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</si>
  <si>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</si>
  <si>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</si>
  <si>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</si>
  <si>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</si>
  <si>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</si>
  <si>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</si>
  <si>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</si>
  <si>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</si>
  <si>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</si>
  <si>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</si>
  <si>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</si>
  <si>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</si>
  <si>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</si>
  <si>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</si>
  <si>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</si>
  <si>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</si>
  <si>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</si>
  <si>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</si>
  <si>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</si>
  <si>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</si>
  <si>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</si>
  <si>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</si>
  <si>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</si>
  <si>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</si>
  <si>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</si>
  <si>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</si>
  <si>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</si>
  <si>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</si>
  <si>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</si>
  <si>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</si>
  <si>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</si>
  <si>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</si>
  <si>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</si>
  <si>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</si>
  <si>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</si>
  <si>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</si>
  <si>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</si>
  <si>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</si>
  <si>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</si>
  <si>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</si>
  <si>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</si>
  <si>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</si>
  <si>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</si>
  <si>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</si>
  <si>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</si>
  <si>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</si>
  <si>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</si>
  <si>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</si>
  <si>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</si>
  <si>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</si>
  <si>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</si>
  <si>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</si>
  <si>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</si>
  <si>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</si>
  <si>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</si>
  <si>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</si>
  <si>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</si>
  <si>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</si>
  <si>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</si>
  <si>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</si>
  <si>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</si>
  <si>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</si>
  <si>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</si>
  <si>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</si>
  <si>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</si>
  <si>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</si>
  <si>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</si>
  <si>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</si>
  <si>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</si>
  <si>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</si>
  <si>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</si>
  <si>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</si>
  <si>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</si>
  <si>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</si>
  <si>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</si>
  <si>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</si>
  <si>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</si>
  <si>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</si>
  <si>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</si>
  <si>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</si>
  <si>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</si>
  <si>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</si>
  <si>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</si>
  <si>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</si>
  <si>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</si>
  <si>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</si>
  <si>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</si>
  <si>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</si>
  <si>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</si>
  <si>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</si>
  <si>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</si>
  <si>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</si>
  <si>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</si>
  <si>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</si>
  <si>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</si>
  <si>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</si>
  <si>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</si>
  <si>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</si>
  <si>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</si>
  <si>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</si>
  <si>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</si>
  <si>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</si>
  <si>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</si>
  <si>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</si>
  <si>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</si>
  <si>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</si>
  <si>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</si>
  <si>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</si>
  <si>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</si>
  <si>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</si>
  <si>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</si>
  <si>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</si>
  <si>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</si>
  <si>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</si>
  <si>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</si>
  <si>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</si>
  <si>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</si>
  <si>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</si>
  <si>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</si>
  <si>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</si>
  <si>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</si>
  <si>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</si>
  <si>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</si>
  <si>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</si>
  <si>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</si>
  <si>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</si>
  <si>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</si>
  <si>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</si>
  <si>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</si>
  <si>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</si>
  <si>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</si>
  <si>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</si>
  <si>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</si>
  <si>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</si>
  <si>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</si>
  <si>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</si>
  <si>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</si>
  <si>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</si>
  <si>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</si>
  <si>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</si>
  <si>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</si>
  <si>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</si>
  <si>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</si>
  <si>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</si>
  <si>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</si>
  <si>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</si>
  <si>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</si>
  <si>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</si>
  <si>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</si>
  <si>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</si>
  <si>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</si>
  <si>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</si>
  <si>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</si>
  <si>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</si>
  <si>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</si>
  <si>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</si>
  <si>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</si>
  <si>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</si>
  <si>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</si>
  <si>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</si>
  <si>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</si>
  <si>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</si>
  <si>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</si>
  <si>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</si>
  <si>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</si>
  <si>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</si>
  <si>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</si>
  <si>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</si>
  <si>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</si>
  <si>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</si>
  <si>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</si>
  <si>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</si>
  <si>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</si>
  <si>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</si>
  <si>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</si>
  <si>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</si>
  <si>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</si>
  <si>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</si>
  <si>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</si>
  <si>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</si>
  <si>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</si>
  <si>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</si>
  <si>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</si>
  <si>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</si>
  <si>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</si>
  <si>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</si>
  <si>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</si>
  <si>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</si>
  <si>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</si>
  <si>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</si>
  <si>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</si>
  <si>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</si>
  <si>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</si>
  <si>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</si>
  <si>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</si>
  <si>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</si>
  <si>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</si>
  <si>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</si>
  <si>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</si>
  <si>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</si>
  <si>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</si>
  <si>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</si>
  <si>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</si>
  <si>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</si>
  <si>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</si>
  <si>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</si>
  <si>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</si>
  <si>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</si>
  <si>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</si>
  <si>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</si>
  <si>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</si>
  <si>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</si>
  <si>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</si>
  <si>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</si>
  <si>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</si>
  <si>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</si>
  <si>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</si>
  <si>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</si>
  <si>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</si>
  <si>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</si>
  <si>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</si>
  <si>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</si>
  <si>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</si>
  <si>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</si>
  <si>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</si>
  <si>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</si>
  <si>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</si>
  <si>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</si>
  <si>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</si>
  <si>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</si>
  <si>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</si>
  <si>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</si>
  <si>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</si>
  <si>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</si>
  <si>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</si>
  <si>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</si>
  <si>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</si>
  <si>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</si>
  <si>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</si>
  <si>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</si>
  <si>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</si>
  <si>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</si>
  <si>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</si>
  <si>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</si>
  <si>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</si>
  <si>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</si>
  <si>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</si>
  <si>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</si>
  <si>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</si>
  <si>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</si>
  <si>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</si>
  <si>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</si>
  <si>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</si>
  <si>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</si>
  <si>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</si>
  <si>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</si>
  <si>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</si>
  <si>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</si>
  <si>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</si>
  <si>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</si>
  <si>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</si>
  <si>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</si>
  <si>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</si>
  <si>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</si>
  <si>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</si>
  <si>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</si>
  <si>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</si>
  <si>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</si>
  <si>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</si>
  <si>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</si>
  <si>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</si>
  <si>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</si>
  <si>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</si>
  <si>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</si>
  <si>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</si>
  <si>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</si>
  <si>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</si>
  <si>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</si>
  <si>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</si>
  <si>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</si>
  <si>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</si>
  <si>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</si>
  <si>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</si>
  <si>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</si>
  <si>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</si>
  <si>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</si>
  <si>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</si>
  <si>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</si>
  <si>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</si>
  <si>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</si>
  <si>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</si>
  <si>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</si>
  <si>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</si>
  <si>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</si>
  <si>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</si>
  <si>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</si>
  <si>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</si>
  <si>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</si>
  <si>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</si>
  <si>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</si>
  <si>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</si>
  <si>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</si>
  <si>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3906022</t>
  </si>
  <si>
    <t>390602200</t>
  </si>
  <si>
    <t>3906023</t>
  </si>
  <si>
    <t>390602300</t>
  </si>
  <si>
    <t xml:space="preserve">Sistemas de información implementados </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</si>
  <si>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</si>
  <si>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</si>
  <si>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</si>
  <si>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</si>
  <si>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</si>
  <si>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</si>
  <si>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</si>
  <si>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</si>
  <si>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</si>
  <si>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4001006</t>
  </si>
  <si>
    <t>400100600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</si>
  <si>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</si>
  <si>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</si>
  <si>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</si>
  <si>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</si>
  <si>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</si>
  <si>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</si>
  <si>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</si>
  <si>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</si>
  <si>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</si>
  <si>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</si>
  <si>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</si>
  <si>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</si>
  <si>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</si>
  <si>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</si>
  <si>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</si>
  <si>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</si>
  <si>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</si>
  <si>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</si>
  <si>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</si>
  <si>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</si>
  <si>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</si>
  <si>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</si>
  <si>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</si>
  <si>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</si>
  <si>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</si>
  <si>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</si>
  <si>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</si>
  <si>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</si>
  <si>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</si>
  <si>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</si>
  <si>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</si>
  <si>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</si>
  <si>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</si>
  <si>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</si>
  <si>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</si>
  <si>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</si>
  <si>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</si>
  <si>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</si>
  <si>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</si>
  <si>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</si>
  <si>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</si>
  <si>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</si>
  <si>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</si>
  <si>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</si>
  <si>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</si>
  <si>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</si>
  <si>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</si>
  <si>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</si>
  <si>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</si>
  <si>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</si>
  <si>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4001054</t>
  </si>
  <si>
    <t>Servicio de apoyo para acceso de información predial</t>
  </si>
  <si>
    <t>400105400</t>
  </si>
  <si>
    <t>Insumos prediales disponibles</t>
  </si>
  <si>
    <t>4001055</t>
  </si>
  <si>
    <t>Servicio de administración de información para la gestión predial</t>
  </si>
  <si>
    <t>400105500</t>
  </si>
  <si>
    <t>Mecanismos para la gestión de la información predial implementados</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</si>
  <si>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</si>
  <si>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</si>
  <si>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</si>
  <si>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</si>
  <si>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</si>
  <si>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</si>
  <si>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</si>
  <si>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</si>
  <si>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</si>
  <si>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</si>
  <si>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</si>
  <si>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4002015</t>
  </si>
  <si>
    <t>400201500</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</si>
  <si>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</si>
  <si>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</si>
  <si>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</si>
  <si>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</si>
  <si>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</si>
  <si>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</si>
  <si>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</si>
  <si>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</si>
  <si>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</si>
  <si>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</si>
  <si>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</si>
  <si>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</si>
  <si>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</si>
  <si>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</si>
  <si>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</si>
  <si>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</si>
  <si>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</si>
  <si>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</si>
  <si>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</si>
  <si>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</si>
  <si>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</si>
  <si>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</si>
  <si>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</si>
  <si>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</si>
  <si>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</si>
  <si>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</si>
  <si>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</si>
  <si>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</si>
  <si>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</si>
  <si>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</si>
  <si>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</si>
  <si>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</si>
  <si>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</si>
  <si>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</si>
  <si>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</si>
  <si>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</si>
  <si>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</si>
  <si>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</si>
  <si>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</si>
  <si>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</si>
  <si>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4002035</t>
  </si>
  <si>
    <t>400203500</t>
  </si>
  <si>
    <t>Sistemas de Información Implemetados</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</si>
  <si>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</si>
  <si>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</si>
  <si>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</si>
  <si>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</si>
  <si>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</si>
  <si>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</si>
  <si>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</si>
  <si>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</si>
  <si>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</si>
  <si>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</si>
  <si>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</si>
  <si>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</si>
  <si>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4002041</t>
  </si>
  <si>
    <t>400204100</t>
  </si>
  <si>
    <t>4002043</t>
  </si>
  <si>
    <t>Servicio de asistencia técnica en mejoramiento integral de barrios</t>
  </si>
  <si>
    <t>400204300</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</si>
  <si>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</si>
  <si>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</si>
  <si>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</si>
  <si>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</si>
  <si>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</si>
  <si>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</si>
  <si>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</si>
  <si>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</si>
  <si>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</si>
  <si>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</si>
  <si>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</si>
  <si>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</si>
  <si>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</si>
  <si>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</si>
  <si>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</si>
  <si>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</si>
  <si>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</si>
  <si>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</si>
  <si>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</si>
  <si>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</si>
  <si>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</si>
  <si>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</si>
  <si>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</si>
  <si>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</si>
  <si>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</si>
  <si>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</si>
  <si>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</si>
  <si>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</si>
  <si>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</si>
  <si>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</si>
  <si>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</si>
  <si>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</si>
  <si>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</si>
  <si>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</si>
  <si>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</si>
  <si>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</si>
  <si>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</si>
  <si>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</si>
  <si>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</si>
  <si>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</si>
  <si>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</si>
  <si>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</si>
  <si>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</si>
  <si>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</si>
  <si>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</si>
  <si>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</si>
  <si>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</si>
  <si>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</si>
  <si>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</si>
  <si>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</si>
  <si>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</si>
  <si>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</si>
  <si>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</si>
  <si>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</si>
  <si>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</si>
  <si>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</si>
  <si>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</si>
  <si>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</si>
  <si>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</si>
  <si>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</si>
  <si>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</si>
  <si>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</si>
  <si>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4003030</t>
  </si>
  <si>
    <t>Servicios de valorización de residuos sólidos</t>
  </si>
  <si>
    <t>400303000</t>
  </si>
  <si>
    <t>Residuos valorizados producidos</t>
  </si>
  <si>
    <t>4003031</t>
  </si>
  <si>
    <t>Estación de clasificación y aprovechamiento de residuos sólidos construida</t>
  </si>
  <si>
    <t>400303100</t>
  </si>
  <si>
    <t>Estaciones de clasificación y aprovechamiento de residuos sólidos construidas</t>
  </si>
  <si>
    <t>4003032</t>
  </si>
  <si>
    <t>Servicio de apoyo técnico para el tratamiento de aguas residuales</t>
  </si>
  <si>
    <t>400303200</t>
  </si>
  <si>
    <t>Documentos técnicos en tratamiento de aguas residuales realizados</t>
  </si>
  <si>
    <t>4003033</t>
  </si>
  <si>
    <t>Servicios de apoyo financiero para la ejecución de proyectos de gestión integral de residuos sólidos</t>
  </si>
  <si>
    <t>400303300</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</si>
  <si>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</si>
  <si>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</si>
  <si>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</si>
  <si>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</si>
  <si>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</si>
  <si>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</si>
  <si>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</si>
  <si>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</si>
  <si>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</si>
  <si>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</si>
  <si>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</si>
  <si>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</si>
  <si>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</si>
  <si>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</si>
  <si>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</si>
  <si>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</si>
  <si>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</si>
  <si>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</si>
  <si>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</si>
  <si>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</si>
  <si>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</si>
  <si>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</si>
  <si>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</si>
  <si>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</si>
  <si>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</si>
  <si>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</si>
  <si>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</si>
  <si>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</si>
  <si>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</si>
  <si>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</si>
  <si>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</si>
  <si>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</si>
  <si>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</si>
  <si>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</si>
  <si>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</si>
  <si>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</si>
  <si>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</si>
  <si>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</si>
  <si>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</si>
  <si>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</si>
  <si>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</si>
  <si>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</si>
  <si>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</si>
  <si>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</si>
  <si>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</si>
  <si>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</si>
  <si>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</si>
  <si>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</si>
  <si>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</si>
  <si>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</si>
  <si>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</si>
  <si>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</si>
  <si>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</si>
  <si>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</si>
  <si>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</si>
  <si>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</si>
  <si>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</si>
  <si>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</si>
  <si>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</si>
  <si>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</si>
  <si>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</si>
  <si>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</si>
  <si>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</si>
  <si>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</si>
  <si>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</si>
  <si>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</si>
  <si>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</si>
  <si>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</si>
  <si>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</si>
  <si>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</si>
  <si>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</si>
  <si>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</si>
  <si>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</si>
  <si>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</si>
  <si>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</si>
  <si>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4101007</t>
  </si>
  <si>
    <t>Servicio de divulgación de la oferta institucional</t>
  </si>
  <si>
    <t>410100700</t>
  </si>
  <si>
    <t>Victimas informadas sobre oferta institucional</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</si>
  <si>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</si>
  <si>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</si>
  <si>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</si>
  <si>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</si>
  <si>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</si>
  <si>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</si>
  <si>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</si>
  <si>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</si>
  <si>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</si>
  <si>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</si>
  <si>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</si>
  <si>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</si>
  <si>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</si>
  <si>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</si>
  <si>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</si>
  <si>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</si>
  <si>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</si>
  <si>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</si>
  <si>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</si>
  <si>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</si>
  <si>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</si>
  <si>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</si>
  <si>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</si>
  <si>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</si>
  <si>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</si>
  <si>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</si>
  <si>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</si>
  <si>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</si>
  <si>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</si>
  <si>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</si>
  <si>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</si>
  <si>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</si>
  <si>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</si>
  <si>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</si>
  <si>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</si>
  <si>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</si>
  <si>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</si>
  <si>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</si>
  <si>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</si>
  <si>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</si>
  <si>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</si>
  <si>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</si>
  <si>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</si>
  <si>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</si>
  <si>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</si>
  <si>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</si>
  <si>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</si>
  <si>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</si>
  <si>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</si>
  <si>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</si>
  <si>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4101030</t>
  </si>
  <si>
    <t>Servicio de recuperación emocional a víctimas del conflicto armado</t>
  </si>
  <si>
    <t>410103000</t>
  </si>
  <si>
    <t>Víctimas con atención psicosocial en modalidad individual, familiar, comunitaria y grupal.</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</si>
  <si>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</si>
  <si>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</si>
  <si>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</si>
  <si>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</si>
  <si>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</si>
  <si>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</si>
  <si>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</si>
  <si>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</si>
  <si>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</si>
  <si>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</si>
  <si>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</si>
  <si>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</si>
  <si>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</si>
  <si>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</si>
  <si>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</si>
  <si>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</si>
  <si>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</si>
  <si>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</si>
  <si>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</si>
  <si>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</si>
  <si>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</si>
  <si>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</si>
  <si>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</si>
  <si>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</si>
  <si>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</si>
  <si>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</si>
  <si>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</si>
  <si>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</si>
  <si>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</si>
  <si>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</si>
  <si>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</si>
  <si>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</si>
  <si>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</si>
  <si>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</si>
  <si>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</si>
  <si>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</si>
  <si>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</si>
  <si>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</si>
  <si>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</si>
  <si>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</si>
  <si>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</si>
  <si>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</si>
  <si>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</si>
  <si>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</si>
  <si>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</si>
  <si>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</si>
  <si>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</si>
  <si>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4101078</t>
  </si>
  <si>
    <t>Servicio de asistencia técnica para el autoconsumo de los hogares desplazados o en riesgo de desplazamiento, retornados o reubicados</t>
  </si>
  <si>
    <t>410107800</t>
  </si>
  <si>
    <t>Hogares en riesgo de desplazamiento, o victimas de desplazamiento retornadas o reubicadas,  con capacidades fortalecidas para la implementación de unidades  productivas  para el autoconsumo</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</si>
  <si>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</si>
  <si>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</si>
  <si>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</si>
  <si>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</si>
  <si>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</si>
  <si>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</si>
  <si>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</si>
  <si>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</si>
  <si>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</si>
  <si>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</si>
  <si>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</si>
  <si>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</si>
  <si>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</si>
  <si>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</si>
  <si>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</si>
  <si>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</si>
  <si>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</si>
  <si>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</si>
  <si>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</si>
  <si>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</si>
  <si>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</si>
  <si>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</si>
  <si>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</si>
  <si>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</si>
  <si>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</si>
  <si>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</si>
  <si>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</si>
  <si>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</si>
  <si>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</si>
  <si>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</si>
  <si>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</si>
  <si>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</si>
  <si>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</si>
  <si>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</si>
  <si>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</si>
  <si>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</si>
  <si>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</si>
  <si>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</si>
  <si>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</si>
  <si>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</si>
  <si>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</si>
  <si>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</si>
  <si>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</si>
  <si>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</si>
  <si>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</si>
  <si>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</si>
  <si>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</si>
  <si>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</si>
  <si>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</si>
  <si>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</si>
  <si>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</si>
  <si>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</si>
  <si>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</si>
  <si>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</si>
  <si>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</si>
  <si>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</si>
  <si>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</si>
  <si>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</si>
  <si>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</si>
  <si>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</si>
  <si>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</si>
  <si>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</si>
  <si>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</si>
  <si>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</si>
  <si>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</si>
  <si>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</si>
  <si>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</si>
  <si>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</si>
  <si>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</si>
  <si>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</si>
  <si>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</si>
  <si>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</si>
  <si>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</si>
  <si>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</si>
  <si>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4101109</t>
  </si>
  <si>
    <t>Servicio de atención humanitaria inmediata</t>
  </si>
  <si>
    <t>410110900</t>
  </si>
  <si>
    <t>Personas víctimas de desplazamiento forzado que reciben atención humanitaria inmediata</t>
  </si>
  <si>
    <t>4101110</t>
  </si>
  <si>
    <t>Servicio de ayuda humanitaria inmediata</t>
  </si>
  <si>
    <t>410111000</t>
  </si>
  <si>
    <t>Personas víctimas de hechos victimizantes diferentes al desplazamiento forzado que reciben ayuda humanitaria inmediata</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</si>
  <si>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</si>
  <si>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</si>
  <si>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</si>
  <si>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</si>
  <si>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</si>
  <si>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</si>
  <si>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</si>
  <si>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</si>
  <si>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</si>
  <si>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</si>
  <si>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</si>
  <si>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</si>
  <si>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</si>
  <si>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</si>
  <si>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</si>
  <si>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</si>
  <si>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</si>
  <si>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</si>
  <si>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</si>
  <si>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</si>
  <si>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</si>
  <si>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</si>
  <si>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</si>
  <si>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</si>
  <si>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</si>
  <si>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</si>
  <si>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</si>
  <si>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</si>
  <si>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</si>
  <si>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</si>
  <si>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</si>
  <si>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</si>
  <si>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</si>
  <si>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</si>
  <si>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</si>
  <si>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</si>
  <si>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</si>
  <si>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</si>
  <si>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</si>
  <si>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</si>
  <si>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</si>
  <si>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</si>
  <si>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</si>
  <si>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</si>
  <si>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</si>
  <si>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</si>
  <si>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</si>
  <si>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</si>
  <si>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</si>
  <si>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</si>
  <si>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</si>
  <si>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</si>
  <si>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</si>
  <si>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</si>
  <si>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</si>
  <si>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</si>
  <si>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</si>
  <si>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</si>
  <si>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</si>
  <si>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</si>
  <si>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</si>
  <si>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</si>
  <si>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</si>
  <si>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</si>
  <si>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</si>
  <si>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</si>
  <si>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</si>
  <si>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</si>
  <si>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</si>
  <si>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</si>
  <si>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</si>
  <si>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</si>
  <si>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</si>
  <si>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</si>
  <si>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</si>
  <si>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</si>
  <si>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</si>
  <si>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</si>
  <si>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</si>
  <si>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</si>
  <si>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</si>
  <si>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</si>
  <si>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</si>
  <si>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</si>
  <si>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</si>
  <si>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</si>
  <si>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</si>
  <si>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</si>
  <si>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</si>
  <si>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</si>
  <si>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</si>
  <si>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</si>
  <si>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</si>
  <si>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</si>
  <si>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</si>
  <si>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</si>
  <si>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</si>
  <si>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</si>
  <si>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</si>
  <si>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</si>
  <si>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</si>
  <si>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</si>
  <si>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</si>
  <si>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</si>
  <si>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</si>
  <si>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</si>
  <si>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</si>
  <si>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</si>
  <si>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</si>
  <si>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</si>
  <si>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</si>
  <si>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</si>
  <si>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4102054</t>
  </si>
  <si>
    <t>Centros de recuperación nutricional construidos</t>
  </si>
  <si>
    <t>410205400</t>
  </si>
  <si>
    <t>4102055</t>
  </si>
  <si>
    <t>Centros de recuperación nutricional dotados</t>
  </si>
  <si>
    <t>410205500</t>
  </si>
  <si>
    <t>4102056</t>
  </si>
  <si>
    <t>Centros de recuperación nutricional ampliados</t>
  </si>
  <si>
    <t>410205600</t>
  </si>
  <si>
    <t>4102057</t>
  </si>
  <si>
    <t>Centros de recuperación nutricional restaurados</t>
  </si>
  <si>
    <t>410205700</t>
  </si>
  <si>
    <t>4102058</t>
  </si>
  <si>
    <t>Centros de recuperación nutricional mantenidos</t>
  </si>
  <si>
    <t>410205800</t>
  </si>
  <si>
    <t xml:space="preserve"> Centros de recuperación nutricional mantenidos</t>
  </si>
  <si>
    <t>4102059</t>
  </si>
  <si>
    <t>Centros de recuperación nutricional con reforzamiento</t>
  </si>
  <si>
    <t>410205900</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</si>
  <si>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</si>
  <si>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</si>
  <si>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</si>
  <si>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</si>
  <si>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</si>
  <si>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</si>
  <si>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</si>
  <si>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</si>
  <si>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</si>
  <si>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</si>
  <si>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</si>
  <si>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</si>
  <si>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</si>
  <si>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</si>
  <si>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</si>
  <si>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</si>
  <si>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</si>
  <si>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</si>
  <si>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</si>
  <si>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</si>
  <si>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</si>
  <si>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</si>
  <si>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</si>
  <si>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</si>
  <si>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</si>
  <si>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</si>
  <si>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</si>
  <si>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</si>
  <si>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</si>
  <si>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</si>
  <si>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</si>
  <si>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</si>
  <si>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</si>
  <si>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</si>
  <si>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</si>
  <si>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</si>
  <si>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</si>
  <si>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</si>
  <si>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</si>
  <si>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</si>
  <si>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</si>
  <si>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</si>
  <si>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</si>
  <si>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</si>
  <si>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</si>
  <si>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</si>
  <si>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</si>
  <si>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</si>
  <si>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</si>
  <si>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</si>
  <si>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</si>
  <si>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</si>
  <si>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</si>
  <si>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</si>
  <si>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</si>
  <si>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</si>
  <si>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</si>
  <si>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</si>
  <si>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</si>
  <si>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</si>
  <si>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</si>
  <si>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</si>
  <si>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</si>
  <si>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</si>
  <si>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</si>
  <si>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</si>
  <si>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</si>
  <si>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</si>
  <si>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</si>
  <si>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</si>
  <si>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</si>
  <si>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</si>
  <si>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</si>
  <si>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</si>
  <si>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</si>
  <si>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</si>
  <si>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</si>
  <si>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</si>
  <si>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</si>
  <si>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</si>
  <si>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</si>
  <si>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</si>
  <si>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</si>
  <si>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</si>
  <si>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</si>
  <si>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</si>
  <si>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</si>
  <si>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</si>
  <si>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</si>
  <si>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</si>
  <si>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</si>
  <si>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</si>
  <si>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</si>
  <si>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</si>
  <si>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</si>
  <si>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</si>
  <si>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</si>
  <si>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</si>
  <si>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</si>
  <si>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</si>
  <si>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</si>
  <si>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</si>
  <si>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</si>
  <si>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</si>
  <si>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</si>
  <si>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</si>
  <si>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</si>
  <si>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</si>
  <si>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</si>
  <si>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</si>
  <si>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</si>
  <si>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</si>
  <si>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</si>
  <si>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</si>
  <si>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</si>
  <si>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</si>
  <si>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</si>
  <si>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</si>
  <si>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</si>
  <si>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</si>
  <si>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</si>
  <si>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</si>
  <si>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</si>
  <si>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</si>
  <si>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</si>
  <si>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</si>
  <si>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</si>
  <si>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</si>
  <si>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</si>
  <si>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</si>
  <si>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4103072</t>
  </si>
  <si>
    <t>Servicio de monitoreo y seguimiento</t>
  </si>
  <si>
    <t>410307200</t>
  </si>
  <si>
    <t>Acciones de monitoreo y seguimiento desarrolladas</t>
  </si>
  <si>
    <t>4103081</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</si>
  <si>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</si>
  <si>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</si>
  <si>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</si>
  <si>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</si>
  <si>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</si>
  <si>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</si>
  <si>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</si>
  <si>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</si>
  <si>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</si>
  <si>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</si>
  <si>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</si>
  <si>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</si>
  <si>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</si>
  <si>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</si>
  <si>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</si>
  <si>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</si>
  <si>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</si>
  <si>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</si>
  <si>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</si>
  <si>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</si>
  <si>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</si>
  <si>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</si>
  <si>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</si>
  <si>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</si>
  <si>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</si>
  <si>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</si>
  <si>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</si>
  <si>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</si>
  <si>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</si>
  <si>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</si>
  <si>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</si>
  <si>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</si>
  <si>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</si>
  <si>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</si>
  <si>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</si>
  <si>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</si>
  <si>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</si>
  <si>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</si>
  <si>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</si>
  <si>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</si>
  <si>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</si>
  <si>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</si>
  <si>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</si>
  <si>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</si>
  <si>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</si>
  <si>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</si>
  <si>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</si>
  <si>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</si>
  <si>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</si>
  <si>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</si>
  <si>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</si>
  <si>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</si>
  <si>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</si>
  <si>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</si>
  <si>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</si>
  <si>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</si>
  <si>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</si>
  <si>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</si>
  <si>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</si>
  <si>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</si>
  <si>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</si>
  <si>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</si>
  <si>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</si>
  <si>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</si>
  <si>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</si>
  <si>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</si>
  <si>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</si>
  <si>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</si>
  <si>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</si>
  <si>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</si>
  <si>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</si>
  <si>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</si>
  <si>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</si>
  <si>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</si>
  <si>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</si>
  <si>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</si>
  <si>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</si>
  <si>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</si>
  <si>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</si>
  <si>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</si>
  <si>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</si>
  <si>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</si>
  <si>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</si>
  <si>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</si>
  <si>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</si>
  <si>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</si>
  <si>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</si>
  <si>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</si>
  <si>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</si>
  <si>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</si>
  <si>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</si>
  <si>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</si>
  <si>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</si>
  <si>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</si>
  <si>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</si>
  <si>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</si>
  <si>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</si>
  <si>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</si>
  <si>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</si>
  <si>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</si>
  <si>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</si>
  <si>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</si>
  <si>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</si>
  <si>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</si>
  <si>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</si>
  <si>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</si>
  <si>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</si>
  <si>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</si>
  <si>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</si>
  <si>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</si>
  <si>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</si>
  <si>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</si>
  <si>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</si>
  <si>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</si>
  <si>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</si>
  <si>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</si>
  <si>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</si>
  <si>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</si>
  <si>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</si>
  <si>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</si>
  <si>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</si>
  <si>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</si>
  <si>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</si>
  <si>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</si>
  <si>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</si>
  <si>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</si>
  <si>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</si>
  <si>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</si>
  <si>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</si>
  <si>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</si>
  <si>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</si>
  <si>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</si>
  <si>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</si>
  <si>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</si>
  <si>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</si>
  <si>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</si>
  <si>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</si>
  <si>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</si>
  <si>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</si>
  <si>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</si>
  <si>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</si>
  <si>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</si>
  <si>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</si>
  <si>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</si>
  <si>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</si>
  <si>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</si>
  <si>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</si>
  <si>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</si>
  <si>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</si>
  <si>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</si>
  <si>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</si>
  <si>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</si>
  <si>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</si>
  <si>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</si>
  <si>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</si>
  <si>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</si>
  <si>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</si>
  <si>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</si>
  <si>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</si>
  <si>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</si>
  <si>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</si>
  <si>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</si>
  <si>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</si>
  <si>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</si>
  <si>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</si>
  <si>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</si>
  <si>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</si>
  <si>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</si>
  <si>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</si>
  <si>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</si>
  <si>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</si>
  <si>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</si>
  <si>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</si>
  <si>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</si>
  <si>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</si>
  <si>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</si>
  <si>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</si>
  <si>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</si>
  <si>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</si>
  <si>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</si>
  <si>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</si>
  <si>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</si>
  <si>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</si>
  <si>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</si>
  <si>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</si>
  <si>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</si>
  <si>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</si>
  <si>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</si>
  <si>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</si>
  <si>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</si>
  <si>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</si>
  <si>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</si>
  <si>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</si>
  <si>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</si>
  <si>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</si>
  <si>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</si>
  <si>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</si>
  <si>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</si>
  <si>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</si>
  <si>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</si>
  <si>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</si>
  <si>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</si>
  <si>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</si>
  <si>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</si>
  <si>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</si>
  <si>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</si>
  <si>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</si>
  <si>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</si>
  <si>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</si>
  <si>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</si>
  <si>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</si>
  <si>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</si>
  <si>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</si>
  <si>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</si>
  <si>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</si>
  <si>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</si>
  <si>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</si>
  <si>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</si>
  <si>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</si>
  <si>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</si>
  <si>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</si>
  <si>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</si>
  <si>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</si>
  <si>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</si>
  <si>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</si>
  <si>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</si>
  <si>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</si>
  <si>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</si>
  <si>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</si>
  <si>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</si>
  <si>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</si>
  <si>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</si>
  <si>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</si>
  <si>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</si>
  <si>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</si>
  <si>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</si>
  <si>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</si>
  <si>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</si>
  <si>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</si>
  <si>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</si>
  <si>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</si>
  <si>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</si>
  <si>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</si>
  <si>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</si>
  <si>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</si>
  <si>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</si>
  <si>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</si>
  <si>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4301034</t>
  </si>
  <si>
    <t>Servicio de apoyo financiero a organismos deportivos</t>
  </si>
  <si>
    <t>430103400</t>
  </si>
  <si>
    <t xml:space="preserve">Organismos deportivos apoyados </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</si>
  <si>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</si>
  <si>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</si>
  <si>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</si>
  <si>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</si>
  <si>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</si>
  <si>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</si>
  <si>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</si>
  <si>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</si>
  <si>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</si>
  <si>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</si>
  <si>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</si>
  <si>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</si>
  <si>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</si>
  <si>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</si>
  <si>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4301039</t>
  </si>
  <si>
    <t>430103900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</si>
  <si>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</si>
  <si>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</si>
  <si>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</si>
  <si>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</si>
  <si>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</si>
  <si>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</si>
  <si>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</si>
  <si>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</si>
  <si>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</si>
  <si>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</si>
  <si>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</si>
  <si>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</si>
  <si>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</si>
  <si>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</si>
  <si>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</si>
  <si>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</si>
  <si>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</si>
  <si>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</si>
  <si>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</si>
  <si>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</si>
  <si>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</si>
  <si>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</si>
  <si>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</si>
  <si>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</si>
  <si>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</si>
  <si>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</si>
  <si>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</si>
  <si>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</si>
  <si>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</si>
  <si>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</si>
  <si>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</si>
  <si>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</si>
  <si>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</si>
  <si>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</si>
  <si>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</si>
  <si>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</si>
  <si>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</si>
  <si>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</si>
  <si>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</si>
  <si>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</si>
  <si>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</si>
  <si>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</si>
  <si>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</si>
  <si>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</si>
  <si>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</si>
  <si>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</si>
  <si>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</si>
  <si>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</si>
  <si>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</si>
  <si>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</si>
  <si>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</si>
  <si>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</si>
  <si>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</si>
  <si>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</si>
  <si>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</si>
  <si>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</si>
  <si>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</si>
  <si>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</si>
  <si>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</si>
  <si>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</si>
  <si>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</si>
  <si>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</si>
  <si>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</si>
  <si>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</si>
  <si>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</si>
  <si>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</si>
  <si>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</si>
  <si>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</si>
  <si>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</si>
  <si>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</si>
  <si>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</si>
  <si>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</si>
  <si>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</si>
  <si>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</si>
  <si>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</si>
  <si>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</si>
  <si>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</si>
  <si>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</si>
  <si>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</si>
  <si>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</si>
  <si>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</si>
  <si>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</si>
  <si>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</si>
  <si>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</si>
  <si>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</si>
  <si>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</si>
  <si>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</si>
  <si>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</si>
  <si>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</si>
  <si>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</si>
  <si>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</si>
  <si>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</si>
  <si>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</si>
  <si>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</si>
  <si>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</si>
  <si>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</si>
  <si>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</si>
  <si>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</si>
  <si>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</si>
  <si>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</si>
  <si>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</si>
  <si>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</si>
  <si>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</si>
  <si>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</si>
  <si>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</si>
  <si>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</si>
  <si>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</si>
  <si>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</si>
  <si>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</si>
  <si>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</si>
  <si>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</si>
  <si>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</si>
  <si>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</si>
  <si>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</si>
  <si>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</si>
  <si>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</si>
  <si>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</si>
  <si>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</si>
  <si>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</si>
  <si>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</si>
  <si>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</si>
  <si>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</si>
  <si>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</si>
  <si>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</si>
  <si>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</si>
  <si>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</si>
  <si>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</si>
  <si>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</si>
  <si>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</si>
  <si>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</si>
  <si>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</si>
  <si>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</si>
  <si>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</si>
  <si>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</si>
  <si>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</si>
  <si>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</si>
  <si>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</si>
  <si>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</si>
  <si>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</si>
  <si>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</si>
  <si>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</si>
  <si>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</si>
  <si>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</si>
  <si>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</si>
  <si>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</si>
  <si>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</si>
  <si>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</si>
  <si>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</si>
  <si>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</si>
  <si>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</si>
  <si>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</si>
  <si>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</si>
  <si>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</si>
  <si>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</si>
  <si>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</si>
  <si>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</si>
  <si>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</si>
  <si>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</si>
  <si>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</si>
  <si>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</si>
  <si>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</si>
  <si>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</si>
  <si>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</si>
  <si>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</si>
  <si>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</si>
  <si>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</si>
  <si>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</si>
  <si>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</si>
  <si>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</si>
  <si>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</si>
  <si>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</si>
  <si>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</si>
  <si>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</si>
  <si>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</si>
  <si>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</si>
  <si>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</si>
  <si>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</si>
  <si>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</si>
  <si>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</si>
  <si>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</si>
  <si>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</si>
  <si>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</si>
  <si>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</si>
  <si>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</si>
  <si>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</si>
  <si>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</si>
  <si>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</si>
  <si>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</si>
  <si>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</si>
  <si>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</si>
  <si>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</si>
  <si>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</si>
  <si>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</si>
  <si>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</si>
  <si>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</si>
  <si>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</si>
  <si>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</si>
  <si>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</si>
  <si>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</si>
  <si>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</si>
  <si>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</si>
  <si>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</si>
  <si>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</si>
  <si>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</si>
  <si>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</si>
  <si>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</si>
  <si>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</si>
  <si>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</si>
  <si>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</si>
  <si>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</si>
  <si>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</si>
  <si>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</si>
  <si>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</si>
  <si>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</si>
  <si>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</si>
  <si>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</si>
  <si>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</si>
  <si>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</si>
  <si>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</si>
  <si>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</si>
  <si>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</si>
  <si>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</si>
  <si>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</si>
  <si>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</si>
  <si>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</si>
  <si>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</si>
  <si>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</si>
  <si>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</si>
  <si>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</si>
  <si>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</si>
  <si>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</si>
  <si>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</si>
  <si>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</si>
  <si>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</si>
  <si>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</si>
  <si>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</si>
  <si>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</si>
  <si>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</si>
  <si>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</si>
  <si>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</si>
  <si>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</si>
  <si>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</si>
  <si>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4302089</t>
  </si>
  <si>
    <t>430208900</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</si>
  <si>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</si>
  <si>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</si>
  <si>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</si>
  <si>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</si>
  <si>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</si>
  <si>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</si>
  <si>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</si>
  <si>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</si>
  <si>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</si>
  <si>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</si>
  <si>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</si>
  <si>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</si>
  <si>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</si>
  <si>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</si>
  <si>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</si>
  <si>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</si>
  <si>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</si>
  <si>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</si>
  <si>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</si>
  <si>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</si>
  <si>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</si>
  <si>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</si>
  <si>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</si>
  <si>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</si>
  <si>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</si>
  <si>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</si>
  <si>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</si>
  <si>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</si>
  <si>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</si>
  <si>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</si>
  <si>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</si>
  <si>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</si>
  <si>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</si>
  <si>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</si>
  <si>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</si>
  <si>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</si>
  <si>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</si>
  <si>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</si>
  <si>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</si>
  <si>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</si>
  <si>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</si>
  <si>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</si>
  <si>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</si>
  <si>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</si>
  <si>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</si>
  <si>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</si>
  <si>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</si>
  <si>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</si>
  <si>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</si>
  <si>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</si>
  <si>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</si>
  <si>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</si>
  <si>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</si>
  <si>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</si>
  <si>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</si>
  <si>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</si>
  <si>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</si>
  <si>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</si>
  <si>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</si>
  <si>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</si>
  <si>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</si>
  <si>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</si>
  <si>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</si>
  <si>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</si>
  <si>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</si>
  <si>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</si>
  <si>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</si>
  <si>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</si>
  <si>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</si>
  <si>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</si>
  <si>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</si>
  <si>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</si>
  <si>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</si>
  <si>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</si>
  <si>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</si>
  <si>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</si>
  <si>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</si>
  <si>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</si>
  <si>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</si>
  <si>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</si>
  <si>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</si>
  <si>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</si>
  <si>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</si>
  <si>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</si>
  <si>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</si>
  <si>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</si>
  <si>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</si>
  <si>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</si>
  <si>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</si>
  <si>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</si>
  <si>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</si>
  <si>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</si>
  <si>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</si>
  <si>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</si>
  <si>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</si>
  <si>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</si>
  <si>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</si>
  <si>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</si>
  <si>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</si>
  <si>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</si>
  <si>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</si>
  <si>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</si>
  <si>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</si>
  <si>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</si>
  <si>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</si>
  <si>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</si>
  <si>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</si>
  <si>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</si>
  <si>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</si>
  <si>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</si>
  <si>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</si>
  <si>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</si>
  <si>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</si>
  <si>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</si>
  <si>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</si>
  <si>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</si>
  <si>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</si>
  <si>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</si>
  <si>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</si>
  <si>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</si>
  <si>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</si>
  <si>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</si>
  <si>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</si>
  <si>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</si>
  <si>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</si>
  <si>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</si>
  <si>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</si>
  <si>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</si>
  <si>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</si>
  <si>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</si>
  <si>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</si>
  <si>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</si>
  <si>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</si>
  <si>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</si>
  <si>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</si>
  <si>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</si>
  <si>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</si>
  <si>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</si>
  <si>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</si>
  <si>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</si>
  <si>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</si>
  <si>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</si>
  <si>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</si>
  <si>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</si>
  <si>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</si>
  <si>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</si>
  <si>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</si>
  <si>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</si>
  <si>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</si>
  <si>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</si>
  <si>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</si>
  <si>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</si>
  <si>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</si>
  <si>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</si>
  <si>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</si>
  <si>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</si>
  <si>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</si>
  <si>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</si>
  <si>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</si>
  <si>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</si>
  <si>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</si>
  <si>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</si>
  <si>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</si>
  <si>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</si>
  <si>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</si>
  <si>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</si>
  <si>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</si>
  <si>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</si>
  <si>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</si>
  <si>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</si>
  <si>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</si>
  <si>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</si>
  <si>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</si>
  <si>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</si>
  <si>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</si>
  <si>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</si>
  <si>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</si>
  <si>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</si>
  <si>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</si>
  <si>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</si>
  <si>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</si>
  <si>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</si>
  <si>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</si>
  <si>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</si>
  <si>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</si>
  <si>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</si>
  <si>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</si>
  <si>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</si>
  <si>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</si>
  <si>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</si>
  <si>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</si>
  <si>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</si>
  <si>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</si>
  <si>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</si>
  <si>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</si>
  <si>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</si>
  <si>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</si>
  <si>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</si>
  <si>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</si>
  <si>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</si>
  <si>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</si>
  <si>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</si>
  <si>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</si>
  <si>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</si>
  <si>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</si>
  <si>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</si>
  <si>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</si>
  <si>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</si>
  <si>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</si>
  <si>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</si>
  <si>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</si>
  <si>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</si>
  <si>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</si>
  <si>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</si>
  <si>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</si>
  <si>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</si>
  <si>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</si>
  <si>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</si>
  <si>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</si>
  <si>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</si>
  <si>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</si>
  <si>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</si>
  <si>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</si>
  <si>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</si>
  <si>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</si>
  <si>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</si>
  <si>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</si>
  <si>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</si>
  <si>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</si>
  <si>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</si>
  <si>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</si>
  <si>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</si>
  <si>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</si>
  <si>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</si>
  <si>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</si>
  <si>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</si>
  <si>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</si>
  <si>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</si>
  <si>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4501084</t>
  </si>
  <si>
    <t>Infraestructura de promoción de convivencia y seguridad ciudadana ampliada</t>
  </si>
  <si>
    <t>450108400</t>
  </si>
  <si>
    <t>4501085</t>
  </si>
  <si>
    <t>Infraestructura de promoción de convivencia y seguridad ciudadana con reforzamiento estructural</t>
  </si>
  <si>
    <t>450108500</t>
  </si>
  <si>
    <t>Infraestructura de promoción de la convivencia y seguridad ciudadana con reforzamiento estructural</t>
  </si>
  <si>
    <t>4501086</t>
  </si>
  <si>
    <t>Infraestructura de promoción de convivencia y seguridad ciudadana modificada</t>
  </si>
  <si>
    <t>450108600</t>
  </si>
  <si>
    <t>4501087</t>
  </si>
  <si>
    <t>Infraestructura de promoción de la convivencia y seguridad ciudadana dotada</t>
  </si>
  <si>
    <t>450108700</t>
  </si>
  <si>
    <t>Infraestructura de promoción de convivencia y seguridad ciudadana dotada</t>
  </si>
  <si>
    <t>4501088</t>
  </si>
  <si>
    <t>Infraestructura de promoción de convivencia y seguridad ciudadana construida</t>
  </si>
  <si>
    <t>450108800</t>
  </si>
  <si>
    <t>4501089</t>
  </si>
  <si>
    <t>Infraestructura de promoción de la convivencia y seguridad ciudadana construida y dotada</t>
  </si>
  <si>
    <t>450108900</t>
  </si>
  <si>
    <t>4501090</t>
  </si>
  <si>
    <t>Infraestructura de promoción de la convivencia y seguridad ciudadana adecuada</t>
  </si>
  <si>
    <t>450109000</t>
  </si>
  <si>
    <t xml:space="preserve"> Infraestructura de promoción de la convivencia y seguridad ciudadana adecuada</t>
  </si>
  <si>
    <t>4501091</t>
  </si>
  <si>
    <t>Servicio de dotación de elementos de protección de la fuerza pública</t>
  </si>
  <si>
    <t>450109100</t>
  </si>
  <si>
    <t>Unidades de fuerza pública dotadas</t>
  </si>
  <si>
    <t>4501092</t>
  </si>
  <si>
    <t>Servicio de dotación para la formación inicial de la fuerza pública</t>
  </si>
  <si>
    <t>450109200</t>
  </si>
  <si>
    <t>Unidades de fuerza pública en formación inicial dotadas</t>
  </si>
  <si>
    <t>4501093</t>
  </si>
  <si>
    <t>Servicios técnicos especializados para la promoción de la convivencia y la seguridad ciudadana</t>
  </si>
  <si>
    <t>450109300</t>
  </si>
  <si>
    <t>Elementos técnicos especializados disponibles</t>
  </si>
  <si>
    <t>4501094</t>
  </si>
  <si>
    <t>Servicio de promoción a los gestores de convivencia ciudadana</t>
  </si>
  <si>
    <t>450109400</t>
  </si>
  <si>
    <t xml:space="preserve"> Gestores capacitados y dotados</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</si>
  <si>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</si>
  <si>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</si>
  <si>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</si>
  <si>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</si>
  <si>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</si>
  <si>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</si>
  <si>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</si>
  <si>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</si>
  <si>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</si>
  <si>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</si>
  <si>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</si>
  <si>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</si>
  <si>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</si>
  <si>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</si>
  <si>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</si>
  <si>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</si>
  <si>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</si>
  <si>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</si>
  <si>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</si>
  <si>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</si>
  <si>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</si>
  <si>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</si>
  <si>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</si>
  <si>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</si>
  <si>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</si>
  <si>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</si>
  <si>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</si>
  <si>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</si>
  <si>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</si>
  <si>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</si>
  <si>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</si>
  <si>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</si>
  <si>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</si>
  <si>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</si>
  <si>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</si>
  <si>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</si>
  <si>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</si>
  <si>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</si>
  <si>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</si>
  <si>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</si>
  <si>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</si>
  <si>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</si>
  <si>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</si>
  <si>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</si>
  <si>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</si>
  <si>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</si>
  <si>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</si>
  <si>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</si>
  <si>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</si>
  <si>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</si>
  <si>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</si>
  <si>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</si>
  <si>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</si>
  <si>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</si>
  <si>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</si>
  <si>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</si>
  <si>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</si>
  <si>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</si>
  <si>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</si>
  <si>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</si>
  <si>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</si>
  <si>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</si>
  <si>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</si>
  <si>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</si>
  <si>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</si>
  <si>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</si>
  <si>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</si>
  <si>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</si>
  <si>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</si>
  <si>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</si>
  <si>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</si>
  <si>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</si>
  <si>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</si>
  <si>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</si>
  <si>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</si>
  <si>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</si>
  <si>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</si>
  <si>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</si>
  <si>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</si>
  <si>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</si>
  <si>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</si>
  <si>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</si>
  <si>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</si>
  <si>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</si>
  <si>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</si>
  <si>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</si>
  <si>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</si>
  <si>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</si>
  <si>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</si>
  <si>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</si>
  <si>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</si>
  <si>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</si>
  <si>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</si>
  <si>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</si>
  <si>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</si>
  <si>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</si>
  <si>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</si>
  <si>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</si>
  <si>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</si>
  <si>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</si>
  <si>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</si>
  <si>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</si>
  <si>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</si>
  <si>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</si>
  <si>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</si>
  <si>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</si>
  <si>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</si>
  <si>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</si>
  <si>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</si>
  <si>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</si>
  <si>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</si>
  <si>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</si>
  <si>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</si>
  <si>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</si>
  <si>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</si>
  <si>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</si>
  <si>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</si>
  <si>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</si>
  <si>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</si>
  <si>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</si>
  <si>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4502040</t>
  </si>
  <si>
    <t>450204000</t>
  </si>
  <si>
    <t>Animales atendidos en el albergue municipal para fauna o en los centros de bienestar animal</t>
  </si>
  <si>
    <t>4502041</t>
  </si>
  <si>
    <t>450204100</t>
  </si>
  <si>
    <t>Organizaciones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</si>
  <si>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</si>
  <si>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</si>
  <si>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</si>
  <si>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</si>
  <si>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</si>
  <si>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</si>
  <si>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</si>
  <si>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</si>
  <si>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</si>
  <si>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</si>
  <si>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</si>
  <si>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</si>
  <si>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</si>
  <si>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</si>
  <si>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</si>
  <si>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</si>
  <si>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</si>
  <si>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</si>
  <si>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</si>
  <si>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</si>
  <si>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</si>
  <si>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</si>
  <si>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</si>
  <si>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</si>
  <si>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</si>
  <si>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</si>
  <si>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</si>
  <si>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</si>
  <si>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</si>
  <si>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</si>
  <si>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</si>
  <si>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</si>
  <si>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</si>
  <si>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</si>
  <si>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</si>
  <si>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</si>
  <si>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</si>
  <si>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</si>
  <si>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</si>
  <si>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</si>
  <si>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</si>
  <si>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</si>
  <si>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</si>
  <si>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</si>
  <si>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</si>
  <si>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</si>
  <si>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</si>
  <si>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</si>
  <si>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</si>
  <si>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</si>
  <si>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</si>
  <si>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</si>
  <si>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</si>
  <si>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</si>
  <si>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</si>
  <si>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</si>
  <si>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</si>
  <si>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</si>
  <si>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</si>
  <si>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</si>
  <si>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</si>
  <si>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</si>
  <si>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</si>
  <si>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</si>
  <si>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</si>
  <si>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</si>
  <si>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</si>
  <si>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</si>
  <si>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</si>
  <si>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</si>
  <si>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</si>
  <si>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</si>
  <si>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</si>
  <si>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</si>
  <si>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</si>
  <si>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</si>
  <si>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</si>
  <si>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</si>
  <si>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</si>
  <si>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</si>
  <si>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</si>
  <si>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</si>
  <si>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</si>
  <si>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</si>
  <si>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</si>
  <si>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</si>
  <si>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</si>
  <si>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</si>
  <si>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</si>
  <si>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</si>
  <si>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</si>
  <si>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</si>
  <si>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</si>
  <si>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</si>
  <si>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</si>
  <si>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</si>
  <si>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</si>
  <si>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</si>
  <si>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</si>
  <si>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</si>
  <si>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</si>
  <si>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</si>
  <si>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</si>
  <si>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</si>
  <si>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</si>
  <si>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</si>
  <si>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</si>
  <si>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</si>
  <si>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</si>
  <si>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</si>
  <si>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</si>
  <si>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</si>
  <si>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</si>
  <si>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</si>
  <si>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</si>
  <si>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</si>
  <si>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</si>
  <si>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</si>
  <si>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</si>
  <si>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</si>
  <si>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</si>
  <si>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</si>
  <si>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</si>
  <si>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</si>
  <si>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</si>
  <si>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</si>
  <si>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</si>
  <si>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</si>
  <si>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</si>
  <si>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</si>
  <si>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</si>
  <si>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</si>
  <si>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</si>
  <si>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</si>
  <si>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</si>
  <si>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</si>
  <si>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</si>
  <si>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</si>
  <si>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</si>
  <si>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</si>
  <si>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</si>
  <si>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</si>
  <si>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</si>
  <si>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</si>
  <si>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</si>
  <si>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</si>
  <si>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</si>
  <si>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</si>
  <si>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</si>
  <si>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</si>
  <si>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</si>
  <si>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</si>
  <si>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</si>
  <si>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</si>
  <si>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</si>
  <si>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</si>
  <si>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</si>
  <si>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</si>
  <si>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</si>
  <si>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</si>
  <si>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</si>
  <si>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</si>
  <si>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</si>
  <si>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</si>
  <si>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</si>
  <si>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</si>
  <si>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</si>
  <si>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</si>
  <si>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</si>
  <si>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</si>
  <si>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</si>
  <si>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</si>
  <si>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</si>
  <si>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</si>
  <si>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</si>
  <si>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</si>
  <si>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</si>
  <si>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</si>
  <si>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</si>
  <si>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</si>
  <si>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</si>
  <si>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</si>
  <si>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</si>
  <si>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</si>
  <si>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</si>
  <si>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Servicio de apoyo financiero para el fortalecimiento del talento humano</t>
  </si>
  <si>
    <t>459903800</t>
  </si>
  <si>
    <t>Funcionarios apoyados</t>
  </si>
  <si>
    <t>Código BP</t>
  </si>
  <si>
    <t>BP-26005339</t>
  </si>
  <si>
    <t>Código BPIN</t>
  </si>
  <si>
    <t>2024760010056</t>
  </si>
  <si>
    <t>Versión PPM:</t>
  </si>
  <si>
    <t>000</t>
  </si>
  <si>
    <t>Vigencia</t>
  </si>
  <si>
    <t>Meta PDD CC</t>
  </si>
  <si>
    <t>Versión PS:</t>
  </si>
  <si>
    <t>Población Objetivo</t>
  </si>
  <si>
    <t>Nombre del Proyecto</t>
  </si>
  <si>
    <t>Fortalecimiento del sistema de monitoreo y videovigilancia en Santiago de Cali</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</si>
  <si>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</si>
  <si>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</si>
  <si>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</si>
  <si>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</si>
  <si>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</si>
  <si>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</si>
  <si>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</si>
  <si>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</si>
  <si>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</si>
  <si>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</si>
  <si>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</si>
  <si>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</si>
  <si>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 Ponderación Productos</t>
  </si>
  <si>
    <t>Denominación Meta PDD</t>
  </si>
  <si>
    <t># Actividad</t>
  </si>
  <si>
    <t>Código Programa Presupuestario</t>
  </si>
  <si>
    <t>Actividades</t>
  </si>
  <si>
    <t>Ruta Crítica Si/No</t>
  </si>
  <si>
    <t>% Ponderación Actividad</t>
  </si>
  <si>
    <t>Código POSPRE</t>
  </si>
  <si>
    <t>Código FONDO</t>
  </si>
  <si>
    <t>Denominación FONDO</t>
  </si>
  <si>
    <t>Valor Actividades</t>
  </si>
  <si>
    <t>Modificación</t>
  </si>
  <si>
    <t>Fortalecer el sistema de videovigilancia del Distrito de Santiago de Cali</t>
  </si>
  <si>
    <t>Tasa de hurtos por cada 100.000 habitantes</t>
  </si>
  <si>
    <t xml:space="preserve">1.  Mejorar la funcionalidad del sistema de videovigilancia del Distrito de Santiago de Cali </t>
  </si>
  <si>
    <t>Porcentaje de equipos de videovigilancia funcionando</t>
  </si>
  <si>
    <t xml:space="preserve">1.1 </t>
  </si>
  <si>
    <t>1.1.1</t>
  </si>
  <si>
    <t>BP-26005339/1/01/01/01</t>
  </si>
  <si>
    <t>Realizar estudios y diseños</t>
  </si>
  <si>
    <t>1.1.2</t>
  </si>
  <si>
    <t>BP-26005339/1/01/01/02</t>
  </si>
  <si>
    <t xml:space="preserve">Adquirir elementos para ampliación y operación del sistema de videovigilancia
</t>
  </si>
  <si>
    <t>1.1.3</t>
  </si>
  <si>
    <t>BP-26005339/1/01/01/03</t>
  </si>
  <si>
    <t>Realizar obra civil para ampliación y operación de sistema de videovigilancia</t>
  </si>
  <si>
    <t>1.1.4</t>
  </si>
  <si>
    <t>BP-26005339/1/01/01/04</t>
  </si>
  <si>
    <t>Realizar el mantenimiento preventivo y correctivo del subsistema de videovigilancia</t>
  </si>
  <si>
    <t>DEUDA</t>
  </si>
  <si>
    <t>BP-26005339/1/01/01/14</t>
  </si>
  <si>
    <t>BP-26005339/1/01/01/28</t>
  </si>
  <si>
    <t>BP-26005339/1/01/01/29</t>
  </si>
  <si>
    <t>BP-26005339/1/01/01/45</t>
  </si>
  <si>
    <t>VF</t>
  </si>
  <si>
    <t>1.1.5</t>
  </si>
  <si>
    <t>BP-26005339/1/01/01/05</t>
  </si>
  <si>
    <t>Mejorar sistemas de respaldo de energía</t>
  </si>
  <si>
    <t>1.1.6</t>
  </si>
  <si>
    <t>BP-26005339/1/01/01/06</t>
  </si>
  <si>
    <t>Adquirir sistemas UAV</t>
  </si>
  <si>
    <t>1.1.7</t>
  </si>
  <si>
    <t>BP-26005339/1/01/01/07</t>
  </si>
  <si>
    <t>Adquirir fibra óptica</t>
  </si>
  <si>
    <t>1.1.8</t>
  </si>
  <si>
    <t>BP-26005339/1/01/01/08</t>
  </si>
  <si>
    <t>Realizar mantenimiento de la infraestructura de fibra óptica, nodos y sus componentes</t>
  </si>
  <si>
    <t>BP-26005339/1/01/01/17</t>
  </si>
  <si>
    <t>BP-26005339/1/01/01/18</t>
  </si>
  <si>
    <t>BP-26005339/1/01/01/30</t>
  </si>
  <si>
    <t>BP-26005339/1/01/01/46</t>
  </si>
  <si>
    <t xml:space="preserve">Realizar mantenimiento de la infraestructura de fibra óptica, nodos y sus componentes </t>
  </si>
  <si>
    <t>1.1.9</t>
  </si>
  <si>
    <t>BP-26005339/1/01/01/09</t>
  </si>
  <si>
    <t>Mejorar sistemas de aires acondicionados</t>
  </si>
  <si>
    <t>1.1.10</t>
  </si>
  <si>
    <t>BP-26005339/1/01/01/10</t>
  </si>
  <si>
    <t>Adquirir elementos y accesorios para la operación del sistema de videovigilancia</t>
  </si>
  <si>
    <t>1.1.11</t>
  </si>
  <si>
    <t>BP-26005339/1/01/01/11</t>
  </si>
  <si>
    <t>Realizar interventoría</t>
  </si>
  <si>
    <t>BP-26005339/1/01/01/24</t>
  </si>
  <si>
    <t>BP-26005339/1/01/01/31</t>
  </si>
  <si>
    <t>BP-26005339/1/01/01/47</t>
  </si>
  <si>
    <t>1.1.12</t>
  </si>
  <si>
    <t>BP-26005339/1/01/01/12</t>
  </si>
  <si>
    <t>Fortalecer la operatividad del sistema de videovigilancia</t>
  </si>
  <si>
    <t>1.1.13</t>
  </si>
  <si>
    <t>BP-26005339/1/01/01/13</t>
  </si>
  <si>
    <t>Mejorar elementos de alarmas comunitarias y sus componentes</t>
  </si>
  <si>
    <t>1.1.14</t>
  </si>
  <si>
    <t>BP-26005339/1/01/01/15</t>
  </si>
  <si>
    <t>1.1.15</t>
  </si>
  <si>
    <t>BP-26005339/1/01/01/16</t>
  </si>
  <si>
    <t>Actualizar servicio de voz de la línea de emergencia 1, 2, 3, en digital IP-TRUNK</t>
  </si>
  <si>
    <t>1.1.16</t>
  </si>
  <si>
    <t>BP-26005339/1/01/01/19</t>
  </si>
  <si>
    <t>Adquirir elementos para ampliación y operación del sistema de videovigilancia</t>
  </si>
  <si>
    <t>1.1.17</t>
  </si>
  <si>
    <t>BP-26005339/1/01/01/20</t>
  </si>
  <si>
    <t>1.1.18</t>
  </si>
  <si>
    <t>BP-26005339/1/01/01/21</t>
  </si>
  <si>
    <t>1.1.19</t>
  </si>
  <si>
    <t>BP-26005339/1/01/01/22</t>
  </si>
  <si>
    <t>1.1.20</t>
  </si>
  <si>
    <t>BP-26005339/1/01/01/23</t>
  </si>
  <si>
    <t>Realizar mantenimiento preventivo y correctivo al centro automático de despacho</t>
  </si>
  <si>
    <t>1.1.21</t>
  </si>
  <si>
    <t>BP-26005339/1/01/01/32</t>
  </si>
  <si>
    <t>Pago Pasivo Exigible Vigencia Expirada</t>
  </si>
  <si>
    <t>BP-26005339/1/01/01/33</t>
  </si>
  <si>
    <t>BP-26005339/1/01/01/34</t>
  </si>
  <si>
    <t>BP-26005339/1/01/01/35</t>
  </si>
  <si>
    <t>BP-26005339/1/01/01/36</t>
  </si>
  <si>
    <t>BP-26005339/1/01/01/37</t>
  </si>
  <si>
    <t>BP-26005339/1/01/01/38</t>
  </si>
  <si>
    <t>BP-26005339/1/01/01/39</t>
  </si>
  <si>
    <t>BP-26005339/1/01/01/40</t>
  </si>
  <si>
    <t>1.1.22</t>
  </si>
  <si>
    <t>BP-26005339/1/01/01/25</t>
  </si>
  <si>
    <t>Realizar apoyo logístico, técnico, administrativo y operativo para la operación del sistema de urgencias, emergencias y despacho</t>
  </si>
  <si>
    <t>1.1.23</t>
  </si>
  <si>
    <t>BP-26005339/1/01/01/26</t>
  </si>
  <si>
    <t>Adquirir las soluciones tecnológicas para la operación del NUSE 123</t>
  </si>
  <si>
    <t>1.1.24</t>
  </si>
  <si>
    <t>BP-26005339/1/01/01/27</t>
  </si>
  <si>
    <t>Adquirir herramientas tecnológicas para la operación de la central de comunicaciones</t>
  </si>
  <si>
    <t>1.1.25</t>
  </si>
  <si>
    <t>BP-26005339/1/01/01/41</t>
  </si>
  <si>
    <t>Adquirir sistema de almacenamiento definido por software (SDS)</t>
  </si>
  <si>
    <t>1.1.26</t>
  </si>
  <si>
    <t>BP-26005339/1/01/01/42</t>
  </si>
  <si>
    <t>Instalar sistema de administración de video (VMS)</t>
  </si>
  <si>
    <t>1.1.27</t>
  </si>
  <si>
    <t>BP-26005339/1/01/01/43</t>
  </si>
  <si>
    <t>Renovar plataforma de procesamiento</t>
  </si>
  <si>
    <t>1.1.28</t>
  </si>
  <si>
    <t>BP-26005339/1/01/01/44</t>
  </si>
  <si>
    <t>Actualizar infraestructura de conectividad y puntos de videovigilancia</t>
  </si>
  <si>
    <t>TOTALES</t>
  </si>
  <si>
    <t>Total Valor Actividades</t>
  </si>
  <si>
    <t>VIDENCIAS FUTURAS 5339</t>
  </si>
  <si>
    <t>Política</t>
  </si>
  <si>
    <t>mtto cctv VF</t>
  </si>
  <si>
    <t>INT CCTV VF</t>
  </si>
  <si>
    <t>fibra VF</t>
  </si>
  <si>
    <t xml:space="preserve">DETALLE DE POBLACIÓN OBJETIVO </t>
  </si>
  <si>
    <t>Ubicación general</t>
  </si>
  <si>
    <t>Localización específica</t>
  </si>
  <si>
    <t>Detalle de la Población</t>
  </si>
  <si>
    <t>Año 0</t>
  </si>
  <si>
    <t>Año 1</t>
  </si>
  <si>
    <t>Año 2</t>
  </si>
  <si>
    <t>Año 3</t>
  </si>
  <si>
    <t>Santiago de Cali</t>
  </si>
  <si>
    <t>hombres / mujeres</t>
  </si>
  <si>
    <t>TOTAL</t>
  </si>
  <si>
    <t>CLASIFICADOR DE LA INVERSIÓN</t>
  </si>
  <si>
    <t>Sector</t>
  </si>
  <si>
    <t>Articulación con Política Pública No.1</t>
  </si>
  <si>
    <t>Articulación con Política Pública No.2</t>
  </si>
  <si>
    <t>Articulación con Política Pública No.3</t>
  </si>
  <si>
    <t>Gasto Público Social</t>
  </si>
  <si>
    <t>Grupo vulnerable</t>
  </si>
  <si>
    <t>Atiende situación excepcional en el territorio?</t>
  </si>
  <si>
    <t>Es proyecto Estratégico?</t>
  </si>
  <si>
    <t>Modificación
Adición Empréstito</t>
  </si>
  <si>
    <t xml:space="preserve">Cambio de pospre </t>
  </si>
  <si>
    <t>VER14BP-26005339</t>
  </si>
  <si>
    <t>26005339V13</t>
  </si>
  <si>
    <t>BP-26005339/1/01/01/48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</si>
</sst>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4" formatCode="_-&quot;$&quot;\ * #,##0.00_-;\-&quot;$&quot;\ * #,##0.00_-;_-&quot;$&quot;\ * &quot;-&quot;??_-;_-@_-"/>
    <numFmt numFmtId="164" formatCode="[$-C0A]General"/>
    <numFmt numFmtId="165" formatCode="_-&quot;$&quot;\ * #,##0_-;\-&quot;$&quot;\ * #,##0_-;_-&quot;$&quot;\ * &quot;-&quot;??_-;_-@"/>
    <numFmt numFmtId="166" formatCode="_-&quot;$&quot;\ * #,##0_-;\-&quot;$&quot;\ * #,##0_-;_-&quot;$&quot;\ * &quot;-&quot;??_-;_-@_-"/>
  </numFmts>
  <fonts count="18">
    <font>
      <sz val="11"/>
      <color theme="1"/>
      <name val="Calibri"/>
      <scheme val="minor"/>
    </font>
    <font>
      <b/>
      <sz val="10"/>
      <color theme="1"/>
      <name val="Arial"/>
      <family val="2"/>
    </font>
    <font>
      <sz val="10"/>
      <color theme="1"/>
      <name val="Arial"/>
      <family val="2"/>
    </font>
    <font>
      <sz val="11"/>
      <name val="Calibri"/>
      <family val="2"/>
    </font>
    <font>
      <b/>
      <sz val="10"/>
      <color rgb="FF17365D"/>
      <name val="Arial"/>
      <family val="2"/>
    </font>
    <font>
      <b/>
      <sz val="10"/>
      <color rgb="FF000000"/>
      <name val="Calibri"/>
      <family val="2"/>
    </font>
    <font>
      <sz val="10"/>
      <color rgb="FF000000"/>
      <name val="Arial"/>
      <family val="2"/>
    </font>
    <font>
      <sz val="10"/>
      <color rgb="FF000000"/>
      <name val="Calibri"/>
      <family val="2"/>
    </font>
    <font>
      <sz val="11"/>
      <color theme="1"/>
      <name val="Calibri"/>
      <family val="2"/>
    </font>
    <font>
      <b/>
      <sz val="10"/>
      <color rgb="FF000000"/>
      <name val="Arial"/>
      <family val="2"/>
    </font>
    <font>
      <b/>
      <sz val="10"/>
      <color rgb="FFC00000"/>
      <name val="Arial"/>
      <family val="2"/>
    </font>
    <font>
      <sz val="10"/>
      <color rgb="FF1F1F1F"/>
      <name val="Arial"/>
      <family val="2"/>
    </font>
    <font>
      <b/>
      <sz val="7"/>
      <color rgb="FF000000"/>
      <name val="Arial"/>
      <family val="2"/>
    </font>
    <font>
      <sz val="9"/>
      <color rgb="FF000000"/>
      <name val="&quot;\0022Aptos Narrow\0022&quot;"/>
    </font>
    <font>
      <b/>
      <sz val="11"/>
      <color theme="1"/>
      <name val="Calibri"/>
      <family val="2"/>
    </font>
    <font>
      <sz val="9"/>
      <color rgb="FF000000"/>
      <name val="Arial"/>
      <family val="2"/>
    </font>
    <font>
      <sz val="9"/>
      <color rgb="FF000000"/>
      <name val="&quot;\0022Ȫptos Narrow\\\0022\0022&quot;"/>
    </font>
    <font>
      <sz val="11"/>
      <color theme="1"/>
      <name val="Calibri"/>
      <scheme val="minor"/>
    </font>
  </fonts>
  <fills count="14">
    <fill>
      <patternFill patternType="none"/>
    </fill>
    <fill>
      <patternFill patternType="gray125"/>
    </fill>
    <fill>
      <patternFill patternType="solid">
        <fgColor rgb="FFFFC000"/>
        <bgColor rgb="FFFFC000"/>
      </patternFill>
    </fill>
    <fill>
      <patternFill patternType="solid">
        <fgColor theme="6"/>
        <bgColor theme="6"/>
      </patternFill>
    </fill>
    <fill>
      <patternFill patternType="solid">
        <fgColor theme="0"/>
        <bgColor theme="0"/>
      </patternFill>
    </fill>
    <fill>
      <patternFill patternType="solid">
        <fgColor rgb="FFD8D8D8"/>
        <bgColor rgb="FFD8D8D8"/>
      </patternFill>
    </fill>
    <fill>
      <patternFill patternType="solid">
        <fgColor rgb="FFF2F2F2"/>
        <bgColor rgb="FFF2F2F2"/>
      </patternFill>
    </fill>
    <fill>
      <patternFill patternType="solid">
        <fgColor rgb="FFFFFFFF"/>
        <bgColor rgb="FFFFFFFF"/>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
      <patternFill patternType="solid">
        <fgColor rgb="FFDAF2D0"/>
        <bgColor rgb="FFDAF2D0"/>
      </patternFill>
    </fill>
    <fill>
      <patternFill patternType="solid">
        <fgColor theme="4" tint="0.79998168889431442"/>
        <bgColor rgb="FFC6D9F0"/>
      </patternFill>
    </fill>
    <fill>
      <patternFill patternType="solid">
        <fgColor theme="0"/>
        <bgColor rgb="FFF2F2F2"/>
      </patternFill>
    </fill>
  </fills>
  <borders count="3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diagonal/>
    </border>
    <border>
      <left style="hair">
        <color rgb="FF000000"/>
      </left>
      <right style="hair">
        <color rgb="FF000000"/>
      </right>
      <top style="medium">
        <color rgb="FF000000"/>
      </top>
      <bottom style="hair">
        <color rgb="FF000000"/>
      </bottom>
      <diagonal/>
    </border>
    <border>
      <left style="hair">
        <color rgb="FF000000"/>
      </left>
      <right style="hair">
        <color rgb="FF000000"/>
      </right>
      <top style="hair">
        <color rgb="FF000000"/>
      </top>
      <bottom style="hair">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bottom/>
      <diagonal/>
    </border>
    <border>
      <left/>
      <right style="thin">
        <color rgb="FF000000"/>
      </right>
      <top style="thin">
        <color rgb="FF000000"/>
      </top>
      <bottom style="thin">
        <color indexed="64"/>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7" fillId="0" borderId="0" applyFont="0" applyFill="0" applyBorder="0" applyAlignment="0" applyProtection="0"/>
  </cellStyleXfs>
  <cellXfs count="187">
    <xf numFmtId="0" fontId="0" fillId="0" borderId="0" xfId="0"/>
    <xf numFmtId="0" fontId="1" fillId="0" borderId="1" xfId="0" applyFont="1" applyBorder="1" applyAlignment="1">
      <alignment vertical="center"/>
    </xf>
    <xf numFmtId="0" fontId="2" fillId="0" borderId="0" xfId="0" applyFont="1" applyAlignment="1">
      <alignment vertical="center"/>
    </xf>
    <xf numFmtId="0" fontId="1"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horizontal="center" vertical="center"/>
    </xf>
    <xf numFmtId="0" fontId="1" fillId="0" borderId="0" xfId="0" applyFont="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 fillId="0" borderId="1" xfId="0" applyFont="1" applyBorder="1" applyAlignment="1">
      <alignment vertical="center"/>
    </xf>
    <xf numFmtId="0" fontId="4" fillId="2" borderId="4"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3"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0" xfId="0" applyFont="1" applyAlignment="1">
      <alignment vertical="center" wrapText="1"/>
    </xf>
    <xf numFmtId="0" fontId="2" fillId="0" borderId="1" xfId="0" applyFont="1" applyBorder="1" applyAlignment="1">
      <alignment horizontal="left" vertical="center" wrapText="1"/>
    </xf>
    <xf numFmtId="0" fontId="2" fillId="0" borderId="0" xfId="0" applyFont="1" applyAlignment="1">
      <alignment horizontal="left" vertical="center" wrapText="1"/>
    </xf>
    <xf numFmtId="1" fontId="1" fillId="4" borderId="8" xfId="0" applyNumberFormat="1" applyFont="1" applyFill="1" applyBorder="1" applyAlignment="1">
      <alignment horizontal="left" vertical="center" wrapText="1"/>
    </xf>
    <xf numFmtId="0" fontId="2" fillId="0" borderId="1" xfId="0" applyFont="1" applyBorder="1" applyAlignment="1">
      <alignment horizontal="left"/>
    </xf>
    <xf numFmtId="0" fontId="2" fillId="0" borderId="1" xfId="0" applyFont="1" applyBorder="1" applyAlignment="1">
      <alignment horizontal="left" vertical="center"/>
    </xf>
    <xf numFmtId="0" fontId="6" fillId="0" borderId="9" xfId="0" applyFont="1" applyBorder="1" applyAlignment="1">
      <alignment horizontal="center" vertical="center"/>
    </xf>
    <xf numFmtId="0" fontId="6" fillId="0" borderId="9" xfId="0" applyFont="1" applyBorder="1" applyAlignment="1">
      <alignment vertical="center" wrapText="1"/>
    </xf>
    <xf numFmtId="0" fontId="6" fillId="0" borderId="9" xfId="0" applyFont="1" applyBorder="1" applyAlignment="1">
      <alignment vertical="center"/>
    </xf>
    <xf numFmtId="1" fontId="7" fillId="0" borderId="3" xfId="0" quotePrefix="1" applyNumberFormat="1"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8" fillId="0" borderId="2" xfId="0" applyFont="1" applyBorder="1" applyAlignment="1">
      <alignment horizontal="left" vertical="center" wrapText="1"/>
    </xf>
    <xf numFmtId="0" fontId="8" fillId="0" borderId="1" xfId="0" applyFont="1" applyBorder="1" applyAlignment="1">
      <alignment vertical="center"/>
    </xf>
    <xf numFmtId="0" fontId="6" fillId="0" borderId="10" xfId="0" applyFont="1" applyBorder="1" applyAlignment="1">
      <alignment horizontal="center" vertical="center"/>
    </xf>
    <xf numFmtId="0" fontId="6" fillId="0" borderId="10" xfId="0" applyFont="1" applyBorder="1" applyAlignment="1">
      <alignment vertical="center" wrapText="1"/>
    </xf>
    <xf numFmtId="0" fontId="6" fillId="0" borderId="10" xfId="0" applyFont="1" applyBorder="1" applyAlignment="1">
      <alignment vertical="center"/>
    </xf>
    <xf numFmtId="0" fontId="2" fillId="0" borderId="1" xfId="0" applyFont="1" applyBorder="1" applyAlignment="1">
      <alignment horizontal="center" vertical="center" wrapText="1"/>
    </xf>
    <xf numFmtId="1" fontId="2" fillId="4" borderId="8" xfId="0" applyNumberFormat="1" applyFont="1" applyFill="1" applyBorder="1" applyAlignment="1">
      <alignment horizontal="left" vertical="center" wrapText="1"/>
    </xf>
    <xf numFmtId="0" fontId="7" fillId="0" borderId="1" xfId="0" applyFont="1" applyBorder="1" applyAlignment="1">
      <alignment horizontal="left" vertical="center" wrapText="1"/>
    </xf>
    <xf numFmtId="1" fontId="7" fillId="0" borderId="11" xfId="0" quotePrefix="1" applyNumberFormat="1" applyFont="1" applyBorder="1" applyAlignment="1">
      <alignment horizontal="center" vertical="center" wrapText="1"/>
    </xf>
    <xf numFmtId="0" fontId="8" fillId="0" borderId="12" xfId="0" applyFont="1" applyBorder="1" applyAlignment="1">
      <alignment horizontal="left" vertical="center" wrapText="1"/>
    </xf>
    <xf numFmtId="0" fontId="8" fillId="0" borderId="12" xfId="0" applyFont="1" applyBorder="1" applyAlignment="1">
      <alignment horizontal="center" vertical="center" wrapText="1"/>
    </xf>
    <xf numFmtId="0" fontId="8" fillId="0" borderId="13" xfId="0" applyFont="1" applyBorder="1" applyAlignment="1">
      <alignment horizontal="left" vertical="center" wrapText="1"/>
    </xf>
    <xf numFmtId="0" fontId="6" fillId="0" borderId="10" xfId="0" quotePrefix="1" applyFont="1" applyBorder="1" applyAlignment="1">
      <alignment horizontal="center" vertical="center"/>
    </xf>
    <xf numFmtId="0" fontId="2" fillId="0" borderId="12" xfId="0" applyFont="1" applyBorder="1" applyAlignment="1">
      <alignment horizontal="left"/>
    </xf>
    <xf numFmtId="0" fontId="2" fillId="0" borderId="6" xfId="0" applyFont="1" applyBorder="1" applyAlignment="1">
      <alignment horizontal="left"/>
    </xf>
    <xf numFmtId="0" fontId="2" fillId="4" borderId="8" xfId="0" applyFont="1" applyFill="1" applyBorder="1" applyAlignment="1">
      <alignment horizontal="left" vertical="center" wrapText="1"/>
    </xf>
    <xf numFmtId="49" fontId="2" fillId="0" borderId="1" xfId="0" applyNumberFormat="1" applyFont="1" applyBorder="1" applyAlignment="1">
      <alignment horizontal="left"/>
    </xf>
    <xf numFmtId="0" fontId="2" fillId="0" borderId="1" xfId="0" quotePrefix="1" applyFont="1" applyBorder="1" applyAlignment="1">
      <alignment horizontal="left"/>
    </xf>
    <xf numFmtId="0" fontId="2" fillId="0" borderId="1" xfId="0" applyFont="1" applyBorder="1" applyAlignment="1">
      <alignment horizontal="left" vertical="top"/>
    </xf>
    <xf numFmtId="0" fontId="8" fillId="0" borderId="0" xfId="0" applyFont="1" applyAlignment="1">
      <alignment horizontal="left" vertical="center"/>
    </xf>
    <xf numFmtId="0" fontId="2" fillId="0" borderId="0" xfId="0" applyFont="1" applyAlignment="1">
      <alignment horizontal="center" vertical="center"/>
    </xf>
    <xf numFmtId="0" fontId="1" fillId="5" borderId="17" xfId="0" applyFont="1" applyFill="1" applyBorder="1" applyAlignment="1">
      <alignment horizontal="center" vertical="center" wrapText="1"/>
    </xf>
    <xf numFmtId="0" fontId="1" fillId="5" borderId="1" xfId="0" applyFont="1" applyFill="1" applyBorder="1" applyAlignment="1">
      <alignment horizontal="center" vertical="center" wrapText="1"/>
    </xf>
    <xf numFmtId="3" fontId="1" fillId="5" borderId="1" xfId="0" applyNumberFormat="1" applyFont="1" applyFill="1" applyBorder="1" applyAlignment="1">
      <alignment horizontal="center" vertical="center" wrapText="1"/>
    </xf>
    <xf numFmtId="0" fontId="10" fillId="8" borderId="1" xfId="0" applyFont="1" applyFill="1" applyBorder="1" applyAlignment="1">
      <alignment horizontal="center" vertical="center" wrapText="1"/>
    </xf>
    <xf numFmtId="164" fontId="6" fillId="0" borderId="12" xfId="0" applyNumberFormat="1" applyFont="1" applyBorder="1" applyAlignment="1">
      <alignment horizontal="center" vertical="top" wrapText="1"/>
    </xf>
    <xf numFmtId="164" fontId="6" fillId="6" borderId="17" xfId="0" applyNumberFormat="1" applyFont="1" applyFill="1" applyBorder="1" applyAlignment="1">
      <alignment horizontal="center" vertical="top" wrapText="1"/>
    </xf>
    <xf numFmtId="9" fontId="6" fillId="0" borderId="12" xfId="0" applyNumberFormat="1" applyFont="1" applyBorder="1" applyAlignment="1">
      <alignment horizontal="center" vertical="top" wrapText="1"/>
    </xf>
    <xf numFmtId="164" fontId="6" fillId="4" borderId="1" xfId="0" applyNumberFormat="1" applyFont="1" applyFill="1" applyBorder="1" applyAlignment="1">
      <alignment horizontal="center" vertical="center" wrapText="1"/>
    </xf>
    <xf numFmtId="0" fontId="2" fillId="0" borderId="3" xfId="0" applyFont="1" applyBorder="1" applyAlignment="1">
      <alignment horizontal="center" vertical="center"/>
    </xf>
    <xf numFmtId="0" fontId="2" fillId="4" borderId="1" xfId="0" applyFont="1" applyFill="1" applyBorder="1" applyAlignment="1">
      <alignment horizontal="left" vertical="center" wrapText="1"/>
    </xf>
    <xf numFmtId="0" fontId="2" fillId="4" borderId="1" xfId="0" applyFont="1" applyFill="1" applyBorder="1" applyAlignment="1">
      <alignment horizontal="center" vertical="center" wrapText="1"/>
    </xf>
    <xf numFmtId="9" fontId="2" fillId="4" borderId="1" xfId="0" applyNumberFormat="1" applyFont="1" applyFill="1" applyBorder="1" applyAlignment="1">
      <alignment horizontal="center" vertical="center"/>
    </xf>
    <xf numFmtId="0" fontId="2" fillId="6" borderId="1" xfId="0" applyFont="1" applyFill="1" applyBorder="1" applyAlignment="1">
      <alignment horizontal="left" vertical="center" wrapText="1"/>
    </xf>
    <xf numFmtId="0" fontId="6" fillId="0" borderId="1" xfId="0" applyFont="1" applyBorder="1" applyAlignment="1">
      <alignment horizontal="center" vertical="center" wrapText="1"/>
    </xf>
    <xf numFmtId="165" fontId="2" fillId="6" borderId="1" xfId="0" applyNumberFormat="1" applyFont="1" applyFill="1" applyBorder="1" applyAlignment="1">
      <alignment horizontal="left" vertical="center" wrapText="1"/>
    </xf>
    <xf numFmtId="165" fontId="1" fillId="9" borderId="1" xfId="0" applyNumberFormat="1" applyFont="1" applyFill="1" applyBorder="1" applyAlignment="1">
      <alignment horizontal="right" vertical="center"/>
    </xf>
    <xf numFmtId="164" fontId="6" fillId="0" borderId="18" xfId="0" applyNumberFormat="1" applyFont="1" applyBorder="1" applyAlignment="1">
      <alignment horizontal="center" vertical="top" wrapText="1"/>
    </xf>
    <xf numFmtId="164" fontId="6" fillId="6" borderId="19" xfId="0" applyNumberFormat="1" applyFont="1" applyFill="1" applyBorder="1" applyAlignment="1">
      <alignment horizontal="center" vertical="top" wrapText="1"/>
    </xf>
    <xf numFmtId="9" fontId="6" fillId="0" borderId="18" xfId="0" applyNumberFormat="1" applyFont="1" applyBorder="1" applyAlignment="1">
      <alignment horizontal="center" vertical="top" wrapText="1"/>
    </xf>
    <xf numFmtId="164" fontId="2" fillId="4" borderId="1" xfId="0" applyNumberFormat="1" applyFont="1" applyFill="1" applyBorder="1" applyAlignment="1">
      <alignment horizontal="center" vertical="center" wrapText="1"/>
    </xf>
    <xf numFmtId="164" fontId="2" fillId="4" borderId="17" xfId="0" applyNumberFormat="1" applyFont="1" applyFill="1" applyBorder="1" applyAlignment="1">
      <alignment horizontal="center" vertical="center" wrapText="1"/>
    </xf>
    <xf numFmtId="0" fontId="2" fillId="0" borderId="3" xfId="0" applyFont="1" applyBorder="1" applyAlignment="1">
      <alignment horizontal="left" vertical="center"/>
    </xf>
    <xf numFmtId="165" fontId="1" fillId="9" borderId="1" xfId="0" applyNumberFormat="1" applyFont="1" applyFill="1" applyBorder="1" applyAlignment="1">
      <alignment vertical="center"/>
    </xf>
    <xf numFmtId="0" fontId="8" fillId="0" borderId="18" xfId="0" applyFont="1" applyBorder="1"/>
    <xf numFmtId="0" fontId="2" fillId="0" borderId="11" xfId="0" applyFont="1" applyBorder="1" applyAlignment="1">
      <alignment horizontal="left" vertical="center"/>
    </xf>
    <xf numFmtId="9" fontId="2" fillId="0" borderId="1" xfId="0" applyNumberFormat="1" applyFont="1" applyBorder="1" applyAlignment="1">
      <alignment horizontal="center" vertical="center"/>
    </xf>
    <xf numFmtId="0" fontId="8" fillId="0" borderId="6" xfId="0" applyFont="1" applyBorder="1"/>
    <xf numFmtId="0" fontId="2" fillId="0" borderId="5" xfId="0" applyFont="1" applyBorder="1" applyAlignment="1">
      <alignment horizontal="center" vertical="center"/>
    </xf>
    <xf numFmtId="9" fontId="2" fillId="4" borderId="1" xfId="0" applyNumberFormat="1" applyFont="1" applyFill="1" applyBorder="1" applyAlignment="1">
      <alignment horizontal="center" vertical="center" wrapText="1"/>
    </xf>
    <xf numFmtId="0" fontId="11" fillId="7" borderId="1" xfId="0" applyFont="1" applyFill="1" applyBorder="1" applyAlignment="1">
      <alignment horizontal="left" vertical="center"/>
    </xf>
    <xf numFmtId="0" fontId="2" fillId="4" borderId="20" xfId="0" applyFont="1" applyFill="1" applyBorder="1" applyAlignment="1">
      <alignment horizontal="left" vertical="center"/>
    </xf>
    <xf numFmtId="0" fontId="8" fillId="0" borderId="0" xfId="0" applyFont="1"/>
    <xf numFmtId="0" fontId="2" fillId="0" borderId="11" xfId="0" applyFont="1" applyBorder="1" applyAlignment="1">
      <alignment horizontal="center" vertical="center"/>
    </xf>
    <xf numFmtId="164" fontId="2" fillId="4" borderId="21" xfId="0" applyNumberFormat="1" applyFont="1" applyFill="1" applyBorder="1" applyAlignment="1">
      <alignment horizontal="center" vertical="center" wrapText="1"/>
    </xf>
    <xf numFmtId="164" fontId="2" fillId="4" borderId="22" xfId="0" applyNumberFormat="1" applyFont="1" applyFill="1" applyBorder="1" applyAlignment="1">
      <alignment horizontal="center" vertical="center" wrapText="1"/>
    </xf>
    <xf numFmtId="0" fontId="2" fillId="0" borderId="6" xfId="0" applyFont="1" applyBorder="1" applyAlignment="1">
      <alignment horizontal="center" vertical="center"/>
    </xf>
    <xf numFmtId="0" fontId="2" fillId="4" borderId="20" xfId="0" applyFont="1" applyFill="1" applyBorder="1" applyAlignment="1">
      <alignment horizontal="center" vertical="center" wrapText="1"/>
    </xf>
    <xf numFmtId="9" fontId="2" fillId="4" borderId="17" xfId="0" applyNumberFormat="1" applyFont="1" applyFill="1" applyBorder="1" applyAlignment="1">
      <alignment horizontal="center" vertical="center"/>
    </xf>
    <xf numFmtId="0" fontId="2" fillId="0" borderId="12" xfId="0" applyFont="1" applyBorder="1" applyAlignment="1">
      <alignment horizontal="left" vertical="center" wrapText="1"/>
    </xf>
    <xf numFmtId="0" fontId="8" fillId="0" borderId="23" xfId="0" applyFont="1" applyBorder="1"/>
    <xf numFmtId="0" fontId="6" fillId="0" borderId="12" xfId="0" applyFont="1" applyBorder="1" applyAlignment="1">
      <alignment horizontal="center" vertical="center" wrapText="1"/>
    </xf>
    <xf numFmtId="0" fontId="2" fillId="0" borderId="12" xfId="0" applyFont="1" applyBorder="1" applyAlignment="1">
      <alignment horizontal="center" vertical="center"/>
    </xf>
    <xf numFmtId="0" fontId="8" fillId="0" borderId="7" xfId="0" applyFont="1" applyBorder="1"/>
    <xf numFmtId="164" fontId="2" fillId="4" borderId="24" xfId="0" applyNumberFormat="1" applyFont="1" applyFill="1" applyBorder="1" applyAlignment="1">
      <alignment horizontal="center" vertical="center" wrapText="1"/>
    </xf>
    <xf numFmtId="0" fontId="8" fillId="4" borderId="1" xfId="0" applyFont="1" applyFill="1" applyBorder="1" applyAlignment="1">
      <alignment vertical="center"/>
    </xf>
    <xf numFmtId="0" fontId="2" fillId="4" borderId="25" xfId="0" applyFont="1" applyFill="1" applyBorder="1" applyAlignment="1">
      <alignment horizontal="center" vertical="center" wrapText="1"/>
    </xf>
    <xf numFmtId="0" fontId="8" fillId="0" borderId="1" xfId="0" applyFont="1" applyBorder="1" applyAlignment="1">
      <alignment horizontal="center" vertical="center"/>
    </xf>
    <xf numFmtId="0" fontId="8" fillId="4" borderId="17" xfId="0" applyFont="1" applyFill="1" applyBorder="1" applyAlignment="1">
      <alignment vertical="center"/>
    </xf>
    <xf numFmtId="0" fontId="2" fillId="6" borderId="25" xfId="0" applyFont="1" applyFill="1" applyBorder="1" applyAlignment="1">
      <alignment horizontal="left" vertical="center" wrapText="1"/>
    </xf>
    <xf numFmtId="165" fontId="2" fillId="6" borderId="17" xfId="0" applyNumberFormat="1" applyFont="1" applyFill="1" applyBorder="1" applyAlignment="1">
      <alignment horizontal="left" vertical="center" wrapText="1"/>
    </xf>
    <xf numFmtId="0" fontId="2" fillId="6" borderId="21" xfId="0" applyFont="1" applyFill="1" applyBorder="1" applyAlignment="1">
      <alignment horizontal="left" vertical="center" wrapText="1"/>
    </xf>
    <xf numFmtId="165" fontId="1" fillId="9" borderId="25" xfId="0" applyNumberFormat="1" applyFont="1" applyFill="1" applyBorder="1" applyAlignment="1">
      <alignment vertical="center"/>
    </xf>
    <xf numFmtId="164" fontId="6" fillId="0" borderId="6" xfId="0" applyNumberFormat="1" applyFont="1" applyBorder="1" applyAlignment="1">
      <alignment horizontal="center" vertical="top" wrapText="1"/>
    </xf>
    <xf numFmtId="164" fontId="6" fillId="6" borderId="26" xfId="0" applyNumberFormat="1" applyFont="1" applyFill="1" applyBorder="1" applyAlignment="1">
      <alignment horizontal="center" vertical="top" wrapText="1"/>
    </xf>
    <xf numFmtId="9" fontId="6" fillId="0" borderId="6" xfId="0" applyNumberFormat="1" applyFont="1" applyBorder="1" applyAlignment="1">
      <alignment horizontal="center" vertical="top" wrapText="1"/>
    </xf>
    <xf numFmtId="9" fontId="9" fillId="10" borderId="1" xfId="0" applyNumberFormat="1" applyFont="1" applyFill="1" applyBorder="1" applyAlignment="1">
      <alignment horizontal="center" vertical="center"/>
    </xf>
    <xf numFmtId="9" fontId="9" fillId="10" borderId="21" xfId="0" applyNumberFormat="1" applyFont="1" applyFill="1" applyBorder="1" applyAlignment="1">
      <alignment horizontal="center" vertical="center"/>
    </xf>
    <xf numFmtId="0" fontId="9" fillId="10" borderId="1" xfId="0" applyFont="1" applyFill="1" applyBorder="1" applyAlignment="1">
      <alignment horizontal="center" vertical="center"/>
    </xf>
    <xf numFmtId="165" fontId="9" fillId="10" borderId="1" xfId="0" applyNumberFormat="1" applyFont="1" applyFill="1" applyBorder="1" applyAlignment="1">
      <alignment vertical="center"/>
    </xf>
    <xf numFmtId="0" fontId="8" fillId="0" borderId="0" xfId="0" applyFont="1" applyAlignment="1">
      <alignment horizontal="center" vertical="center"/>
    </xf>
    <xf numFmtId="3" fontId="13" fillId="0" borderId="0" xfId="0" applyNumberFormat="1" applyFont="1"/>
    <xf numFmtId="0" fontId="8" fillId="0" borderId="0" xfId="0" applyFont="1" applyAlignment="1">
      <alignment vertical="center"/>
    </xf>
    <xf numFmtId="0" fontId="7" fillId="0" borderId="0" xfId="0" applyFont="1" applyAlignment="1">
      <alignment vertical="center"/>
    </xf>
    <xf numFmtId="165" fontId="8" fillId="0" borderId="0" xfId="0" applyNumberFormat="1" applyFont="1" applyAlignment="1">
      <alignment horizontal="center" vertical="center"/>
    </xf>
    <xf numFmtId="0" fontId="14" fillId="0" borderId="0" xfId="0" applyFont="1"/>
    <xf numFmtId="0" fontId="2" fillId="4" borderId="25" xfId="0" applyFont="1" applyFill="1" applyBorder="1" applyAlignment="1">
      <alignment horizontal="left" vertical="center" wrapText="1"/>
    </xf>
    <xf numFmtId="0" fontId="2" fillId="0" borderId="3" xfId="0" applyFont="1" applyBorder="1" applyAlignment="1">
      <alignment horizontal="left" vertical="center" wrapText="1"/>
    </xf>
    <xf numFmtId="165" fontId="8" fillId="0" borderId="0" xfId="0" applyNumberFormat="1" applyFont="1"/>
    <xf numFmtId="0" fontId="15" fillId="11" borderId="26" xfId="0" applyFont="1" applyFill="1" applyBorder="1" applyAlignment="1">
      <alignment horizontal="center"/>
    </xf>
    <xf numFmtId="0" fontId="15" fillId="11" borderId="27" xfId="0" applyFont="1" applyFill="1" applyBorder="1" applyAlignment="1">
      <alignment horizontal="center"/>
    </xf>
    <xf numFmtId="0" fontId="15" fillId="11" borderId="27" xfId="0" applyFont="1" applyFill="1" applyBorder="1"/>
    <xf numFmtId="3" fontId="16" fillId="11" borderId="27" xfId="0" applyNumberFormat="1" applyFont="1" applyFill="1" applyBorder="1" applyAlignment="1">
      <alignment horizontal="right"/>
    </xf>
    <xf numFmtId="3" fontId="8" fillId="0" borderId="0" xfId="0" applyNumberFormat="1" applyFont="1"/>
    <xf numFmtId="0" fontId="2" fillId="4" borderId="8" xfId="0" applyFont="1" applyFill="1" applyBorder="1"/>
    <xf numFmtId="0" fontId="2" fillId="0" borderId="0" xfId="0" applyFont="1"/>
    <xf numFmtId="0" fontId="2" fillId="0" borderId="1" xfId="0" applyFont="1" applyBorder="1" applyAlignment="1">
      <alignment wrapText="1"/>
    </xf>
    <xf numFmtId="0" fontId="2" fillId="0" borderId="1" xfId="0" applyFont="1" applyBorder="1"/>
    <xf numFmtId="0" fontId="2" fillId="0" borderId="1" xfId="0" applyFont="1" applyBorder="1" applyAlignment="1">
      <alignment vertical="top" wrapText="1"/>
    </xf>
    <xf numFmtId="0" fontId="2" fillId="0" borderId="26" xfId="0" applyFont="1" applyBorder="1" applyAlignment="1">
      <alignment horizontal="left" vertical="center"/>
    </xf>
    <xf numFmtId="0" fontId="2" fillId="4" borderId="28" xfId="0" applyFont="1" applyFill="1" applyBorder="1" applyAlignment="1">
      <alignment horizontal="left" vertical="center"/>
    </xf>
    <xf numFmtId="0" fontId="2" fillId="0" borderId="29" xfId="0" applyFont="1" applyBorder="1" applyAlignment="1">
      <alignment horizontal="left" vertical="center"/>
    </xf>
    <xf numFmtId="9" fontId="8" fillId="0" borderId="0" xfId="0" applyNumberFormat="1" applyFont="1" applyAlignment="1">
      <alignment vertical="center"/>
    </xf>
    <xf numFmtId="9" fontId="8" fillId="0" borderId="0" xfId="0" applyNumberFormat="1" applyFont="1" applyAlignment="1">
      <alignment horizontal="center" vertical="center"/>
    </xf>
    <xf numFmtId="0" fontId="10" fillId="12" borderId="1" xfId="0" applyFont="1" applyFill="1" applyBorder="1" applyAlignment="1">
      <alignment horizontal="center" vertical="center" wrapText="1"/>
    </xf>
    <xf numFmtId="166" fontId="8" fillId="0" borderId="0" xfId="1" applyNumberFormat="1" applyFont="1" applyAlignment="1">
      <alignment vertical="center"/>
    </xf>
    <xf numFmtId="44" fontId="8" fillId="0" borderId="0" xfId="1" applyFont="1" applyAlignment="1">
      <alignment horizontal="center" vertical="center"/>
    </xf>
    <xf numFmtId="165" fontId="2" fillId="13" borderId="17" xfId="0" applyNumberFormat="1" applyFont="1" applyFill="1" applyBorder="1" applyAlignment="1">
      <alignment horizontal="left" vertical="center" wrapText="1"/>
    </xf>
    <xf numFmtId="9" fontId="2" fillId="4" borderId="19" xfId="0" applyNumberFormat="1" applyFont="1" applyFill="1" applyBorder="1" applyAlignment="1">
      <alignment horizontal="center" vertical="center"/>
    </xf>
    <xf numFmtId="164" fontId="6" fillId="0" borderId="19" xfId="0" applyNumberFormat="1" applyFont="1" applyBorder="1" applyAlignment="1">
      <alignment horizontal="center" vertical="top" wrapText="1"/>
    </xf>
    <xf numFmtId="9" fontId="6" fillId="0" borderId="19" xfId="0" applyNumberFormat="1" applyFont="1" applyBorder="1" applyAlignment="1">
      <alignment horizontal="center" vertical="top" wrapText="1"/>
    </xf>
    <xf numFmtId="0" fontId="8" fillId="0" borderId="19" xfId="0" applyFont="1" applyBorder="1"/>
    <xf numFmtId="0" fontId="2" fillId="0" borderId="20" xfId="0" applyFont="1" applyBorder="1" applyAlignment="1">
      <alignment horizontal="left" vertical="center"/>
    </xf>
    <xf numFmtId="0" fontId="2" fillId="0" borderId="28" xfId="0" applyFont="1" applyBorder="1" applyAlignment="1">
      <alignment horizontal="left" vertical="center"/>
    </xf>
    <xf numFmtId="3" fontId="8" fillId="0" borderId="0" xfId="0" applyNumberFormat="1" applyFont="1" applyAlignment="1">
      <alignment vertical="center"/>
    </xf>
    <xf numFmtId="0" fontId="2" fillId="0" borderId="32" xfId="0" applyFont="1" applyBorder="1" applyAlignment="1">
      <alignment horizontal="left" vertical="center"/>
    </xf>
    <xf numFmtId="0" fontId="9" fillId="10" borderId="2" xfId="0" applyFont="1" applyFill="1" applyBorder="1" applyAlignment="1">
      <alignment horizontal="center" vertical="center"/>
    </xf>
    <xf numFmtId="0" fontId="3" fillId="0" borderId="15" xfId="0" applyFont="1" applyBorder="1"/>
    <xf numFmtId="0" fontId="3" fillId="0" borderId="3" xfId="0" applyFont="1" applyBorder="1"/>
    <xf numFmtId="0" fontId="9" fillId="10" borderId="2" xfId="0" applyFont="1" applyFill="1" applyBorder="1" applyAlignment="1">
      <alignment horizontal="center" vertical="center" wrapText="1"/>
    </xf>
    <xf numFmtId="0" fontId="12" fillId="0" borderId="0" xfId="0" applyFont="1" applyAlignment="1">
      <alignment horizontal="left" vertical="center"/>
    </xf>
    <xf numFmtId="0" fontId="0" fillId="0" borderId="0" xfId="0"/>
    <xf numFmtId="164" fontId="6" fillId="6" borderId="17" xfId="0" applyNumberFormat="1" applyFont="1" applyFill="1" applyBorder="1" applyAlignment="1">
      <alignment horizontal="center" vertical="top" wrapText="1"/>
    </xf>
    <xf numFmtId="164" fontId="6" fillId="6" borderId="19" xfId="0" applyNumberFormat="1" applyFont="1" applyFill="1" applyBorder="1" applyAlignment="1">
      <alignment horizontal="center" vertical="top" wrapText="1"/>
    </xf>
    <xf numFmtId="164" fontId="6" fillId="6" borderId="26" xfId="0" applyNumberFormat="1" applyFont="1" applyFill="1" applyBorder="1" applyAlignment="1">
      <alignment horizontal="center" vertical="top" wrapText="1"/>
    </xf>
    <xf numFmtId="164" fontId="2" fillId="4" borderId="17" xfId="0" applyNumberFormat="1" applyFont="1" applyFill="1" applyBorder="1" applyAlignment="1">
      <alignment horizontal="center" vertical="center" wrapText="1"/>
    </xf>
    <xf numFmtId="164" fontId="2" fillId="4" borderId="19" xfId="0" applyNumberFormat="1" applyFont="1" applyFill="1" applyBorder="1" applyAlignment="1">
      <alignment horizontal="center" vertical="center" wrapText="1"/>
    </xf>
    <xf numFmtId="164" fontId="2" fillId="4" borderId="23" xfId="0" applyNumberFormat="1" applyFont="1" applyFill="1" applyBorder="1" applyAlignment="1">
      <alignment horizontal="center" vertical="center" wrapText="1"/>
    </xf>
    <xf numFmtId="164" fontId="2" fillId="4" borderId="26" xfId="0" applyNumberFormat="1" applyFont="1" applyFill="1" applyBorder="1" applyAlignment="1">
      <alignment horizontal="center" vertical="center" wrapText="1"/>
    </xf>
    <xf numFmtId="0" fontId="1" fillId="5" borderId="2"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0" fillId="0" borderId="2" xfId="0" applyFont="1" applyBorder="1" applyAlignment="1">
      <alignment horizontal="center" vertical="center"/>
    </xf>
    <xf numFmtId="0" fontId="1" fillId="5" borderId="12" xfId="0" applyFont="1" applyFill="1" applyBorder="1" applyAlignment="1">
      <alignment horizontal="center" vertical="center" wrapText="1"/>
    </xf>
    <xf numFmtId="0" fontId="3" fillId="0" borderId="6" xfId="0" applyFont="1" applyBorder="1"/>
    <xf numFmtId="0" fontId="1" fillId="7" borderId="13" xfId="0" applyFont="1" applyFill="1" applyBorder="1" applyAlignment="1">
      <alignment horizontal="center" vertical="center" wrapText="1"/>
    </xf>
    <xf numFmtId="0" fontId="3" fillId="0" borderId="14" xfId="0" applyFont="1" applyBorder="1"/>
    <xf numFmtId="0" fontId="3" fillId="0" borderId="11" xfId="0" applyFont="1" applyBorder="1"/>
    <xf numFmtId="0" fontId="3" fillId="0" borderId="7" xfId="0" applyFont="1" applyBorder="1"/>
    <xf numFmtId="0" fontId="3" fillId="0" borderId="16" xfId="0" applyFont="1" applyBorder="1"/>
    <xf numFmtId="0" fontId="3" fillId="0" borderId="5" xfId="0" applyFont="1" applyBorder="1"/>
    <xf numFmtId="0" fontId="1" fillId="5" borderId="13" xfId="0" applyFont="1" applyFill="1" applyBorder="1" applyAlignment="1">
      <alignment horizontal="center" vertical="center" wrapText="1"/>
    </xf>
    <xf numFmtId="0" fontId="1" fillId="0" borderId="12" xfId="0" applyFont="1" applyBorder="1" applyAlignment="1">
      <alignment horizontal="center" vertical="center" wrapText="1"/>
    </xf>
    <xf numFmtId="0" fontId="1" fillId="6" borderId="13" xfId="0" applyFont="1" applyFill="1" applyBorder="1" applyAlignment="1">
      <alignment horizontal="center" vertical="center" wrapText="1"/>
    </xf>
    <xf numFmtId="0" fontId="1" fillId="0" borderId="2" xfId="0" applyFont="1" applyBorder="1" applyAlignment="1">
      <alignment horizontal="center" vertical="center" wrapText="1"/>
    </xf>
    <xf numFmtId="49" fontId="1" fillId="0" borderId="2" xfId="0" applyNumberFormat="1" applyFont="1" applyBorder="1" applyAlignment="1">
      <alignment horizontal="center" vertical="center" wrapText="1"/>
    </xf>
    <xf numFmtId="3" fontId="1" fillId="0" borderId="30" xfId="0" applyNumberFormat="1" applyFont="1" applyBorder="1" applyAlignment="1">
      <alignment horizontal="center" vertical="center" wrapText="1"/>
    </xf>
    <xf numFmtId="3" fontId="1" fillId="0" borderId="31" xfId="0" applyNumberFormat="1" applyFont="1" applyBorder="1" applyAlignment="1">
      <alignment horizontal="center" vertical="center" wrapText="1"/>
    </xf>
    <xf numFmtId="0" fontId="9" fillId="4" borderId="2"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 fillId="0" borderId="13" xfId="0" applyFont="1" applyBorder="1" applyAlignment="1">
      <alignment horizontal="center" vertical="center" wrapText="1"/>
    </xf>
    <xf numFmtId="49" fontId="1" fillId="0" borderId="13" xfId="0" applyNumberFormat="1" applyFont="1" applyBorder="1" applyAlignment="1">
      <alignment horizontal="center" vertical="center"/>
    </xf>
    <xf numFmtId="0" fontId="2" fillId="0" borderId="2" xfId="0" applyFont="1" applyBorder="1" applyAlignment="1">
      <alignment horizontal="left" vertical="top" wrapText="1"/>
    </xf>
    <xf numFmtId="0" fontId="2" fillId="0" borderId="15" xfId="0" applyFont="1" applyBorder="1" applyAlignment="1">
      <alignment horizontal="center" vertical="top" wrapText="1"/>
    </xf>
    <xf numFmtId="0" fontId="2" fillId="0" borderId="2" xfId="0" applyFont="1" applyBorder="1" applyAlignment="1">
      <alignment horizontal="center" vertical="center" wrapText="1"/>
    </xf>
    <xf numFmtId="0" fontId="1" fillId="0" borderId="2" xfId="0" applyFont="1" applyBorder="1" applyAlignment="1">
      <alignment horizontal="center" wrapText="1"/>
    </xf>
    <xf numFmtId="0" fontId="2" fillId="0" borderId="2" xfId="0" applyFont="1" applyBorder="1" applyAlignment="1">
      <alignment horizontal="center" vertical="top" wrapText="1"/>
    </xf>
  </cellXfs>
  <cellStyles count="2">
    <cellStyle name="Moneda" xfId="1" builtinId="4"/>
    <cellStyle name="Normal" xfId="0" builtinId="0"/>
  </cellStyles>
  <dxfs count="21">
    <dxf>
      <fill>
        <patternFill patternType="solid">
          <fgColor rgb="FFA5A5A5"/>
          <bgColor rgb="FFA5A5A5"/>
        </patternFill>
      </fill>
    </dxf>
    <dxf>
      <fill>
        <patternFill patternType="solid">
          <fgColor rgb="FFA5A5A5"/>
          <bgColor rgb="FFA5A5A5"/>
        </patternFill>
      </fill>
    </dxf>
    <dxf>
      <font>
        <color rgb="FF000000"/>
      </font>
      <fill>
        <patternFill patternType="solid">
          <fgColor rgb="FFFFFFCC"/>
          <bgColor rgb="FFFFFFC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b/>
      </font>
      <fill>
        <patternFill patternType="solid">
          <fgColor rgb="FF00B0F0"/>
          <bgColor rgb="FF00B0F0"/>
        </patternFill>
      </fill>
    </dxf>
    <dxf>
      <font>
        <b/>
      </font>
      <fill>
        <patternFill patternType="solid">
          <fgColor rgb="FF00B0F0"/>
          <bgColor rgb="FF00B0F0"/>
        </patternFill>
      </fill>
    </dxf>
    <dxf>
      <fill>
        <patternFill patternType="solid">
          <fgColor rgb="FF00B0F0"/>
          <bgColor rgb="FF00B0F0"/>
        </patternFill>
      </fill>
    </dxf>
    <dxf>
      <fill>
        <patternFill patternType="solid">
          <fgColor rgb="FFB8CCE4"/>
          <bgColor rgb="FFB8CCE4"/>
        </patternFill>
      </fill>
    </dxf>
    <dxf>
      <fill>
        <patternFill patternType="solid">
          <fgColor rgb="FFDBE5F1"/>
          <bgColor rgb="FFDBE5F1"/>
        </patternFill>
      </fill>
    </dxf>
    <dxf>
      <fill>
        <patternFill patternType="solid">
          <fgColor theme="6"/>
          <bgColor theme="6"/>
        </patternFill>
      </fill>
    </dxf>
  </dxfs>
  <tableStyles count="1">
    <tableStyle name="Listados-style" pivot="0" count="3" xr9:uid="{00000000-0011-0000-FFFF-FFFF00000000}">
      <tableStyleElement type="headerRow" dxfId="20"/>
      <tableStyleElement type="firstRowStripe" dxfId="19"/>
      <tableStyleElement type="secondRowStripe" dxfId="1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38099</xdr:rowOff>
    </xdr:from>
    <xdr:ext cx="34051875" cy="1476375"/>
    <xdr:grpSp>
      <xdr:nvGrpSpPr>
        <xdr:cNvPr id="2" name="Shape 2">
          <a:extLst>
            <a:ext uri="{FF2B5EF4-FFF2-40B4-BE49-F238E27FC236}">
              <a16:creationId xmlns:a16="http://schemas.microsoft.com/office/drawing/2014/main" id="{00000000-0008-0000-0100-000002000000}"/>
            </a:ext>
          </a:extLst>
        </xdr:cNvPr>
        <xdr:cNvGrpSpPr/>
      </xdr:nvGrpSpPr>
      <xdr:grpSpPr>
        <a:xfrm>
          <a:off x="0" y="38099"/>
          <a:ext cx="34051875" cy="1476375"/>
          <a:chOff x="0" y="3084675"/>
          <a:chExt cx="10692000" cy="1390650"/>
        </a:xfrm>
      </xdr:grpSpPr>
      <xdr:grpSp>
        <xdr:nvGrpSpPr>
          <xdr:cNvPr id="3" name="Shape 3">
            <a:extLst>
              <a:ext uri="{FF2B5EF4-FFF2-40B4-BE49-F238E27FC236}">
                <a16:creationId xmlns:a16="http://schemas.microsoft.com/office/drawing/2014/main" id="{00000000-0008-0000-0100-000003000000}"/>
              </a:ext>
            </a:extLst>
          </xdr:cNvPr>
          <xdr:cNvGrpSpPr/>
        </xdr:nvGrpSpPr>
        <xdr:grpSpPr>
          <a:xfrm>
            <a:off x="0" y="3084675"/>
            <a:ext cx="10692000" cy="1390650"/>
            <a:chOff x="0" y="3084675"/>
            <a:chExt cx="10692000" cy="1390650"/>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100-000005000000}"/>
                </a:ext>
              </a:extLst>
            </xdr:cNvPr>
            <xdr:cNvGrpSpPr/>
          </xdr:nvGrpSpPr>
          <xdr:grpSpPr>
            <a:xfrm>
              <a:off x="0" y="3084675"/>
              <a:ext cx="10692000" cy="1390650"/>
              <a:chOff x="0" y="3084675"/>
              <a:chExt cx="10692000" cy="1390650"/>
            </a:xfrm>
          </xdr:grpSpPr>
          <xdr:sp macro="" textlink="">
            <xdr:nvSpPr>
              <xdr:cNvPr id="6" name="Shape 6">
                <a:extLst>
                  <a:ext uri="{FF2B5EF4-FFF2-40B4-BE49-F238E27FC236}">
                    <a16:creationId xmlns:a16="http://schemas.microsoft.com/office/drawing/2014/main" id="{00000000-0008-0000-0100-000006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a:extLst>
                  <a:ext uri="{FF2B5EF4-FFF2-40B4-BE49-F238E27FC236}">
                    <a16:creationId xmlns:a16="http://schemas.microsoft.com/office/drawing/2014/main" id="{00000000-0008-0000-0100-000007000000}"/>
                  </a:ext>
                </a:extLst>
              </xdr:cNvPr>
              <xdr:cNvGrpSpPr/>
            </xdr:nvGrpSpPr>
            <xdr:grpSpPr>
              <a:xfrm>
                <a:off x="0" y="3084675"/>
                <a:ext cx="10692000" cy="1390650"/>
                <a:chOff x="0" y="3084675"/>
                <a:chExt cx="10692000" cy="1390650"/>
              </a:xfrm>
            </xdr:grpSpPr>
            <xdr:sp macro="" textlink="">
              <xdr:nvSpPr>
                <xdr:cNvPr id="8" name="Shape 8">
                  <a:extLst>
                    <a:ext uri="{FF2B5EF4-FFF2-40B4-BE49-F238E27FC236}">
                      <a16:creationId xmlns:a16="http://schemas.microsoft.com/office/drawing/2014/main" id="{00000000-0008-0000-0100-000008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 name="Shape 9">
                  <a:extLst>
                    <a:ext uri="{FF2B5EF4-FFF2-40B4-BE49-F238E27FC236}">
                      <a16:creationId xmlns:a16="http://schemas.microsoft.com/office/drawing/2014/main" id="{00000000-0008-0000-0100-000009000000}"/>
                    </a:ext>
                  </a:extLst>
                </xdr:cNvPr>
                <xdr:cNvGrpSpPr/>
              </xdr:nvGrpSpPr>
              <xdr:grpSpPr>
                <a:xfrm>
                  <a:off x="0" y="3084675"/>
                  <a:ext cx="10692000" cy="1390650"/>
                  <a:chOff x="0" y="3080238"/>
                  <a:chExt cx="10692000" cy="1399525"/>
                </a:xfrm>
              </xdr:grpSpPr>
              <xdr:sp macro="" textlink="">
                <xdr:nvSpPr>
                  <xdr:cNvPr id="10" name="Shape 10">
                    <a:extLst>
                      <a:ext uri="{FF2B5EF4-FFF2-40B4-BE49-F238E27FC236}">
                        <a16:creationId xmlns:a16="http://schemas.microsoft.com/office/drawing/2014/main" id="{00000000-0008-0000-0100-00000A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 name="Shape 11" title="Dibujo">
                    <a:extLst>
                      <a:ext uri="{FF2B5EF4-FFF2-40B4-BE49-F238E27FC236}">
                        <a16:creationId xmlns:a16="http://schemas.microsoft.com/office/drawing/2014/main" id="{00000000-0008-0000-0100-00000B000000}"/>
                      </a:ext>
                    </a:extLst>
                  </xdr:cNvPr>
                  <xdr:cNvGrpSpPr/>
                </xdr:nvGrpSpPr>
                <xdr:grpSpPr>
                  <a:xfrm>
                    <a:off x="0" y="3080238"/>
                    <a:ext cx="10692000" cy="1399525"/>
                    <a:chOff x="0" y="3084675"/>
                    <a:chExt cx="10692001" cy="1390650"/>
                  </a:xfrm>
                </xdr:grpSpPr>
                <xdr:sp macro="" textlink="">
                  <xdr:nvSpPr>
                    <xdr:cNvPr id="12" name="Shape 12">
                      <a:extLst>
                        <a:ext uri="{FF2B5EF4-FFF2-40B4-BE49-F238E27FC236}">
                          <a16:creationId xmlns:a16="http://schemas.microsoft.com/office/drawing/2014/main" id="{00000000-0008-0000-0100-00000C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3" name="Shape 13">
                      <a:extLst>
                        <a:ext uri="{FF2B5EF4-FFF2-40B4-BE49-F238E27FC236}">
                          <a16:creationId xmlns:a16="http://schemas.microsoft.com/office/drawing/2014/main" id="{00000000-0008-0000-0100-00000D000000}"/>
                        </a:ext>
                      </a:extLst>
                    </xdr:cNvPr>
                    <xdr:cNvGrpSpPr/>
                  </xdr:nvGrpSpPr>
                  <xdr:grpSpPr>
                    <a:xfrm>
                      <a:off x="0" y="3084675"/>
                      <a:ext cx="10692001" cy="1390650"/>
                      <a:chOff x="0" y="0"/>
                      <a:chExt cx="14045925" cy="1186423"/>
                    </a:xfrm>
                  </xdr:grpSpPr>
                  <xdr:sp macro="" textlink="">
                    <xdr:nvSpPr>
                      <xdr:cNvPr id="14" name="Shape 14">
                        <a:extLst>
                          <a:ext uri="{FF2B5EF4-FFF2-40B4-BE49-F238E27FC236}">
                            <a16:creationId xmlns:a16="http://schemas.microsoft.com/office/drawing/2014/main" id="{00000000-0008-0000-0100-00000E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5" name="Shape 15">
                        <a:extLst>
                          <a:ext uri="{FF2B5EF4-FFF2-40B4-BE49-F238E27FC236}">
                            <a16:creationId xmlns:a16="http://schemas.microsoft.com/office/drawing/2014/main" id="{00000000-0008-0000-0100-00000F000000}"/>
                          </a:ext>
                        </a:extLst>
                      </xdr:cNvPr>
                      <xdr:cNvGrpSpPr/>
                    </xdr:nvGrpSpPr>
                    <xdr:grpSpPr>
                      <a:xfrm>
                        <a:off x="0" y="0"/>
                        <a:ext cx="14045925" cy="1186423"/>
                        <a:chOff x="0" y="0"/>
                        <a:chExt cx="814" cy="105"/>
                      </a:xfrm>
                    </xdr:grpSpPr>
                    <xdr:sp macro="" textlink="">
                      <xdr:nvSpPr>
                        <xdr:cNvPr id="16" name="Shape 16">
                          <a:extLst>
                            <a:ext uri="{FF2B5EF4-FFF2-40B4-BE49-F238E27FC236}">
                              <a16:creationId xmlns:a16="http://schemas.microsoft.com/office/drawing/2014/main" id="{00000000-0008-0000-0100-000010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7" name="Shape 17">
                          <a:extLst>
                            <a:ext uri="{FF2B5EF4-FFF2-40B4-BE49-F238E27FC236}">
                              <a16:creationId xmlns:a16="http://schemas.microsoft.com/office/drawing/2014/main" id="{00000000-0008-0000-0100-000011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8" name="Shape 18">
                          <a:extLst>
                            <a:ext uri="{FF2B5EF4-FFF2-40B4-BE49-F238E27FC236}">
                              <a16:creationId xmlns:a16="http://schemas.microsoft.com/office/drawing/2014/main" id="{00000000-0008-0000-0100-000012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9" name="Shape 19">
                          <a:extLst>
                            <a:ext uri="{FF2B5EF4-FFF2-40B4-BE49-F238E27FC236}">
                              <a16:creationId xmlns:a16="http://schemas.microsoft.com/office/drawing/2014/main" id="{00000000-0008-0000-0100-000013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20" name="Shape 20">
                          <a:extLst>
                            <a:ext uri="{FF2B5EF4-FFF2-40B4-BE49-F238E27FC236}">
                              <a16:creationId xmlns:a16="http://schemas.microsoft.com/office/drawing/2014/main" id="{00000000-0008-0000-0100-000014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21" name="Shape 21">
                          <a:extLst>
                            <a:ext uri="{FF2B5EF4-FFF2-40B4-BE49-F238E27FC236}">
                              <a16:creationId xmlns:a16="http://schemas.microsoft.com/office/drawing/2014/main" id="{00000000-0008-0000-0100-000015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22" name="Shape 22" descr="escudo">
                        <a:extLst>
                          <a:ext uri="{FF2B5EF4-FFF2-40B4-BE49-F238E27FC236}">
                            <a16:creationId xmlns:a16="http://schemas.microsoft.com/office/drawing/2014/main" id="{00000000-0008-0000-0100-000016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grpSp>
    </xdr:grpSp>
    <xdr:clientData fLocksWithSheet="0"/>
  </xdr:oneCellAnchor>
  <xdr:oneCellAnchor>
    <xdr:from>
      <xdr:col>27</xdr:col>
      <xdr:colOff>9525</xdr:colOff>
      <xdr:row>0</xdr:row>
      <xdr:rowOff>0</xdr:rowOff>
    </xdr:from>
    <xdr:ext cx="34089975" cy="1524000"/>
    <xdr:grpSp>
      <xdr:nvGrpSpPr>
        <xdr:cNvPr id="23" name="Shape 2">
          <a:extLst>
            <a:ext uri="{FF2B5EF4-FFF2-40B4-BE49-F238E27FC236}">
              <a16:creationId xmlns:a16="http://schemas.microsoft.com/office/drawing/2014/main" id="{C321C49B-3110-4CE6-B299-DDDA08E87E77}"/>
            </a:ext>
          </a:extLst>
        </xdr:cNvPr>
        <xdr:cNvGrpSpPr/>
      </xdr:nvGrpSpPr>
      <xdr:grpSpPr>
        <a:xfrm>
          <a:off x="35041417" y="0"/>
          <a:ext cx="34089975" cy="1524000"/>
          <a:chOff x="0" y="3084675"/>
          <a:chExt cx="10692000" cy="1390650"/>
        </a:xfrm>
      </xdr:grpSpPr>
      <xdr:grpSp>
        <xdr:nvGrpSpPr>
          <xdr:cNvPr id="24" name="Shape 3">
            <a:extLst>
              <a:ext uri="{FF2B5EF4-FFF2-40B4-BE49-F238E27FC236}">
                <a16:creationId xmlns:a16="http://schemas.microsoft.com/office/drawing/2014/main" id="{698A76C5-2DDF-14A5-1AF4-840DCA107794}"/>
              </a:ext>
            </a:extLst>
          </xdr:cNvPr>
          <xdr:cNvGrpSpPr/>
        </xdr:nvGrpSpPr>
        <xdr:grpSpPr>
          <a:xfrm>
            <a:off x="0" y="3084675"/>
            <a:ext cx="10692000" cy="1390650"/>
            <a:chOff x="0" y="3084675"/>
            <a:chExt cx="10692000" cy="1390650"/>
          </a:xfrm>
        </xdr:grpSpPr>
        <xdr:sp macro="" textlink="">
          <xdr:nvSpPr>
            <xdr:cNvPr id="25" name="Shape 4">
              <a:extLst>
                <a:ext uri="{FF2B5EF4-FFF2-40B4-BE49-F238E27FC236}">
                  <a16:creationId xmlns:a16="http://schemas.microsoft.com/office/drawing/2014/main" id="{1F16491C-FDE7-6E7C-835B-2221C2E4857C}"/>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6" name="Shape 5">
              <a:extLst>
                <a:ext uri="{FF2B5EF4-FFF2-40B4-BE49-F238E27FC236}">
                  <a16:creationId xmlns:a16="http://schemas.microsoft.com/office/drawing/2014/main" id="{31D484F6-63F5-2A5B-5A2F-B3EC7AF344D9}"/>
                </a:ext>
              </a:extLst>
            </xdr:cNvPr>
            <xdr:cNvGrpSpPr/>
          </xdr:nvGrpSpPr>
          <xdr:grpSpPr>
            <a:xfrm>
              <a:off x="0" y="3084675"/>
              <a:ext cx="10692000" cy="1390650"/>
              <a:chOff x="0" y="3084675"/>
              <a:chExt cx="10692000" cy="1390650"/>
            </a:xfrm>
          </xdr:grpSpPr>
          <xdr:sp macro="" textlink="">
            <xdr:nvSpPr>
              <xdr:cNvPr id="27" name="Shape 6">
                <a:extLst>
                  <a:ext uri="{FF2B5EF4-FFF2-40B4-BE49-F238E27FC236}">
                    <a16:creationId xmlns:a16="http://schemas.microsoft.com/office/drawing/2014/main" id="{E5706882-A7D8-BA73-6EEA-E3F2F288C8DA}"/>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8" name="Shape 7">
                <a:extLst>
                  <a:ext uri="{FF2B5EF4-FFF2-40B4-BE49-F238E27FC236}">
                    <a16:creationId xmlns:a16="http://schemas.microsoft.com/office/drawing/2014/main" id="{10294FE7-1BAC-1E86-81F9-5340C618180A}"/>
                  </a:ext>
                </a:extLst>
              </xdr:cNvPr>
              <xdr:cNvGrpSpPr/>
            </xdr:nvGrpSpPr>
            <xdr:grpSpPr>
              <a:xfrm>
                <a:off x="0" y="3084675"/>
                <a:ext cx="10692000" cy="1390650"/>
                <a:chOff x="0" y="3084675"/>
                <a:chExt cx="10692000" cy="1390650"/>
              </a:xfrm>
            </xdr:grpSpPr>
            <xdr:sp macro="" textlink="">
              <xdr:nvSpPr>
                <xdr:cNvPr id="29" name="Shape 8">
                  <a:extLst>
                    <a:ext uri="{FF2B5EF4-FFF2-40B4-BE49-F238E27FC236}">
                      <a16:creationId xmlns:a16="http://schemas.microsoft.com/office/drawing/2014/main" id="{75564F71-8AB9-0B16-78CE-5A71A93C1AAC}"/>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0" name="Shape 9">
                  <a:extLst>
                    <a:ext uri="{FF2B5EF4-FFF2-40B4-BE49-F238E27FC236}">
                      <a16:creationId xmlns:a16="http://schemas.microsoft.com/office/drawing/2014/main" id="{76E8BAD6-A19B-7FE5-48AF-16751E1AF195}"/>
                    </a:ext>
                  </a:extLst>
                </xdr:cNvPr>
                <xdr:cNvGrpSpPr/>
              </xdr:nvGrpSpPr>
              <xdr:grpSpPr>
                <a:xfrm>
                  <a:off x="0" y="3084675"/>
                  <a:ext cx="10692000" cy="1390650"/>
                  <a:chOff x="0" y="3080238"/>
                  <a:chExt cx="10692000" cy="1399525"/>
                </a:xfrm>
              </xdr:grpSpPr>
              <xdr:sp macro="" textlink="">
                <xdr:nvSpPr>
                  <xdr:cNvPr id="31" name="Shape 10">
                    <a:extLst>
                      <a:ext uri="{FF2B5EF4-FFF2-40B4-BE49-F238E27FC236}">
                        <a16:creationId xmlns:a16="http://schemas.microsoft.com/office/drawing/2014/main" id="{9AE9ECC5-FB63-296B-C60C-9904573568CA}"/>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2" name="Shape 11" title="Dibujo">
                    <a:extLst>
                      <a:ext uri="{FF2B5EF4-FFF2-40B4-BE49-F238E27FC236}">
                        <a16:creationId xmlns:a16="http://schemas.microsoft.com/office/drawing/2014/main" id="{22A8F1C1-4ACF-7A7E-A906-88ED8CEE115A}"/>
                      </a:ext>
                    </a:extLst>
                  </xdr:cNvPr>
                  <xdr:cNvGrpSpPr/>
                </xdr:nvGrpSpPr>
                <xdr:grpSpPr>
                  <a:xfrm>
                    <a:off x="0" y="3080238"/>
                    <a:ext cx="10692000" cy="1399525"/>
                    <a:chOff x="0" y="3084675"/>
                    <a:chExt cx="10692001" cy="1390650"/>
                  </a:xfrm>
                </xdr:grpSpPr>
                <xdr:sp macro="" textlink="">
                  <xdr:nvSpPr>
                    <xdr:cNvPr id="33" name="Shape 12">
                      <a:extLst>
                        <a:ext uri="{FF2B5EF4-FFF2-40B4-BE49-F238E27FC236}">
                          <a16:creationId xmlns:a16="http://schemas.microsoft.com/office/drawing/2014/main" id="{22F7D4BE-8E13-EF87-B23B-1D5FE60A3326}"/>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4" name="Shape 13">
                      <a:extLst>
                        <a:ext uri="{FF2B5EF4-FFF2-40B4-BE49-F238E27FC236}">
                          <a16:creationId xmlns:a16="http://schemas.microsoft.com/office/drawing/2014/main" id="{EF684EBB-EAC1-4F5B-CBB1-3FE94C5055B2}"/>
                        </a:ext>
                      </a:extLst>
                    </xdr:cNvPr>
                    <xdr:cNvGrpSpPr/>
                  </xdr:nvGrpSpPr>
                  <xdr:grpSpPr>
                    <a:xfrm>
                      <a:off x="0" y="3084675"/>
                      <a:ext cx="10692001" cy="1390650"/>
                      <a:chOff x="0" y="0"/>
                      <a:chExt cx="14045925" cy="1186423"/>
                    </a:xfrm>
                  </xdr:grpSpPr>
                  <xdr:sp macro="" textlink="">
                    <xdr:nvSpPr>
                      <xdr:cNvPr id="35" name="Shape 14">
                        <a:extLst>
                          <a:ext uri="{FF2B5EF4-FFF2-40B4-BE49-F238E27FC236}">
                            <a16:creationId xmlns:a16="http://schemas.microsoft.com/office/drawing/2014/main" id="{C7B536D9-8BE9-7957-207C-6B41D63B323E}"/>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6" name="Shape 15">
                        <a:extLst>
                          <a:ext uri="{FF2B5EF4-FFF2-40B4-BE49-F238E27FC236}">
                            <a16:creationId xmlns:a16="http://schemas.microsoft.com/office/drawing/2014/main" id="{AC2D6DA0-E364-1A48-A8EE-D058DF8E7E25}"/>
                          </a:ext>
                        </a:extLst>
                      </xdr:cNvPr>
                      <xdr:cNvGrpSpPr/>
                    </xdr:nvGrpSpPr>
                    <xdr:grpSpPr>
                      <a:xfrm>
                        <a:off x="0" y="0"/>
                        <a:ext cx="14045925" cy="1186423"/>
                        <a:chOff x="0" y="0"/>
                        <a:chExt cx="814" cy="105"/>
                      </a:xfrm>
                    </xdr:grpSpPr>
                    <xdr:sp macro="" textlink="">
                      <xdr:nvSpPr>
                        <xdr:cNvPr id="38" name="Shape 16">
                          <a:extLst>
                            <a:ext uri="{FF2B5EF4-FFF2-40B4-BE49-F238E27FC236}">
                              <a16:creationId xmlns:a16="http://schemas.microsoft.com/office/drawing/2014/main" id="{F7EC5D50-77D2-2574-663A-2166C614138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9" name="Shape 17">
                          <a:extLst>
                            <a:ext uri="{FF2B5EF4-FFF2-40B4-BE49-F238E27FC236}">
                              <a16:creationId xmlns:a16="http://schemas.microsoft.com/office/drawing/2014/main" id="{C5DA9504-5B2F-AA85-D880-3389759D683F}"/>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40" name="Shape 18">
                          <a:extLst>
                            <a:ext uri="{FF2B5EF4-FFF2-40B4-BE49-F238E27FC236}">
                              <a16:creationId xmlns:a16="http://schemas.microsoft.com/office/drawing/2014/main" id="{9C691886-298E-24F8-AAAB-CE6A1901FD13}"/>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41" name="Shape 19">
                          <a:extLst>
                            <a:ext uri="{FF2B5EF4-FFF2-40B4-BE49-F238E27FC236}">
                              <a16:creationId xmlns:a16="http://schemas.microsoft.com/office/drawing/2014/main" id="{8076A5B5-1C58-DABE-FCDD-9895EC9D3F81}"/>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42" name="Shape 20">
                          <a:extLst>
                            <a:ext uri="{FF2B5EF4-FFF2-40B4-BE49-F238E27FC236}">
                              <a16:creationId xmlns:a16="http://schemas.microsoft.com/office/drawing/2014/main" id="{15165C74-6832-901D-78D2-2143D589BDF8}"/>
                            </a:ext>
                          </a:extLst>
                        </xdr:cNvPr>
                        <xdr:cNvSpPr txBox="1"/>
                      </xdr:nvSpPr>
                      <xdr:spPr>
                        <a:xfrm>
                          <a:off x="195" y="0"/>
                          <a:ext cx="42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43" name="Shape 21">
                          <a:extLst>
                            <a:ext uri="{FF2B5EF4-FFF2-40B4-BE49-F238E27FC236}">
                              <a16:creationId xmlns:a16="http://schemas.microsoft.com/office/drawing/2014/main" id="{3729D990-F2B8-47EF-D2CB-BD05F45A3A6D}"/>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37" name="Shape 22" descr="escudo">
                        <a:extLst>
                          <a:ext uri="{FF2B5EF4-FFF2-40B4-BE49-F238E27FC236}">
                            <a16:creationId xmlns:a16="http://schemas.microsoft.com/office/drawing/2014/main" id="{617CF56B-CA91-05B6-248A-B9E827A7AA78}"/>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grpSp>
    </xdr:grpSp>
    <xdr:clientData fLocksWithSheet="0"/>
  </xdr:oneCellAnchor>
  <xdr:oneCellAnchor>
    <xdr:from>
      <xdr:col>54</xdr:col>
      <xdr:colOff>54611</xdr:colOff>
      <xdr:row>0</xdr:row>
      <xdr:rowOff>0</xdr:rowOff>
    </xdr:from>
    <xdr:ext cx="36733055" cy="1524000"/>
    <xdr:grpSp>
      <xdr:nvGrpSpPr>
        <xdr:cNvPr id="44" name="Shape 2">
          <a:extLst>
            <a:ext uri="{FF2B5EF4-FFF2-40B4-BE49-F238E27FC236}">
              <a16:creationId xmlns:a16="http://schemas.microsoft.com/office/drawing/2014/main" id="{FDFACAA4-F029-4DA1-BDDF-3A1DF439DBD5}"/>
            </a:ext>
          </a:extLst>
        </xdr:cNvPr>
        <xdr:cNvGrpSpPr/>
      </xdr:nvGrpSpPr>
      <xdr:grpSpPr>
        <a:xfrm>
          <a:off x="68373838" y="0"/>
          <a:ext cx="36733055" cy="1524000"/>
          <a:chOff x="0" y="3084675"/>
          <a:chExt cx="10692000" cy="1390650"/>
        </a:xfrm>
      </xdr:grpSpPr>
      <xdr:grpSp>
        <xdr:nvGrpSpPr>
          <xdr:cNvPr id="45" name="Shape 3">
            <a:extLst>
              <a:ext uri="{FF2B5EF4-FFF2-40B4-BE49-F238E27FC236}">
                <a16:creationId xmlns:a16="http://schemas.microsoft.com/office/drawing/2014/main" id="{E1CCA0B6-89AC-368B-7CD8-BC6A81D1CEAC}"/>
              </a:ext>
            </a:extLst>
          </xdr:cNvPr>
          <xdr:cNvGrpSpPr/>
        </xdr:nvGrpSpPr>
        <xdr:grpSpPr>
          <a:xfrm>
            <a:off x="0" y="3084675"/>
            <a:ext cx="10692000" cy="1390650"/>
            <a:chOff x="0" y="3084675"/>
            <a:chExt cx="10692000" cy="1390650"/>
          </a:xfrm>
        </xdr:grpSpPr>
        <xdr:sp macro="" textlink="">
          <xdr:nvSpPr>
            <xdr:cNvPr id="46" name="Shape 4">
              <a:extLst>
                <a:ext uri="{FF2B5EF4-FFF2-40B4-BE49-F238E27FC236}">
                  <a16:creationId xmlns:a16="http://schemas.microsoft.com/office/drawing/2014/main" id="{C6461C81-3149-58C5-FD85-986EF945177C}"/>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47" name="Shape 5">
              <a:extLst>
                <a:ext uri="{FF2B5EF4-FFF2-40B4-BE49-F238E27FC236}">
                  <a16:creationId xmlns:a16="http://schemas.microsoft.com/office/drawing/2014/main" id="{67314468-D552-9125-8FCA-B4F335DEABC9}"/>
                </a:ext>
              </a:extLst>
            </xdr:cNvPr>
            <xdr:cNvGrpSpPr/>
          </xdr:nvGrpSpPr>
          <xdr:grpSpPr>
            <a:xfrm>
              <a:off x="0" y="3084675"/>
              <a:ext cx="10692000" cy="1390650"/>
              <a:chOff x="0" y="3084675"/>
              <a:chExt cx="10692000" cy="1390650"/>
            </a:xfrm>
          </xdr:grpSpPr>
          <xdr:sp macro="" textlink="">
            <xdr:nvSpPr>
              <xdr:cNvPr id="48" name="Shape 6">
                <a:extLst>
                  <a:ext uri="{FF2B5EF4-FFF2-40B4-BE49-F238E27FC236}">
                    <a16:creationId xmlns:a16="http://schemas.microsoft.com/office/drawing/2014/main" id="{F119B496-8BC6-C0BF-8AA6-214B1DCE3476}"/>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9" name="Shape 7">
                <a:extLst>
                  <a:ext uri="{FF2B5EF4-FFF2-40B4-BE49-F238E27FC236}">
                    <a16:creationId xmlns:a16="http://schemas.microsoft.com/office/drawing/2014/main" id="{BE630459-F2DF-D9AB-468D-E402CE30269A}"/>
                  </a:ext>
                </a:extLst>
              </xdr:cNvPr>
              <xdr:cNvGrpSpPr/>
            </xdr:nvGrpSpPr>
            <xdr:grpSpPr>
              <a:xfrm>
                <a:off x="0" y="3084675"/>
                <a:ext cx="10692000" cy="1390650"/>
                <a:chOff x="0" y="3084675"/>
                <a:chExt cx="10692000" cy="1390650"/>
              </a:xfrm>
            </xdr:grpSpPr>
            <xdr:sp macro="" textlink="">
              <xdr:nvSpPr>
                <xdr:cNvPr id="50" name="Shape 8">
                  <a:extLst>
                    <a:ext uri="{FF2B5EF4-FFF2-40B4-BE49-F238E27FC236}">
                      <a16:creationId xmlns:a16="http://schemas.microsoft.com/office/drawing/2014/main" id="{AEF2CBB4-A637-0DC1-0E9F-3E1F0ACDB786}"/>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1" name="Shape 9">
                  <a:extLst>
                    <a:ext uri="{FF2B5EF4-FFF2-40B4-BE49-F238E27FC236}">
                      <a16:creationId xmlns:a16="http://schemas.microsoft.com/office/drawing/2014/main" id="{EFD0DF8F-CFD7-442D-9F2F-B78A2794CE7B}"/>
                    </a:ext>
                  </a:extLst>
                </xdr:cNvPr>
                <xdr:cNvGrpSpPr/>
              </xdr:nvGrpSpPr>
              <xdr:grpSpPr>
                <a:xfrm>
                  <a:off x="0" y="3084675"/>
                  <a:ext cx="10692000" cy="1390650"/>
                  <a:chOff x="0" y="3080238"/>
                  <a:chExt cx="10692000" cy="1399525"/>
                </a:xfrm>
              </xdr:grpSpPr>
              <xdr:sp macro="" textlink="">
                <xdr:nvSpPr>
                  <xdr:cNvPr id="52" name="Shape 10">
                    <a:extLst>
                      <a:ext uri="{FF2B5EF4-FFF2-40B4-BE49-F238E27FC236}">
                        <a16:creationId xmlns:a16="http://schemas.microsoft.com/office/drawing/2014/main" id="{97F61B76-984B-A973-1894-31BFBB7807C6}"/>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3" name="Shape 11" title="Dibujo">
                    <a:extLst>
                      <a:ext uri="{FF2B5EF4-FFF2-40B4-BE49-F238E27FC236}">
                        <a16:creationId xmlns:a16="http://schemas.microsoft.com/office/drawing/2014/main" id="{C060AE3B-6DBF-F2F5-AEDA-4CD30001CA5A}"/>
                      </a:ext>
                    </a:extLst>
                  </xdr:cNvPr>
                  <xdr:cNvGrpSpPr/>
                </xdr:nvGrpSpPr>
                <xdr:grpSpPr>
                  <a:xfrm>
                    <a:off x="0" y="3080238"/>
                    <a:ext cx="10692000" cy="1399525"/>
                    <a:chOff x="0" y="3084675"/>
                    <a:chExt cx="10692001" cy="1390650"/>
                  </a:xfrm>
                </xdr:grpSpPr>
                <xdr:sp macro="" textlink="">
                  <xdr:nvSpPr>
                    <xdr:cNvPr id="54" name="Shape 12">
                      <a:extLst>
                        <a:ext uri="{FF2B5EF4-FFF2-40B4-BE49-F238E27FC236}">
                          <a16:creationId xmlns:a16="http://schemas.microsoft.com/office/drawing/2014/main" id="{74127ED4-44C8-939D-125A-011B5282FD76}"/>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5" name="Shape 13">
                      <a:extLst>
                        <a:ext uri="{FF2B5EF4-FFF2-40B4-BE49-F238E27FC236}">
                          <a16:creationId xmlns:a16="http://schemas.microsoft.com/office/drawing/2014/main" id="{D312BC9C-7A59-5703-3808-70036C3ADDFF}"/>
                        </a:ext>
                      </a:extLst>
                    </xdr:cNvPr>
                    <xdr:cNvGrpSpPr/>
                  </xdr:nvGrpSpPr>
                  <xdr:grpSpPr>
                    <a:xfrm>
                      <a:off x="0" y="3084675"/>
                      <a:ext cx="10692001" cy="1390650"/>
                      <a:chOff x="0" y="0"/>
                      <a:chExt cx="14045925" cy="1186423"/>
                    </a:xfrm>
                  </xdr:grpSpPr>
                  <xdr:sp macro="" textlink="">
                    <xdr:nvSpPr>
                      <xdr:cNvPr id="56" name="Shape 14">
                        <a:extLst>
                          <a:ext uri="{FF2B5EF4-FFF2-40B4-BE49-F238E27FC236}">
                            <a16:creationId xmlns:a16="http://schemas.microsoft.com/office/drawing/2014/main" id="{903DA620-B5A9-8025-046E-974D84DF5DD2}"/>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7" name="Shape 15">
                        <a:extLst>
                          <a:ext uri="{FF2B5EF4-FFF2-40B4-BE49-F238E27FC236}">
                            <a16:creationId xmlns:a16="http://schemas.microsoft.com/office/drawing/2014/main" id="{7EE610A5-BEAC-7934-DBAB-1E74B682F7E0}"/>
                          </a:ext>
                        </a:extLst>
                      </xdr:cNvPr>
                      <xdr:cNvGrpSpPr/>
                    </xdr:nvGrpSpPr>
                    <xdr:grpSpPr>
                      <a:xfrm>
                        <a:off x="0" y="0"/>
                        <a:ext cx="14045925" cy="1186423"/>
                        <a:chOff x="0" y="0"/>
                        <a:chExt cx="814" cy="105"/>
                      </a:xfrm>
                    </xdr:grpSpPr>
                    <xdr:sp macro="" textlink="">
                      <xdr:nvSpPr>
                        <xdr:cNvPr id="59" name="Shape 16">
                          <a:extLst>
                            <a:ext uri="{FF2B5EF4-FFF2-40B4-BE49-F238E27FC236}">
                              <a16:creationId xmlns:a16="http://schemas.microsoft.com/office/drawing/2014/main" id="{7F2AC089-1256-A3A6-C64A-4AA4A01307DD}"/>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60" name="Shape 17">
                          <a:extLst>
                            <a:ext uri="{FF2B5EF4-FFF2-40B4-BE49-F238E27FC236}">
                              <a16:creationId xmlns:a16="http://schemas.microsoft.com/office/drawing/2014/main" id="{D2285218-5A4B-DD14-1444-2B155A75F8E8}"/>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61" name="Shape 18">
                          <a:extLst>
                            <a:ext uri="{FF2B5EF4-FFF2-40B4-BE49-F238E27FC236}">
                              <a16:creationId xmlns:a16="http://schemas.microsoft.com/office/drawing/2014/main" id="{CC6959E4-4C64-8A8E-A044-01AE02C3F27B}"/>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62" name="Shape 19">
                          <a:extLst>
                            <a:ext uri="{FF2B5EF4-FFF2-40B4-BE49-F238E27FC236}">
                              <a16:creationId xmlns:a16="http://schemas.microsoft.com/office/drawing/2014/main" id="{8A0A2C46-7C5D-3B92-17CA-307FE0611A98}"/>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63" name="Shape 20">
                          <a:extLst>
                            <a:ext uri="{FF2B5EF4-FFF2-40B4-BE49-F238E27FC236}">
                              <a16:creationId xmlns:a16="http://schemas.microsoft.com/office/drawing/2014/main" id="{89D53C1A-6627-AF0B-D4CA-49255DDC6CB3}"/>
                            </a:ext>
                          </a:extLst>
                        </xdr:cNvPr>
                        <xdr:cNvSpPr txBox="1"/>
                      </xdr:nvSpPr>
                      <xdr:spPr>
                        <a:xfrm>
                          <a:off x="195" y="0"/>
                          <a:ext cx="42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64" name="Shape 21">
                          <a:extLst>
                            <a:ext uri="{FF2B5EF4-FFF2-40B4-BE49-F238E27FC236}">
                              <a16:creationId xmlns:a16="http://schemas.microsoft.com/office/drawing/2014/main" id="{DE6B68D6-E362-E566-90D3-E50E95B07CD3}"/>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58" name="Shape 22" descr="escudo">
                        <a:extLst>
                          <a:ext uri="{FF2B5EF4-FFF2-40B4-BE49-F238E27FC236}">
                            <a16:creationId xmlns:a16="http://schemas.microsoft.com/office/drawing/2014/main" id="{34F3D4AD-B9CB-2AD2-7A8E-EAD4CE25F7D1}"/>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8334375" cy="1409700"/>
    <xdr:grpSp>
      <xdr:nvGrpSpPr>
        <xdr:cNvPr id="2" name="Shape 2">
          <a:extLst>
            <a:ext uri="{FF2B5EF4-FFF2-40B4-BE49-F238E27FC236}">
              <a16:creationId xmlns:a16="http://schemas.microsoft.com/office/drawing/2014/main" id="{00000000-0008-0000-0300-000002000000}"/>
            </a:ext>
          </a:extLst>
        </xdr:cNvPr>
        <xdr:cNvGrpSpPr/>
      </xdr:nvGrpSpPr>
      <xdr:grpSpPr>
        <a:xfrm>
          <a:off x="0" y="0"/>
          <a:ext cx="8334375" cy="1409700"/>
          <a:chOff x="1178813" y="3075150"/>
          <a:chExt cx="8334375" cy="1409700"/>
        </a:xfrm>
      </xdr:grpSpPr>
      <xdr:grpSp>
        <xdr:nvGrpSpPr>
          <xdr:cNvPr id="23" name="Shape 23">
            <a:extLst>
              <a:ext uri="{FF2B5EF4-FFF2-40B4-BE49-F238E27FC236}">
                <a16:creationId xmlns:a16="http://schemas.microsoft.com/office/drawing/2014/main" id="{00000000-0008-0000-0300-000017000000}"/>
              </a:ext>
            </a:extLst>
          </xdr:cNvPr>
          <xdr:cNvGrpSpPr/>
        </xdr:nvGrpSpPr>
        <xdr:grpSpPr>
          <a:xfrm>
            <a:off x="1178813" y="3075150"/>
            <a:ext cx="8334375" cy="1409700"/>
            <a:chOff x="1178813" y="3075150"/>
            <a:chExt cx="8334375" cy="1409700"/>
          </a:xfrm>
        </xdr:grpSpPr>
        <xdr:sp macro="" textlink="">
          <xdr:nvSpPr>
            <xdr:cNvPr id="4" name="Shape 4">
              <a:extLst>
                <a:ext uri="{FF2B5EF4-FFF2-40B4-BE49-F238E27FC236}">
                  <a16:creationId xmlns:a16="http://schemas.microsoft.com/office/drawing/2014/main" id="{00000000-0008-0000-0300-00000400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4" name="Shape 24">
              <a:extLst>
                <a:ext uri="{FF2B5EF4-FFF2-40B4-BE49-F238E27FC236}">
                  <a16:creationId xmlns:a16="http://schemas.microsoft.com/office/drawing/2014/main" id="{00000000-0008-0000-0300-000018000000}"/>
                </a:ext>
              </a:extLst>
            </xdr:cNvPr>
            <xdr:cNvGrpSpPr/>
          </xdr:nvGrpSpPr>
          <xdr:grpSpPr>
            <a:xfrm>
              <a:off x="1178813" y="3075150"/>
              <a:ext cx="8334375" cy="1409700"/>
              <a:chOff x="1178813" y="3075150"/>
              <a:chExt cx="8334375" cy="1409700"/>
            </a:xfrm>
          </xdr:grpSpPr>
          <xdr:sp macro="" textlink="">
            <xdr:nvSpPr>
              <xdr:cNvPr id="25" name="Shape 25">
                <a:extLst>
                  <a:ext uri="{FF2B5EF4-FFF2-40B4-BE49-F238E27FC236}">
                    <a16:creationId xmlns:a16="http://schemas.microsoft.com/office/drawing/2014/main" id="{00000000-0008-0000-0300-00001900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6" name="Shape 26">
                <a:extLst>
                  <a:ext uri="{FF2B5EF4-FFF2-40B4-BE49-F238E27FC236}">
                    <a16:creationId xmlns:a16="http://schemas.microsoft.com/office/drawing/2014/main" id="{00000000-0008-0000-0300-00001A000000}"/>
                  </a:ext>
                </a:extLst>
              </xdr:cNvPr>
              <xdr:cNvGrpSpPr/>
            </xdr:nvGrpSpPr>
            <xdr:grpSpPr>
              <a:xfrm>
                <a:off x="1178813" y="3075150"/>
                <a:ext cx="8334375" cy="1409700"/>
                <a:chOff x="1178813" y="3075150"/>
                <a:chExt cx="8334375" cy="1409700"/>
              </a:xfrm>
            </xdr:grpSpPr>
            <xdr:sp macro="" textlink="">
              <xdr:nvSpPr>
                <xdr:cNvPr id="27" name="Shape 27">
                  <a:extLst>
                    <a:ext uri="{FF2B5EF4-FFF2-40B4-BE49-F238E27FC236}">
                      <a16:creationId xmlns:a16="http://schemas.microsoft.com/office/drawing/2014/main" id="{00000000-0008-0000-0300-00001B00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8" name="Shape 28">
                  <a:extLst>
                    <a:ext uri="{FF2B5EF4-FFF2-40B4-BE49-F238E27FC236}">
                      <a16:creationId xmlns:a16="http://schemas.microsoft.com/office/drawing/2014/main" id="{00000000-0008-0000-0300-00001C000000}"/>
                    </a:ext>
                  </a:extLst>
                </xdr:cNvPr>
                <xdr:cNvGrpSpPr/>
              </xdr:nvGrpSpPr>
              <xdr:grpSpPr>
                <a:xfrm>
                  <a:off x="1178813" y="3075150"/>
                  <a:ext cx="8334375" cy="1409700"/>
                  <a:chOff x="1175411" y="3075150"/>
                  <a:chExt cx="8341179" cy="1409700"/>
                </a:xfrm>
              </xdr:grpSpPr>
              <xdr:sp macro="" textlink="">
                <xdr:nvSpPr>
                  <xdr:cNvPr id="29" name="Shape 29">
                    <a:extLst>
                      <a:ext uri="{FF2B5EF4-FFF2-40B4-BE49-F238E27FC236}">
                        <a16:creationId xmlns:a16="http://schemas.microsoft.com/office/drawing/2014/main" id="{00000000-0008-0000-0300-00001D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0" name="Shape 30" title="Dibujo">
                    <a:extLst>
                      <a:ext uri="{FF2B5EF4-FFF2-40B4-BE49-F238E27FC236}">
                        <a16:creationId xmlns:a16="http://schemas.microsoft.com/office/drawing/2014/main" id="{00000000-0008-0000-0300-00001E000000}"/>
                      </a:ext>
                    </a:extLst>
                  </xdr:cNvPr>
                  <xdr:cNvGrpSpPr/>
                </xdr:nvGrpSpPr>
                <xdr:grpSpPr>
                  <a:xfrm>
                    <a:off x="1175411" y="3075150"/>
                    <a:ext cx="8341179" cy="1409700"/>
                    <a:chOff x="0" y="3084675"/>
                    <a:chExt cx="10692001" cy="1390650"/>
                  </a:xfrm>
                </xdr:grpSpPr>
                <xdr:sp macro="" textlink="">
                  <xdr:nvSpPr>
                    <xdr:cNvPr id="31" name="Shape 31">
                      <a:extLst>
                        <a:ext uri="{FF2B5EF4-FFF2-40B4-BE49-F238E27FC236}">
                          <a16:creationId xmlns:a16="http://schemas.microsoft.com/office/drawing/2014/main" id="{00000000-0008-0000-0300-00001F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2" name="Shape 32">
                      <a:extLst>
                        <a:ext uri="{FF2B5EF4-FFF2-40B4-BE49-F238E27FC236}">
                          <a16:creationId xmlns:a16="http://schemas.microsoft.com/office/drawing/2014/main" id="{00000000-0008-0000-0300-000020000000}"/>
                        </a:ext>
                      </a:extLst>
                    </xdr:cNvPr>
                    <xdr:cNvGrpSpPr/>
                  </xdr:nvGrpSpPr>
                  <xdr:grpSpPr>
                    <a:xfrm>
                      <a:off x="0" y="3084675"/>
                      <a:ext cx="10692001" cy="1390650"/>
                      <a:chOff x="0" y="0"/>
                      <a:chExt cx="14045925" cy="1186423"/>
                    </a:xfrm>
                  </xdr:grpSpPr>
                  <xdr:sp macro="" textlink="">
                    <xdr:nvSpPr>
                      <xdr:cNvPr id="33" name="Shape 33">
                        <a:extLst>
                          <a:ext uri="{FF2B5EF4-FFF2-40B4-BE49-F238E27FC236}">
                            <a16:creationId xmlns:a16="http://schemas.microsoft.com/office/drawing/2014/main" id="{00000000-0008-0000-0300-000021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4" name="Shape 34">
                        <a:extLst>
                          <a:ext uri="{FF2B5EF4-FFF2-40B4-BE49-F238E27FC236}">
                            <a16:creationId xmlns:a16="http://schemas.microsoft.com/office/drawing/2014/main" id="{00000000-0008-0000-0300-000022000000}"/>
                          </a:ext>
                        </a:extLst>
                      </xdr:cNvPr>
                      <xdr:cNvGrpSpPr/>
                    </xdr:nvGrpSpPr>
                    <xdr:grpSpPr>
                      <a:xfrm>
                        <a:off x="0" y="0"/>
                        <a:ext cx="14045925" cy="1186423"/>
                        <a:chOff x="0" y="0"/>
                        <a:chExt cx="814" cy="105"/>
                      </a:xfrm>
                    </xdr:grpSpPr>
                    <xdr:sp macro="" textlink="">
                      <xdr:nvSpPr>
                        <xdr:cNvPr id="35" name="Shape 35">
                          <a:extLst>
                            <a:ext uri="{FF2B5EF4-FFF2-40B4-BE49-F238E27FC236}">
                              <a16:creationId xmlns:a16="http://schemas.microsoft.com/office/drawing/2014/main" id="{00000000-0008-0000-0300-000023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6" name="Shape 36">
                          <a:extLst>
                            <a:ext uri="{FF2B5EF4-FFF2-40B4-BE49-F238E27FC236}">
                              <a16:creationId xmlns:a16="http://schemas.microsoft.com/office/drawing/2014/main" id="{00000000-0008-0000-0300-000024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7" name="Shape 37">
                          <a:extLst>
                            <a:ext uri="{FF2B5EF4-FFF2-40B4-BE49-F238E27FC236}">
                              <a16:creationId xmlns:a16="http://schemas.microsoft.com/office/drawing/2014/main" id="{00000000-0008-0000-0300-000025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38" name="Shape 38">
                          <a:extLst>
                            <a:ext uri="{FF2B5EF4-FFF2-40B4-BE49-F238E27FC236}">
                              <a16:creationId xmlns:a16="http://schemas.microsoft.com/office/drawing/2014/main" id="{00000000-0008-0000-0300-000026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9" name="Shape 39">
                          <a:extLst>
                            <a:ext uri="{FF2B5EF4-FFF2-40B4-BE49-F238E27FC236}">
                              <a16:creationId xmlns:a16="http://schemas.microsoft.com/office/drawing/2014/main" id="{00000000-0008-0000-0300-000027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40" name="Shape 40">
                          <a:extLst>
                            <a:ext uri="{FF2B5EF4-FFF2-40B4-BE49-F238E27FC236}">
                              <a16:creationId xmlns:a16="http://schemas.microsoft.com/office/drawing/2014/main" id="{00000000-0008-0000-0300-000028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41" name="Shape 41" descr="escudo">
                        <a:extLst>
                          <a:ext uri="{FF2B5EF4-FFF2-40B4-BE49-F238E27FC236}">
                            <a16:creationId xmlns:a16="http://schemas.microsoft.com/office/drawing/2014/main" id="{00000000-0008-0000-0300-000029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grpSp>
      </xdr:grpSp>
    </xdr:grpSp>
    <xdr:clientData fLocksWithSheet="0"/>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I1:AL40">
  <tableColumns count="4">
    <tableColumn id="1" xr3:uid="{00000000-0010-0000-0000-000001000000}" name="Códogo PE"/>
    <tableColumn id="2" xr3:uid="{00000000-0010-0000-0000-000002000000}" name="Proyecto Estratégico"/>
    <tableColumn id="3" xr3:uid="{00000000-0010-0000-0000-000003000000}" name="Area Funcional"/>
    <tableColumn id="4" xr3:uid="{00000000-0010-0000-0000-000004000000}" name="Organismo"/>
  </tableColumns>
  <tableStyleInfo name="Listados-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2610"/>
  <sheetViews>
    <sheetView workbookViewId="0"/>
  </sheetViews>
  <sheetFormatPr baseColWidth="10" defaultColWidth="14.44140625" defaultRowHeight="15" customHeight="1"/>
  <cols>
    <col min="1" max="1" width="63.6640625" customWidth="1"/>
    <col min="2" max="2" width="2.109375" customWidth="1"/>
    <col min="3" max="3" width="11.44140625" customWidth="1"/>
    <col min="4" max="4" width="63.109375" customWidth="1"/>
    <col min="5" max="5" width="1.88671875" customWidth="1"/>
    <col min="6" max="6" width="14.33203125" customWidth="1"/>
    <col min="7" max="7" width="46.88671875" customWidth="1"/>
    <col min="8" max="8" width="1.44140625" customWidth="1"/>
    <col min="9" max="9" width="12.33203125" customWidth="1"/>
    <col min="10" max="10" width="40.6640625" customWidth="1"/>
    <col min="11" max="11" width="2.109375" customWidth="1"/>
    <col min="12" max="12" width="19.5546875" customWidth="1"/>
    <col min="13" max="13" width="64.33203125" customWidth="1"/>
    <col min="14" max="14" width="2.44140625" customWidth="1"/>
    <col min="15" max="16" width="25.88671875" customWidth="1"/>
    <col min="17" max="17" width="59.88671875" customWidth="1"/>
    <col min="18" max="18" width="3.44140625" customWidth="1"/>
    <col min="19" max="20" width="14.5546875" customWidth="1"/>
    <col min="21" max="21" width="65.6640625" customWidth="1"/>
    <col min="22" max="22" width="3.44140625" customWidth="1"/>
    <col min="23" max="23" width="55.33203125" customWidth="1"/>
    <col min="24" max="24" width="3.44140625" customWidth="1"/>
    <col min="25" max="25" width="147.33203125" customWidth="1"/>
    <col min="26" max="26" width="3" customWidth="1"/>
    <col min="27" max="27" width="34.44140625" customWidth="1"/>
    <col min="28" max="28" width="5.109375" customWidth="1"/>
    <col min="29" max="29" width="11.44140625" customWidth="1"/>
    <col min="30" max="30" width="45.6640625" customWidth="1"/>
    <col min="32" max="32" width="45.6640625" customWidth="1"/>
    <col min="33" max="33" width="14.109375" customWidth="1"/>
  </cols>
  <sheetData>
    <row r="1" spans="1:39" ht="38.25" customHeight="1">
      <c r="A1" s="1" t="s">
        <v>0</v>
      </c>
      <c r="B1" s="2"/>
      <c r="C1" s="3" t="s">
        <v>1</v>
      </c>
      <c r="D1" s="1" t="s">
        <v>2</v>
      </c>
      <c r="E1" s="4"/>
      <c r="F1" s="3" t="s">
        <v>3</v>
      </c>
      <c r="G1" s="5" t="s">
        <v>4</v>
      </c>
      <c r="H1" s="4"/>
      <c r="I1" s="173" t="s">
        <v>5</v>
      </c>
      <c r="J1" s="147"/>
      <c r="K1" s="6"/>
      <c r="L1" s="173" t="s">
        <v>6</v>
      </c>
      <c r="M1" s="147"/>
      <c r="N1" s="6"/>
      <c r="O1" s="7" t="s">
        <v>7</v>
      </c>
      <c r="P1" s="7" t="s">
        <v>8</v>
      </c>
      <c r="Q1" s="7" t="s">
        <v>9</v>
      </c>
      <c r="R1" s="6"/>
      <c r="S1" s="7" t="s">
        <v>10</v>
      </c>
      <c r="T1" s="7" t="s">
        <v>11</v>
      </c>
      <c r="U1" s="7" t="s">
        <v>12</v>
      </c>
      <c r="V1" s="2"/>
      <c r="W1" s="1" t="s">
        <v>13</v>
      </c>
      <c r="X1" s="2"/>
      <c r="Y1" s="8" t="s">
        <v>14</v>
      </c>
      <c r="Z1" s="2"/>
      <c r="AA1" s="9" t="s">
        <v>15</v>
      </c>
      <c r="AB1" s="2"/>
      <c r="AC1" s="10" t="s">
        <v>16</v>
      </c>
      <c r="AD1" s="10" t="s">
        <v>17</v>
      </c>
      <c r="AE1" s="10" t="s">
        <v>18</v>
      </c>
      <c r="AF1" s="10" t="s">
        <v>19</v>
      </c>
      <c r="AG1" s="10" t="s">
        <v>20</v>
      </c>
      <c r="AI1" s="11" t="s">
        <v>21</v>
      </c>
      <c r="AJ1" s="12" t="s">
        <v>22</v>
      </c>
      <c r="AK1" s="12" t="s">
        <v>23</v>
      </c>
      <c r="AL1" s="13" t="s">
        <v>24</v>
      </c>
      <c r="AM1" s="14" t="s">
        <v>25</v>
      </c>
    </row>
    <row r="2" spans="1:39" ht="12.75" customHeight="1">
      <c r="A2" s="9" t="s">
        <v>26</v>
      </c>
      <c r="B2" s="2"/>
      <c r="C2" s="15">
        <v>4112</v>
      </c>
      <c r="D2" s="16" t="s">
        <v>27</v>
      </c>
      <c r="E2" s="17"/>
      <c r="F2" s="18">
        <v>6101001</v>
      </c>
      <c r="G2" s="18" t="s">
        <v>28</v>
      </c>
      <c r="H2" s="4"/>
      <c r="I2" s="18">
        <v>61010010001</v>
      </c>
      <c r="J2" s="18" t="s">
        <v>29</v>
      </c>
      <c r="K2" s="19"/>
      <c r="L2" s="16" t="s">
        <v>30</v>
      </c>
      <c r="M2" s="16" t="s">
        <v>31</v>
      </c>
      <c r="N2" s="19"/>
      <c r="O2" s="16" t="s">
        <v>32</v>
      </c>
      <c r="P2" s="16" t="s">
        <v>33</v>
      </c>
      <c r="Q2" s="16" t="s">
        <v>34</v>
      </c>
      <c r="R2" s="20"/>
      <c r="S2" s="21" t="s">
        <v>35</v>
      </c>
      <c r="T2" s="22" t="s">
        <v>36</v>
      </c>
      <c r="U2" s="22" t="s">
        <v>37</v>
      </c>
      <c r="V2" s="2"/>
      <c r="W2" s="9" t="s">
        <v>38</v>
      </c>
      <c r="X2" s="2"/>
      <c r="Y2" s="16" t="s">
        <v>39</v>
      </c>
      <c r="Z2" s="2"/>
      <c r="AA2" s="9" t="s">
        <v>40</v>
      </c>
      <c r="AB2" s="2"/>
      <c r="AC2" s="23" t="s">
        <v>41</v>
      </c>
      <c r="AD2" s="24" t="s">
        <v>42</v>
      </c>
      <c r="AE2" s="23" t="s">
        <v>43</v>
      </c>
      <c r="AF2" s="24" t="s">
        <v>44</v>
      </c>
      <c r="AG2" s="25" t="s">
        <v>45</v>
      </c>
      <c r="AI2" s="26" t="s">
        <v>46</v>
      </c>
      <c r="AJ2" s="27" t="s">
        <v>47</v>
      </c>
      <c r="AK2" s="28">
        <v>62010030028</v>
      </c>
      <c r="AL2" s="29" t="s">
        <v>48</v>
      </c>
      <c r="AM2" s="30" t="str">
        <f>Listados!$AI2&amp;": "&amp;Listados!$AJ2</f>
        <v>0001-(PE-ASITM): Ampliación del Sistema Integrado de Transporte Masivo MIO</v>
      </c>
    </row>
    <row r="3" spans="1:39" ht="12.75" customHeight="1">
      <c r="A3" s="9" t="s">
        <v>49</v>
      </c>
      <c r="B3" s="2"/>
      <c r="C3" s="15">
        <v>4121</v>
      </c>
      <c r="D3" s="16" t="s">
        <v>50</v>
      </c>
      <c r="E3" s="17"/>
      <c r="F3" s="18">
        <v>6101002</v>
      </c>
      <c r="G3" s="18" t="s">
        <v>51</v>
      </c>
      <c r="H3" s="2"/>
      <c r="I3" s="18">
        <v>61010010002</v>
      </c>
      <c r="J3" s="18" t="s">
        <v>52</v>
      </c>
      <c r="K3" s="19"/>
      <c r="L3" s="16" t="s">
        <v>53</v>
      </c>
      <c r="M3" s="16" t="s">
        <v>54</v>
      </c>
      <c r="N3" s="19"/>
      <c r="O3" s="16" t="s">
        <v>55</v>
      </c>
      <c r="P3" s="16" t="s">
        <v>56</v>
      </c>
      <c r="Q3" s="16" t="s">
        <v>57</v>
      </c>
      <c r="R3" s="20"/>
      <c r="S3" s="21" t="s">
        <v>35</v>
      </c>
      <c r="T3" s="22" t="s">
        <v>36</v>
      </c>
      <c r="U3" s="22" t="s">
        <v>37</v>
      </c>
      <c r="V3" s="2"/>
      <c r="W3" s="9" t="s">
        <v>58</v>
      </c>
      <c r="X3" s="2"/>
      <c r="Y3" s="16" t="s">
        <v>59</v>
      </c>
      <c r="Z3" s="2"/>
      <c r="AA3" s="9" t="s">
        <v>60</v>
      </c>
      <c r="AB3" s="2"/>
      <c r="AC3" s="31" t="s">
        <v>61</v>
      </c>
      <c r="AD3" s="32" t="s">
        <v>62</v>
      </c>
      <c r="AE3" s="31" t="s">
        <v>63</v>
      </c>
      <c r="AF3" s="32" t="s">
        <v>64</v>
      </c>
      <c r="AG3" s="33" t="s">
        <v>45</v>
      </c>
      <c r="AI3" s="26" t="s">
        <v>46</v>
      </c>
      <c r="AJ3" s="27" t="s">
        <v>47</v>
      </c>
      <c r="AK3" s="28">
        <v>62010030029</v>
      </c>
      <c r="AL3" s="29" t="s">
        <v>48</v>
      </c>
      <c r="AM3" s="30" t="str">
        <f>Listados!$AI3&amp;": "&amp;Listados!$AJ3</f>
        <v>0001-(PE-ASITM): Ampliación del Sistema Integrado de Transporte Masivo MIO</v>
      </c>
    </row>
    <row r="4" spans="1:39" ht="12.75" customHeight="1">
      <c r="A4" s="2"/>
      <c r="B4" s="2"/>
      <c r="C4" s="15">
        <v>4123</v>
      </c>
      <c r="D4" s="16" t="s">
        <v>65</v>
      </c>
      <c r="E4" s="17"/>
      <c r="F4" s="18">
        <v>6101003</v>
      </c>
      <c r="G4" s="18" t="s">
        <v>66</v>
      </c>
      <c r="H4" s="2"/>
      <c r="I4" s="18">
        <v>61010010003</v>
      </c>
      <c r="J4" s="18" t="s">
        <v>67</v>
      </c>
      <c r="K4" s="19"/>
      <c r="L4" s="16" t="s">
        <v>68</v>
      </c>
      <c r="M4" s="16" t="s">
        <v>69</v>
      </c>
      <c r="N4" s="19"/>
      <c r="O4" s="16" t="s">
        <v>70</v>
      </c>
      <c r="P4" s="16" t="s">
        <v>71</v>
      </c>
      <c r="Q4" s="16" t="s">
        <v>72</v>
      </c>
      <c r="R4" s="20"/>
      <c r="S4" s="21" t="s">
        <v>73</v>
      </c>
      <c r="T4" s="22" t="s">
        <v>74</v>
      </c>
      <c r="U4" s="22" t="s">
        <v>75</v>
      </c>
      <c r="V4" s="2"/>
      <c r="W4" s="9" t="s">
        <v>76</v>
      </c>
      <c r="X4" s="2"/>
      <c r="Y4" s="16" t="s">
        <v>77</v>
      </c>
      <c r="Z4" s="2"/>
      <c r="AA4" s="9" t="s">
        <v>78</v>
      </c>
      <c r="AB4" s="2"/>
      <c r="AC4" s="31" t="s">
        <v>79</v>
      </c>
      <c r="AD4" s="32" t="s">
        <v>80</v>
      </c>
      <c r="AE4" s="31" t="s">
        <v>81</v>
      </c>
      <c r="AF4" s="32" t="s">
        <v>82</v>
      </c>
      <c r="AG4" s="33" t="s">
        <v>45</v>
      </c>
      <c r="AI4" s="26" t="s">
        <v>46</v>
      </c>
      <c r="AJ4" s="27" t="s">
        <v>47</v>
      </c>
      <c r="AK4" s="28">
        <v>62010030032</v>
      </c>
      <c r="AL4" s="29" t="s">
        <v>48</v>
      </c>
      <c r="AM4" s="30" t="str">
        <f>Listados!$AI4&amp;": "&amp;Listados!$AJ4</f>
        <v>0001-(PE-ASITM): Ampliación del Sistema Integrado de Transporte Masivo MIO</v>
      </c>
    </row>
    <row r="5" spans="1:39" ht="12.75" customHeight="1">
      <c r="A5" s="1" t="s">
        <v>83</v>
      </c>
      <c r="B5" s="2"/>
      <c r="C5" s="34">
        <v>4124</v>
      </c>
      <c r="D5" s="16" t="s">
        <v>84</v>
      </c>
      <c r="E5" s="17"/>
      <c r="F5" s="18">
        <v>6101004</v>
      </c>
      <c r="G5" s="18" t="s">
        <v>85</v>
      </c>
      <c r="H5" s="2"/>
      <c r="I5" s="18">
        <v>61010010004</v>
      </c>
      <c r="J5" s="18" t="s">
        <v>86</v>
      </c>
      <c r="K5" s="19"/>
      <c r="L5" s="16" t="s">
        <v>87</v>
      </c>
      <c r="M5" s="16" t="s">
        <v>88</v>
      </c>
      <c r="N5" s="19"/>
      <c r="O5" s="16" t="s">
        <v>89</v>
      </c>
      <c r="P5" s="16" t="s">
        <v>90</v>
      </c>
      <c r="Q5" s="16" t="s">
        <v>91</v>
      </c>
      <c r="R5" s="20"/>
      <c r="S5" s="21" t="s">
        <v>92</v>
      </c>
      <c r="T5" s="22" t="s">
        <v>93</v>
      </c>
      <c r="U5" s="22" t="s">
        <v>94</v>
      </c>
      <c r="V5" s="2"/>
      <c r="W5" s="9" t="s">
        <v>95</v>
      </c>
      <c r="X5" s="2"/>
      <c r="Y5" s="16" t="s">
        <v>96</v>
      </c>
      <c r="Z5" s="2"/>
      <c r="AA5" s="9" t="s">
        <v>97</v>
      </c>
      <c r="AB5" s="2"/>
      <c r="AC5" s="31" t="s">
        <v>98</v>
      </c>
      <c r="AD5" s="32" t="s">
        <v>99</v>
      </c>
      <c r="AE5" s="31" t="s">
        <v>100</v>
      </c>
      <c r="AF5" s="32" t="s">
        <v>101</v>
      </c>
      <c r="AG5" s="33" t="s">
        <v>45</v>
      </c>
      <c r="AI5" s="26" t="s">
        <v>46</v>
      </c>
      <c r="AJ5" s="27" t="s">
        <v>47</v>
      </c>
      <c r="AK5" s="28">
        <v>62010030033</v>
      </c>
      <c r="AL5" s="29" t="s">
        <v>48</v>
      </c>
      <c r="AM5" s="30" t="str">
        <f>Listados!$AI5&amp;": "&amp;Listados!$AJ5</f>
        <v>0001-(PE-ASITM): Ampliación del Sistema Integrado de Transporte Masivo MIO</v>
      </c>
    </row>
    <row r="6" spans="1:39" ht="12.75" customHeight="1">
      <c r="A6" s="9" t="s">
        <v>102</v>
      </c>
      <c r="B6" s="2"/>
      <c r="C6" s="34">
        <v>4125</v>
      </c>
      <c r="D6" s="16" t="s">
        <v>103</v>
      </c>
      <c r="E6" s="17"/>
      <c r="F6" s="18">
        <v>6102001</v>
      </c>
      <c r="G6" s="18" t="s">
        <v>104</v>
      </c>
      <c r="H6" s="2"/>
      <c r="I6" s="18">
        <v>61010010005</v>
      </c>
      <c r="J6" s="18" t="s">
        <v>105</v>
      </c>
      <c r="K6" s="19"/>
      <c r="L6" s="16" t="s">
        <v>106</v>
      </c>
      <c r="M6" s="16" t="s">
        <v>107</v>
      </c>
      <c r="N6" s="19"/>
      <c r="O6" s="16" t="s">
        <v>108</v>
      </c>
      <c r="P6" s="16" t="s">
        <v>109</v>
      </c>
      <c r="Q6" s="16" t="s">
        <v>110</v>
      </c>
      <c r="R6" s="20"/>
      <c r="S6" s="21" t="s">
        <v>111</v>
      </c>
      <c r="T6" s="22" t="s">
        <v>112</v>
      </c>
      <c r="U6" s="22" t="s">
        <v>113</v>
      </c>
      <c r="V6" s="2"/>
      <c r="W6" s="9" t="s">
        <v>114</v>
      </c>
      <c r="X6" s="2"/>
      <c r="Y6" s="16" t="s">
        <v>115</v>
      </c>
      <c r="Z6" s="2"/>
      <c r="AA6" s="9" t="s">
        <v>116</v>
      </c>
      <c r="AB6" s="2"/>
      <c r="AC6" s="31" t="s">
        <v>117</v>
      </c>
      <c r="AD6" s="32" t="s">
        <v>118</v>
      </c>
      <c r="AE6" s="31" t="s">
        <v>119</v>
      </c>
      <c r="AF6" s="32" t="s">
        <v>120</v>
      </c>
      <c r="AG6" s="33" t="s">
        <v>45</v>
      </c>
      <c r="AI6" s="26" t="s">
        <v>121</v>
      </c>
      <c r="AJ6" s="27" t="s">
        <v>122</v>
      </c>
      <c r="AK6" s="28">
        <v>62010030001</v>
      </c>
      <c r="AL6" s="29" t="s">
        <v>123</v>
      </c>
      <c r="AM6" s="30" t="str">
        <f>Listados!$AI6&amp;": "&amp;Listados!$AJ6</f>
        <v>0002-(PE- BAS): Bulevar de la avenida sexta</v>
      </c>
    </row>
    <row r="7" spans="1:39" ht="12.75" customHeight="1">
      <c r="A7" s="9" t="s">
        <v>124</v>
      </c>
      <c r="B7" s="2"/>
      <c r="C7" s="15">
        <v>4131</v>
      </c>
      <c r="D7" s="16" t="s">
        <v>125</v>
      </c>
      <c r="E7" s="17"/>
      <c r="F7" s="18">
        <v>6102002</v>
      </c>
      <c r="G7" s="18" t="s">
        <v>126</v>
      </c>
      <c r="H7" s="2"/>
      <c r="I7" s="18">
        <v>61010020001</v>
      </c>
      <c r="J7" s="18" t="s">
        <v>127</v>
      </c>
      <c r="K7" s="19"/>
      <c r="L7" s="16" t="s">
        <v>128</v>
      </c>
      <c r="M7" s="16" t="s">
        <v>129</v>
      </c>
      <c r="N7" s="19"/>
      <c r="O7" s="16" t="s">
        <v>130</v>
      </c>
      <c r="P7" s="16" t="s">
        <v>131</v>
      </c>
      <c r="Q7" s="16" t="s">
        <v>132</v>
      </c>
      <c r="R7" s="35"/>
      <c r="S7" s="21" t="s">
        <v>133</v>
      </c>
      <c r="T7" s="22" t="s">
        <v>134</v>
      </c>
      <c r="U7" s="22" t="s">
        <v>135</v>
      </c>
      <c r="V7" s="2"/>
      <c r="W7" s="9" t="s">
        <v>136</v>
      </c>
      <c r="X7" s="2"/>
      <c r="Y7" s="16" t="s">
        <v>137</v>
      </c>
      <c r="Z7" s="2"/>
      <c r="AA7" s="9" t="s">
        <v>138</v>
      </c>
      <c r="AB7" s="2"/>
      <c r="AC7" s="31" t="s">
        <v>139</v>
      </c>
      <c r="AD7" s="32" t="s">
        <v>140</v>
      </c>
      <c r="AE7" s="31" t="s">
        <v>141</v>
      </c>
      <c r="AF7" s="32" t="s">
        <v>142</v>
      </c>
      <c r="AG7" s="33" t="s">
        <v>45</v>
      </c>
      <c r="AI7" s="26" t="s">
        <v>143</v>
      </c>
      <c r="AJ7" s="27" t="s">
        <v>144</v>
      </c>
      <c r="AK7" s="28">
        <v>62010020003</v>
      </c>
      <c r="AL7" s="29" t="s">
        <v>145</v>
      </c>
      <c r="AM7" s="30" t="str">
        <f>Listados!$AI7&amp;": "&amp;Listados!$AJ7</f>
        <v>0003-(PE-CF): Canal Figueroa</v>
      </c>
    </row>
    <row r="8" spans="1:39" ht="12.75" customHeight="1">
      <c r="A8" s="9" t="s">
        <v>146</v>
      </c>
      <c r="B8" s="2"/>
      <c r="C8" s="15">
        <v>4132</v>
      </c>
      <c r="D8" s="16" t="s">
        <v>147</v>
      </c>
      <c r="E8" s="17"/>
      <c r="F8" s="18">
        <v>6102003</v>
      </c>
      <c r="G8" s="18" t="s">
        <v>148</v>
      </c>
      <c r="H8" s="2"/>
      <c r="I8" s="18">
        <v>61010020002</v>
      </c>
      <c r="J8" s="18" t="s">
        <v>149</v>
      </c>
      <c r="K8" s="19"/>
      <c r="L8" s="16" t="s">
        <v>150</v>
      </c>
      <c r="M8" s="16" t="s">
        <v>151</v>
      </c>
      <c r="N8" s="19"/>
      <c r="O8" s="16" t="s">
        <v>152</v>
      </c>
      <c r="P8" s="16" t="s">
        <v>153</v>
      </c>
      <c r="Q8" s="16" t="s">
        <v>154</v>
      </c>
      <c r="R8" s="35"/>
      <c r="S8" s="21" t="s">
        <v>155</v>
      </c>
      <c r="T8" s="22" t="s">
        <v>156</v>
      </c>
      <c r="U8" s="22" t="s">
        <v>157</v>
      </c>
      <c r="V8" s="2"/>
      <c r="W8" s="9" t="s">
        <v>158</v>
      </c>
      <c r="X8" s="2"/>
      <c r="Y8" s="16" t="s">
        <v>159</v>
      </c>
      <c r="Z8" s="2"/>
      <c r="AA8" s="2"/>
      <c r="AB8" s="2"/>
      <c r="AC8" s="31" t="s">
        <v>160</v>
      </c>
      <c r="AD8" s="32" t="s">
        <v>161</v>
      </c>
      <c r="AE8" s="31" t="s">
        <v>162</v>
      </c>
      <c r="AF8" s="32" t="s">
        <v>163</v>
      </c>
      <c r="AG8" s="33" t="s">
        <v>45</v>
      </c>
      <c r="AI8" s="26" t="s">
        <v>164</v>
      </c>
      <c r="AJ8" s="36" t="s">
        <v>165</v>
      </c>
      <c r="AK8" s="28">
        <v>62010010014</v>
      </c>
      <c r="AL8" s="29" t="s">
        <v>166</v>
      </c>
      <c r="AM8" s="30" t="str">
        <f>Listados!$AI8&amp;": "&amp;Listados!$AJ8</f>
        <v>0004-(PE-CAR): Centro de Alto Rendimiento</v>
      </c>
    </row>
    <row r="9" spans="1:39" ht="12.75" customHeight="1">
      <c r="A9" s="9" t="s">
        <v>167</v>
      </c>
      <c r="B9" s="2"/>
      <c r="C9" s="15">
        <v>4133</v>
      </c>
      <c r="D9" s="16" t="s">
        <v>168</v>
      </c>
      <c r="E9" s="17"/>
      <c r="F9" s="18">
        <v>6102004</v>
      </c>
      <c r="G9" s="18" t="s">
        <v>169</v>
      </c>
      <c r="H9" s="2"/>
      <c r="I9" s="18">
        <v>61010020003</v>
      </c>
      <c r="J9" s="18" t="s">
        <v>170</v>
      </c>
      <c r="K9" s="19"/>
      <c r="L9" s="16" t="s">
        <v>171</v>
      </c>
      <c r="M9" s="16" t="s">
        <v>172</v>
      </c>
      <c r="N9" s="19"/>
      <c r="O9" s="16" t="s">
        <v>173</v>
      </c>
      <c r="P9" s="16" t="s">
        <v>174</v>
      </c>
      <c r="Q9" s="16" t="s">
        <v>175</v>
      </c>
      <c r="R9" s="35"/>
      <c r="S9" s="21" t="s">
        <v>176</v>
      </c>
      <c r="T9" s="22" t="s">
        <v>177</v>
      </c>
      <c r="U9" s="22" t="s">
        <v>178</v>
      </c>
      <c r="V9" s="2"/>
      <c r="W9" s="9" t="s">
        <v>179</v>
      </c>
      <c r="X9" s="2"/>
      <c r="Y9" s="16" t="s">
        <v>180</v>
      </c>
      <c r="Z9" s="2"/>
      <c r="AA9" s="2"/>
      <c r="AB9" s="2"/>
      <c r="AC9" s="31" t="s">
        <v>181</v>
      </c>
      <c r="AD9" s="32" t="s">
        <v>182</v>
      </c>
      <c r="AE9" s="31" t="s">
        <v>183</v>
      </c>
      <c r="AF9" s="32" t="s">
        <v>184</v>
      </c>
      <c r="AG9" s="33" t="s">
        <v>45</v>
      </c>
      <c r="AI9" s="26" t="s">
        <v>185</v>
      </c>
      <c r="AJ9" s="36" t="s">
        <v>186</v>
      </c>
      <c r="AK9" s="28">
        <v>61020020011</v>
      </c>
      <c r="AL9" s="29" t="s">
        <v>187</v>
      </c>
      <c r="AM9" s="30" t="str">
        <f>Listados!$AI9&amp;": "&amp;Listados!$AJ9</f>
        <v>0005-(PE-CCAT): Centro de Ciencia, Arte y Tecnología</v>
      </c>
    </row>
    <row r="10" spans="1:39" ht="12.75" customHeight="1">
      <c r="A10" s="9" t="s">
        <v>188</v>
      </c>
      <c r="B10" s="2"/>
      <c r="C10" s="15">
        <v>4134</v>
      </c>
      <c r="D10" s="16" t="s">
        <v>189</v>
      </c>
      <c r="E10" s="17"/>
      <c r="F10" s="18">
        <v>6102005</v>
      </c>
      <c r="G10" s="18" t="s">
        <v>190</v>
      </c>
      <c r="H10" s="2"/>
      <c r="I10" s="18">
        <v>61010020004</v>
      </c>
      <c r="J10" s="18" t="s">
        <v>191</v>
      </c>
      <c r="K10" s="19"/>
      <c r="L10" s="16" t="s">
        <v>192</v>
      </c>
      <c r="M10" s="16" t="s">
        <v>193</v>
      </c>
      <c r="N10" s="19"/>
      <c r="O10" s="16" t="s">
        <v>194</v>
      </c>
      <c r="P10" s="16" t="s">
        <v>195</v>
      </c>
      <c r="Q10" s="16" t="s">
        <v>196</v>
      </c>
      <c r="R10" s="35"/>
      <c r="S10" s="21" t="s">
        <v>197</v>
      </c>
      <c r="T10" s="22" t="s">
        <v>198</v>
      </c>
      <c r="U10" s="22" t="s">
        <v>199</v>
      </c>
      <c r="V10" s="2"/>
      <c r="W10" s="9" t="s">
        <v>200</v>
      </c>
      <c r="X10" s="2"/>
      <c r="Y10" s="16" t="s">
        <v>201</v>
      </c>
      <c r="Z10" s="2"/>
      <c r="AA10" s="2"/>
      <c r="AB10" s="2"/>
      <c r="AC10" s="31" t="s">
        <v>202</v>
      </c>
      <c r="AD10" s="32" t="s">
        <v>203</v>
      </c>
      <c r="AE10" s="31" t="s">
        <v>204</v>
      </c>
      <c r="AF10" s="32" t="s">
        <v>205</v>
      </c>
      <c r="AG10" s="33" t="s">
        <v>45</v>
      </c>
      <c r="AI10" s="26" t="s">
        <v>185</v>
      </c>
      <c r="AJ10" s="36" t="s">
        <v>186</v>
      </c>
      <c r="AK10" s="28">
        <v>61020020012</v>
      </c>
      <c r="AL10" s="29" t="s">
        <v>187</v>
      </c>
      <c r="AM10" s="30" t="str">
        <f>Listados!$AI10&amp;": "&amp;Listados!$AJ10</f>
        <v>0005-(PE-CCAT): Centro de Ciencia, Arte y Tecnología</v>
      </c>
    </row>
    <row r="11" spans="1:39" ht="12.75" customHeight="1">
      <c r="A11" s="9" t="s">
        <v>206</v>
      </c>
      <c r="B11" s="2"/>
      <c r="C11" s="15">
        <v>4135</v>
      </c>
      <c r="D11" s="16" t="s">
        <v>207</v>
      </c>
      <c r="E11" s="17"/>
      <c r="F11" s="18">
        <v>6102006</v>
      </c>
      <c r="G11" s="18" t="s">
        <v>208</v>
      </c>
      <c r="H11" s="2"/>
      <c r="I11" s="18">
        <v>61010020005</v>
      </c>
      <c r="J11" s="18" t="s">
        <v>209</v>
      </c>
      <c r="K11" s="19"/>
      <c r="L11" s="16" t="s">
        <v>210</v>
      </c>
      <c r="M11" s="16" t="s">
        <v>211</v>
      </c>
      <c r="N11" s="19"/>
      <c r="O11" s="16" t="s">
        <v>212</v>
      </c>
      <c r="P11" s="16" t="s">
        <v>213</v>
      </c>
      <c r="Q11" s="16" t="s">
        <v>214</v>
      </c>
      <c r="R11" s="35"/>
      <c r="S11" s="21" t="s">
        <v>215</v>
      </c>
      <c r="T11" s="22" t="s">
        <v>216</v>
      </c>
      <c r="U11" s="22" t="s">
        <v>217</v>
      </c>
      <c r="V11" s="2"/>
      <c r="W11" s="9" t="s">
        <v>218</v>
      </c>
      <c r="X11" s="2"/>
      <c r="Y11" s="16" t="s">
        <v>219</v>
      </c>
      <c r="Z11" s="2"/>
      <c r="AA11" s="2"/>
      <c r="AB11" s="2"/>
      <c r="AC11" s="31" t="s">
        <v>220</v>
      </c>
      <c r="AD11" s="32" t="s">
        <v>221</v>
      </c>
      <c r="AE11" s="31" t="s">
        <v>222</v>
      </c>
      <c r="AF11" s="32" t="s">
        <v>223</v>
      </c>
      <c r="AG11" s="33" t="s">
        <v>45</v>
      </c>
      <c r="AI11" s="26" t="s">
        <v>224</v>
      </c>
      <c r="AJ11" s="27" t="s">
        <v>225</v>
      </c>
      <c r="AK11" s="28">
        <v>62020020012</v>
      </c>
      <c r="AL11" s="29" t="s">
        <v>226</v>
      </c>
      <c r="AM11" s="30" t="str">
        <f>Listados!$AI11&amp;": "&amp;Listados!$AJ11</f>
        <v xml:space="preserve">0006-(PE-CIGRED: Centro Integral para la Gestión del Riesgo de Emergencias y Desastres - CIGRED </v>
      </c>
    </row>
    <row r="12" spans="1:39" ht="12.75" customHeight="1">
      <c r="A12" s="9" t="s">
        <v>227</v>
      </c>
      <c r="B12" s="2"/>
      <c r="C12" s="15">
        <v>4137</v>
      </c>
      <c r="D12" s="16" t="s">
        <v>228</v>
      </c>
      <c r="E12" s="17"/>
      <c r="F12" s="18">
        <v>6201001</v>
      </c>
      <c r="G12" s="18" t="s">
        <v>229</v>
      </c>
      <c r="H12" s="2"/>
      <c r="I12" s="18">
        <v>61010020006</v>
      </c>
      <c r="J12" s="18" t="s">
        <v>230</v>
      </c>
      <c r="K12" s="19"/>
      <c r="L12" s="16" t="s">
        <v>231</v>
      </c>
      <c r="M12" s="16" t="s">
        <v>232</v>
      </c>
      <c r="N12" s="19"/>
      <c r="O12" s="16" t="s">
        <v>233</v>
      </c>
      <c r="P12" s="16" t="s">
        <v>234</v>
      </c>
      <c r="Q12" s="16" t="s">
        <v>235</v>
      </c>
      <c r="R12" s="35"/>
      <c r="S12" s="21" t="s">
        <v>236</v>
      </c>
      <c r="T12" s="22" t="s">
        <v>237</v>
      </c>
      <c r="U12" s="22" t="s">
        <v>238</v>
      </c>
      <c r="V12" s="2"/>
      <c r="W12" s="9" t="s">
        <v>239</v>
      </c>
      <c r="X12" s="2"/>
      <c r="Y12" s="16" t="s">
        <v>240</v>
      </c>
      <c r="Z12" s="2"/>
      <c r="AA12" s="2"/>
      <c r="AB12" s="2"/>
      <c r="AC12" s="31" t="s">
        <v>241</v>
      </c>
      <c r="AD12" s="32" t="s">
        <v>242</v>
      </c>
      <c r="AE12" s="31" t="s">
        <v>243</v>
      </c>
      <c r="AF12" s="32" t="s">
        <v>244</v>
      </c>
      <c r="AG12" s="33" t="s">
        <v>45</v>
      </c>
      <c r="AI12" s="26" t="s">
        <v>245</v>
      </c>
      <c r="AJ12" s="27" t="s">
        <v>246</v>
      </c>
      <c r="AK12" s="28">
        <v>62010030005</v>
      </c>
      <c r="AL12" s="29" t="s">
        <v>123</v>
      </c>
      <c r="AM12" s="30" t="str">
        <f>Listados!$AI12&amp;": "&amp;Listados!$AJ12</f>
        <v>0007-(PE-CV): Conectividad vial</v>
      </c>
    </row>
    <row r="13" spans="1:39" ht="12.75" customHeight="1">
      <c r="A13" s="9" t="s">
        <v>247</v>
      </c>
      <c r="B13" s="2"/>
      <c r="C13" s="15">
        <v>4143</v>
      </c>
      <c r="D13" s="16" t="s">
        <v>248</v>
      </c>
      <c r="E13" s="17"/>
      <c r="F13" s="18">
        <v>6201002</v>
      </c>
      <c r="G13" s="18" t="s">
        <v>249</v>
      </c>
      <c r="H13" s="2"/>
      <c r="I13" s="18">
        <v>61010020007</v>
      </c>
      <c r="J13" s="18" t="s">
        <v>250</v>
      </c>
      <c r="K13" s="19"/>
      <c r="L13" s="16" t="s">
        <v>251</v>
      </c>
      <c r="M13" s="16" t="s">
        <v>252</v>
      </c>
      <c r="N13" s="19"/>
      <c r="O13" s="16" t="s">
        <v>253</v>
      </c>
      <c r="P13" s="16" t="s">
        <v>254</v>
      </c>
      <c r="Q13" s="16" t="s">
        <v>255</v>
      </c>
      <c r="R13" s="35"/>
      <c r="S13" s="21" t="s">
        <v>256</v>
      </c>
      <c r="T13" s="22" t="s">
        <v>257</v>
      </c>
      <c r="U13" s="22" t="s">
        <v>258</v>
      </c>
      <c r="V13" s="2"/>
      <c r="W13" s="9" t="s">
        <v>259</v>
      </c>
      <c r="X13" s="2"/>
      <c r="Y13" s="16" t="s">
        <v>260</v>
      </c>
      <c r="Z13" s="2"/>
      <c r="AA13" s="2"/>
      <c r="AB13" s="2"/>
      <c r="AC13" s="31" t="s">
        <v>261</v>
      </c>
      <c r="AD13" s="32" t="s">
        <v>262</v>
      </c>
      <c r="AE13" s="31" t="s">
        <v>263</v>
      </c>
      <c r="AF13" s="32" t="s">
        <v>264</v>
      </c>
      <c r="AG13" s="33" t="s">
        <v>45</v>
      </c>
      <c r="AI13" s="26" t="s">
        <v>245</v>
      </c>
      <c r="AJ13" s="27" t="s">
        <v>246</v>
      </c>
      <c r="AK13" s="28">
        <v>62010030011</v>
      </c>
      <c r="AL13" s="29" t="s">
        <v>123</v>
      </c>
      <c r="AM13" s="30" t="str">
        <f>Listados!$AI13&amp;": "&amp;Listados!$AJ13</f>
        <v>0007-(PE-CV): Conectividad vial</v>
      </c>
    </row>
    <row r="14" spans="1:39" ht="12.75" customHeight="1">
      <c r="A14" s="9" t="s">
        <v>265</v>
      </c>
      <c r="B14" s="2"/>
      <c r="C14" s="15">
        <v>4145</v>
      </c>
      <c r="D14" s="16" t="s">
        <v>266</v>
      </c>
      <c r="E14" s="17"/>
      <c r="F14" s="18">
        <v>6201003</v>
      </c>
      <c r="G14" s="18" t="s">
        <v>267</v>
      </c>
      <c r="H14" s="2"/>
      <c r="I14" s="18">
        <v>61010020008</v>
      </c>
      <c r="J14" s="18" t="s">
        <v>268</v>
      </c>
      <c r="K14" s="19"/>
      <c r="L14" s="16" t="s">
        <v>269</v>
      </c>
      <c r="M14" s="16" t="s">
        <v>270</v>
      </c>
      <c r="N14" s="19"/>
      <c r="O14" s="16" t="s">
        <v>271</v>
      </c>
      <c r="P14" s="16" t="s">
        <v>272</v>
      </c>
      <c r="Q14" s="16" t="s">
        <v>273</v>
      </c>
      <c r="R14" s="35"/>
      <c r="S14" s="21" t="s">
        <v>274</v>
      </c>
      <c r="T14" s="22" t="s">
        <v>275</v>
      </c>
      <c r="U14" s="22" t="s">
        <v>276</v>
      </c>
      <c r="V14" s="2"/>
      <c r="W14" s="9" t="s">
        <v>277</v>
      </c>
      <c r="X14" s="2"/>
      <c r="Y14" s="16" t="s">
        <v>278</v>
      </c>
      <c r="Z14" s="2"/>
      <c r="AA14" s="2"/>
      <c r="AB14" s="2"/>
      <c r="AC14" s="31" t="s">
        <v>279</v>
      </c>
      <c r="AD14" s="32" t="s">
        <v>280</v>
      </c>
      <c r="AE14" s="31" t="s">
        <v>281</v>
      </c>
      <c r="AF14" s="32" t="s">
        <v>282</v>
      </c>
      <c r="AG14" s="33" t="s">
        <v>45</v>
      </c>
      <c r="AI14" s="26" t="s">
        <v>283</v>
      </c>
      <c r="AJ14" s="27" t="s">
        <v>284</v>
      </c>
      <c r="AK14" s="28">
        <v>62020010004</v>
      </c>
      <c r="AL14" s="29" t="s">
        <v>285</v>
      </c>
      <c r="AM14" s="30" t="str">
        <f>Listados!$AI14&amp;": "&amp;Listados!$AJ14</f>
        <v>0008-(PE-CAJRC): Corredor ambiental del Jarillón del Río Cauca</v>
      </c>
    </row>
    <row r="15" spans="1:39" ht="12.75" customHeight="1">
      <c r="A15" s="2"/>
      <c r="B15" s="2"/>
      <c r="C15" s="15">
        <v>4146</v>
      </c>
      <c r="D15" s="16" t="s">
        <v>286</v>
      </c>
      <c r="E15" s="17"/>
      <c r="F15" s="18">
        <v>6201004</v>
      </c>
      <c r="G15" s="18" t="s">
        <v>287</v>
      </c>
      <c r="H15" s="2"/>
      <c r="I15" s="18">
        <v>61010020009</v>
      </c>
      <c r="J15" s="18" t="s">
        <v>288</v>
      </c>
      <c r="K15" s="19"/>
      <c r="L15" s="16" t="s">
        <v>289</v>
      </c>
      <c r="M15" s="16" t="s">
        <v>290</v>
      </c>
      <c r="N15" s="19"/>
      <c r="O15" s="16" t="s">
        <v>291</v>
      </c>
      <c r="P15" s="16" t="s">
        <v>292</v>
      </c>
      <c r="Q15" s="16" t="s">
        <v>293</v>
      </c>
      <c r="R15" s="35"/>
      <c r="S15" s="21" t="s">
        <v>294</v>
      </c>
      <c r="T15" s="22" t="s">
        <v>295</v>
      </c>
      <c r="U15" s="22" t="s">
        <v>296</v>
      </c>
      <c r="V15" s="2"/>
      <c r="W15" s="9" t="s">
        <v>297</v>
      </c>
      <c r="X15" s="2"/>
      <c r="Y15" s="16" t="s">
        <v>298</v>
      </c>
      <c r="Z15" s="2"/>
      <c r="AA15" s="2"/>
      <c r="AB15" s="2"/>
      <c r="AC15" s="31" t="s">
        <v>299</v>
      </c>
      <c r="AD15" s="32" t="s">
        <v>300</v>
      </c>
      <c r="AE15" s="31" t="s">
        <v>301</v>
      </c>
      <c r="AF15" s="32" t="s">
        <v>302</v>
      </c>
      <c r="AG15" s="33" t="s">
        <v>45</v>
      </c>
      <c r="AI15" s="26" t="s">
        <v>303</v>
      </c>
      <c r="AJ15" s="27" t="s">
        <v>304</v>
      </c>
      <c r="AK15" s="28">
        <v>61020060006</v>
      </c>
      <c r="AL15" s="29" t="s">
        <v>305</v>
      </c>
      <c r="AM15" s="30" t="str">
        <f>Listados!$AI15&amp;": "&amp;Listados!$AJ15</f>
        <v>0009-(PE-CSDC): CuidARTE - Sistema Distrital de Cuidado</v>
      </c>
    </row>
    <row r="16" spans="1:39" ht="12.75" customHeight="1">
      <c r="A16" s="1" t="s">
        <v>306</v>
      </c>
      <c r="B16" s="2"/>
      <c r="C16" s="15">
        <v>4147</v>
      </c>
      <c r="D16" s="16" t="s">
        <v>307</v>
      </c>
      <c r="E16" s="17"/>
      <c r="F16" s="18">
        <v>6202001</v>
      </c>
      <c r="G16" s="18" t="s">
        <v>308</v>
      </c>
      <c r="H16" s="2"/>
      <c r="I16" s="18">
        <v>61010020010</v>
      </c>
      <c r="J16" s="18" t="s">
        <v>309</v>
      </c>
      <c r="K16" s="19"/>
      <c r="L16" s="16" t="s">
        <v>310</v>
      </c>
      <c r="M16" s="16" t="s">
        <v>311</v>
      </c>
      <c r="N16" s="19"/>
      <c r="O16" s="16" t="s">
        <v>312</v>
      </c>
      <c r="P16" s="16" t="s">
        <v>313</v>
      </c>
      <c r="Q16" s="16" t="s">
        <v>314</v>
      </c>
      <c r="R16" s="35"/>
      <c r="S16" s="21" t="s">
        <v>315</v>
      </c>
      <c r="T16" s="22" t="s">
        <v>316</v>
      </c>
      <c r="U16" s="22" t="s">
        <v>317</v>
      </c>
      <c r="V16" s="2"/>
      <c r="W16" s="9" t="s">
        <v>318</v>
      </c>
      <c r="X16" s="2"/>
      <c r="Y16" s="16" t="s">
        <v>319</v>
      </c>
      <c r="Z16" s="2"/>
      <c r="AA16" s="2"/>
      <c r="AB16" s="2"/>
      <c r="AC16" s="31" t="s">
        <v>320</v>
      </c>
      <c r="AD16" s="32" t="s">
        <v>321</v>
      </c>
      <c r="AE16" s="31" t="s">
        <v>322</v>
      </c>
      <c r="AF16" s="32" t="s">
        <v>323</v>
      </c>
      <c r="AG16" s="33" t="s">
        <v>45</v>
      </c>
      <c r="AI16" s="26" t="s">
        <v>324</v>
      </c>
      <c r="AJ16" s="27" t="s">
        <v>325</v>
      </c>
      <c r="AK16" s="28">
        <v>61020050007</v>
      </c>
      <c r="AL16" s="29" t="s">
        <v>187</v>
      </c>
      <c r="AM16" s="30" t="str">
        <f>Listados!$AI16&amp;": "&amp;Listados!$AJ16</f>
        <v>0010-(PE-ECPAZRC): Esquema para consolidar el abastecimiento y comercialización de productos agrícolas de la zona rural de Cali</v>
      </c>
    </row>
    <row r="17" spans="1:39" ht="12.75" customHeight="1">
      <c r="A17" s="9" t="s">
        <v>326</v>
      </c>
      <c r="B17" s="2"/>
      <c r="C17" s="15">
        <v>4148</v>
      </c>
      <c r="D17" s="16" t="s">
        <v>327</v>
      </c>
      <c r="E17" s="17"/>
      <c r="F17" s="18">
        <v>6202002</v>
      </c>
      <c r="G17" s="18" t="s">
        <v>328</v>
      </c>
      <c r="H17" s="2"/>
      <c r="I17" s="18">
        <v>61010020011</v>
      </c>
      <c r="J17" s="18" t="s">
        <v>329</v>
      </c>
      <c r="K17" s="19"/>
      <c r="L17" s="16" t="s">
        <v>330</v>
      </c>
      <c r="M17" s="16" t="s">
        <v>331</v>
      </c>
      <c r="N17" s="19"/>
      <c r="O17" s="16" t="s">
        <v>332</v>
      </c>
      <c r="P17" s="16" t="s">
        <v>333</v>
      </c>
      <c r="Q17" s="16" t="s">
        <v>334</v>
      </c>
      <c r="R17" s="35"/>
      <c r="S17" s="21" t="s">
        <v>335</v>
      </c>
      <c r="T17" s="22" t="s">
        <v>336</v>
      </c>
      <c r="U17" s="22" t="s">
        <v>337</v>
      </c>
      <c r="V17" s="2"/>
      <c r="W17" s="9" t="s">
        <v>338</v>
      </c>
      <c r="X17" s="2"/>
      <c r="Y17" s="16" t="s">
        <v>339</v>
      </c>
      <c r="Z17" s="2"/>
      <c r="AA17" s="2"/>
      <c r="AB17" s="2"/>
      <c r="AC17" s="31" t="s">
        <v>340</v>
      </c>
      <c r="AD17" s="32" t="s">
        <v>341</v>
      </c>
      <c r="AE17" s="31" t="s">
        <v>342</v>
      </c>
      <c r="AF17" s="32" t="s">
        <v>343</v>
      </c>
      <c r="AG17" s="33" t="s">
        <v>45</v>
      </c>
      <c r="AI17" s="26" t="s">
        <v>344</v>
      </c>
      <c r="AJ17" s="27" t="s">
        <v>345</v>
      </c>
      <c r="AK17" s="28">
        <v>61020050006</v>
      </c>
      <c r="AL17" s="29" t="s">
        <v>187</v>
      </c>
      <c r="AM17" s="30" t="str">
        <f>Listados!$AI17&amp;": "&amp;Listados!$AJ17</f>
        <v>0011-(PE-GA): Galería Alameda</v>
      </c>
    </row>
    <row r="18" spans="1:39" ht="12.75" customHeight="1">
      <c r="A18" s="9" t="s">
        <v>346</v>
      </c>
      <c r="B18" s="2"/>
      <c r="C18" s="15">
        <v>4151</v>
      </c>
      <c r="D18" s="16" t="s">
        <v>347</v>
      </c>
      <c r="E18" s="17"/>
      <c r="F18" s="18">
        <v>6202003</v>
      </c>
      <c r="G18" s="18" t="s">
        <v>348</v>
      </c>
      <c r="H18" s="2"/>
      <c r="I18" s="18">
        <v>61010020012</v>
      </c>
      <c r="J18" s="18" t="s">
        <v>349</v>
      </c>
      <c r="K18" s="19"/>
      <c r="L18" s="16" t="s">
        <v>350</v>
      </c>
      <c r="M18" s="16" t="s">
        <v>351</v>
      </c>
      <c r="N18" s="19"/>
      <c r="O18" s="16" t="s">
        <v>352</v>
      </c>
      <c r="P18" s="16" t="s">
        <v>353</v>
      </c>
      <c r="Q18" s="16" t="s">
        <v>354</v>
      </c>
      <c r="R18" s="35"/>
      <c r="S18" s="21" t="s">
        <v>355</v>
      </c>
      <c r="T18" s="22" t="s">
        <v>356</v>
      </c>
      <c r="U18" s="22" t="s">
        <v>357</v>
      </c>
      <c r="V18" s="2"/>
      <c r="W18" s="9" t="s">
        <v>358</v>
      </c>
      <c r="X18" s="2"/>
      <c r="Y18" s="16" t="s">
        <v>359</v>
      </c>
      <c r="Z18" s="2"/>
      <c r="AA18" s="2"/>
      <c r="AB18" s="2"/>
      <c r="AC18" s="31" t="s">
        <v>360</v>
      </c>
      <c r="AD18" s="32" t="s">
        <v>361</v>
      </c>
      <c r="AE18" s="31" t="s">
        <v>362</v>
      </c>
      <c r="AF18" s="32" t="s">
        <v>363</v>
      </c>
      <c r="AG18" s="33" t="s">
        <v>45</v>
      </c>
      <c r="AI18" s="26" t="s">
        <v>344</v>
      </c>
      <c r="AJ18" s="27" t="s">
        <v>345</v>
      </c>
      <c r="AK18" s="28">
        <v>61020050008</v>
      </c>
      <c r="AL18" s="29" t="s">
        <v>364</v>
      </c>
      <c r="AM18" s="30" t="str">
        <f>Listados!$AI18&amp;": "&amp;Listados!$AJ18</f>
        <v>0011-(PE-GA): Galería Alameda</v>
      </c>
    </row>
    <row r="19" spans="1:39" ht="12.75" customHeight="1">
      <c r="A19" s="16" t="s">
        <v>365</v>
      </c>
      <c r="B19" s="2"/>
      <c r="C19" s="15">
        <v>4152</v>
      </c>
      <c r="D19" s="16" t="s">
        <v>366</v>
      </c>
      <c r="E19" s="17"/>
      <c r="F19" s="18">
        <v>6301001</v>
      </c>
      <c r="G19" s="18" t="s">
        <v>367</v>
      </c>
      <c r="H19" s="2"/>
      <c r="I19" s="18">
        <v>61010020013</v>
      </c>
      <c r="J19" s="18" t="s">
        <v>368</v>
      </c>
      <c r="K19" s="19"/>
      <c r="L19" s="16" t="s">
        <v>369</v>
      </c>
      <c r="M19" s="16" t="s">
        <v>370</v>
      </c>
      <c r="N19" s="19"/>
      <c r="O19" s="16" t="s">
        <v>371</v>
      </c>
      <c r="P19" s="16" t="s">
        <v>372</v>
      </c>
      <c r="Q19" s="16" t="s">
        <v>373</v>
      </c>
      <c r="R19" s="35"/>
      <c r="S19" s="21" t="s">
        <v>374</v>
      </c>
      <c r="T19" s="22" t="s">
        <v>375</v>
      </c>
      <c r="U19" s="22" t="s">
        <v>376</v>
      </c>
      <c r="V19" s="2"/>
      <c r="W19" s="9" t="s">
        <v>377</v>
      </c>
      <c r="X19" s="2"/>
      <c r="Y19" s="16" t="s">
        <v>378</v>
      </c>
      <c r="Z19" s="2"/>
      <c r="AA19" s="2"/>
      <c r="AB19" s="2"/>
      <c r="AC19" s="31" t="s">
        <v>379</v>
      </c>
      <c r="AD19" s="32" t="s">
        <v>380</v>
      </c>
      <c r="AE19" s="31" t="s">
        <v>381</v>
      </c>
      <c r="AF19" s="32" t="s">
        <v>382</v>
      </c>
      <c r="AG19" s="33" t="s">
        <v>45</v>
      </c>
      <c r="AI19" s="26" t="s">
        <v>383</v>
      </c>
      <c r="AJ19" s="27" t="s">
        <v>384</v>
      </c>
      <c r="AK19" s="28">
        <v>61020020013</v>
      </c>
      <c r="AL19" s="29" t="s">
        <v>187</v>
      </c>
      <c r="AM19" s="30" t="str">
        <f>Listados!$AI19&amp;": "&amp;Listados!$AJ19</f>
        <v>0012-(PE-HT): Hub de Tecnología</v>
      </c>
    </row>
    <row r="20" spans="1:39" ht="12.75" customHeight="1">
      <c r="A20" s="16" t="s">
        <v>385</v>
      </c>
      <c r="B20" s="2"/>
      <c r="C20" s="34">
        <v>4161</v>
      </c>
      <c r="D20" s="16" t="s">
        <v>386</v>
      </c>
      <c r="E20" s="17"/>
      <c r="F20" s="18">
        <v>6301002</v>
      </c>
      <c r="G20" s="18" t="s">
        <v>387</v>
      </c>
      <c r="H20" s="2"/>
      <c r="I20" s="18">
        <v>61010020014</v>
      </c>
      <c r="J20" s="18" t="s">
        <v>388</v>
      </c>
      <c r="K20" s="19"/>
      <c r="L20" s="16" t="s">
        <v>389</v>
      </c>
      <c r="M20" s="16" t="s">
        <v>390</v>
      </c>
      <c r="N20" s="19"/>
      <c r="O20" s="16" t="s">
        <v>391</v>
      </c>
      <c r="P20" s="16" t="s">
        <v>392</v>
      </c>
      <c r="Q20" s="16" t="s">
        <v>393</v>
      </c>
      <c r="R20" s="35"/>
      <c r="S20" s="21" t="s">
        <v>394</v>
      </c>
      <c r="T20" s="22" t="s">
        <v>395</v>
      </c>
      <c r="U20" s="22" t="s">
        <v>396</v>
      </c>
      <c r="V20" s="2"/>
      <c r="W20" s="9" t="s">
        <v>397</v>
      </c>
      <c r="X20" s="2"/>
      <c r="Y20" s="16" t="s">
        <v>398</v>
      </c>
      <c r="Z20" s="2"/>
      <c r="AA20" s="2"/>
      <c r="AB20" s="2"/>
      <c r="AC20" s="31" t="s">
        <v>399</v>
      </c>
      <c r="AD20" s="32" t="s">
        <v>400</v>
      </c>
      <c r="AE20" s="31" t="s">
        <v>401</v>
      </c>
      <c r="AF20" s="32" t="s">
        <v>402</v>
      </c>
      <c r="AG20" s="33" t="s">
        <v>45</v>
      </c>
      <c r="AI20" s="26" t="s">
        <v>403</v>
      </c>
      <c r="AJ20" s="27" t="s">
        <v>404</v>
      </c>
      <c r="AK20" s="28">
        <v>61020010013</v>
      </c>
      <c r="AL20" s="29" t="s">
        <v>405</v>
      </c>
      <c r="AM20" s="30" t="str">
        <f>Listados!$AI20&amp;": "&amp;Listados!$AJ20</f>
        <v>0013-(PE-MEUDA): Multicampus Educativo y Universidad del Distrito de Aguablanca</v>
      </c>
    </row>
    <row r="21" spans="1:39" ht="12.75" customHeight="1">
      <c r="A21" s="16" t="s">
        <v>406</v>
      </c>
      <c r="B21" s="2"/>
      <c r="C21" s="15">
        <v>4162</v>
      </c>
      <c r="D21" s="16" t="s">
        <v>407</v>
      </c>
      <c r="E21" s="17"/>
      <c r="F21" s="18">
        <v>6302001</v>
      </c>
      <c r="G21" s="18" t="s">
        <v>408</v>
      </c>
      <c r="H21" s="2"/>
      <c r="I21" s="18">
        <v>61010020015</v>
      </c>
      <c r="J21" s="18" t="s">
        <v>409</v>
      </c>
      <c r="K21" s="19"/>
      <c r="L21" s="16" t="s">
        <v>410</v>
      </c>
      <c r="M21" s="16" t="s">
        <v>411</v>
      </c>
      <c r="N21" s="19"/>
      <c r="O21" s="16" t="s">
        <v>412</v>
      </c>
      <c r="P21" s="16" t="s">
        <v>413</v>
      </c>
      <c r="Q21" s="16" t="s">
        <v>414</v>
      </c>
      <c r="R21" s="35"/>
      <c r="S21" s="21" t="s">
        <v>415</v>
      </c>
      <c r="T21" s="22" t="s">
        <v>416</v>
      </c>
      <c r="U21" s="22" t="s">
        <v>417</v>
      </c>
      <c r="V21" s="2"/>
      <c r="W21" s="9" t="s">
        <v>418</v>
      </c>
      <c r="X21" s="2"/>
      <c r="Y21" s="16" t="s">
        <v>419</v>
      </c>
      <c r="Z21" s="2"/>
      <c r="AA21" s="2"/>
      <c r="AB21" s="2"/>
      <c r="AC21" s="31" t="s">
        <v>420</v>
      </c>
      <c r="AD21" s="32" t="s">
        <v>421</v>
      </c>
      <c r="AE21" s="31" t="s">
        <v>422</v>
      </c>
      <c r="AF21" s="32" t="s">
        <v>423</v>
      </c>
      <c r="AG21" s="33" t="s">
        <v>45</v>
      </c>
      <c r="AI21" s="26" t="s">
        <v>424</v>
      </c>
      <c r="AJ21" s="27" t="s">
        <v>425</v>
      </c>
      <c r="AK21" s="28">
        <v>62010040012</v>
      </c>
      <c r="AL21" s="29" t="s">
        <v>426</v>
      </c>
      <c r="AM21" s="30" t="str">
        <f>Listados!$AI21&amp;": "&amp;Listados!$AJ21</f>
        <v>0014-(PE-NSAREC): Nuevo sistema de acueducto para atender la redensificación o la expansión de Cali</v>
      </c>
    </row>
    <row r="22" spans="1:39" ht="12.75" customHeight="1">
      <c r="A22" s="16" t="s">
        <v>427</v>
      </c>
      <c r="B22" s="2"/>
      <c r="C22" s="15">
        <v>4163</v>
      </c>
      <c r="D22" s="16" t="s">
        <v>428</v>
      </c>
      <c r="E22" s="17"/>
      <c r="F22" s="18">
        <v>6302002</v>
      </c>
      <c r="G22" s="18" t="s">
        <v>429</v>
      </c>
      <c r="H22" s="2"/>
      <c r="I22" s="18">
        <v>61010020016</v>
      </c>
      <c r="J22" s="18" t="s">
        <v>430</v>
      </c>
      <c r="K22" s="19"/>
      <c r="L22" s="16" t="s">
        <v>431</v>
      </c>
      <c r="M22" s="16" t="s">
        <v>432</v>
      </c>
      <c r="N22" s="19"/>
      <c r="O22" s="16" t="s">
        <v>433</v>
      </c>
      <c r="P22" s="16" t="s">
        <v>434</v>
      </c>
      <c r="Q22" s="16" t="s">
        <v>435</v>
      </c>
      <c r="R22" s="35"/>
      <c r="S22" s="21" t="s">
        <v>436</v>
      </c>
      <c r="T22" s="22" t="s">
        <v>437</v>
      </c>
      <c r="U22" s="22" t="s">
        <v>438</v>
      </c>
      <c r="V22" s="2"/>
      <c r="W22" s="9" t="s">
        <v>439</v>
      </c>
      <c r="X22" s="2"/>
      <c r="Y22" s="17"/>
      <c r="Z22" s="2"/>
      <c r="AA22" s="2"/>
      <c r="AB22" s="2"/>
      <c r="AC22" s="31" t="s">
        <v>440</v>
      </c>
      <c r="AD22" s="32" t="s">
        <v>441</v>
      </c>
      <c r="AE22" s="31" t="s">
        <v>442</v>
      </c>
      <c r="AF22" s="32" t="s">
        <v>443</v>
      </c>
      <c r="AG22" s="33" t="s">
        <v>45</v>
      </c>
      <c r="AI22" s="26" t="s">
        <v>444</v>
      </c>
      <c r="AJ22" s="36" t="s">
        <v>445</v>
      </c>
      <c r="AK22" s="28">
        <v>62010010014</v>
      </c>
      <c r="AL22" s="29" t="s">
        <v>166</v>
      </c>
      <c r="AM22" s="30" t="str">
        <f>Listados!$AI22&amp;": "&amp;Listados!$AJ22</f>
        <v xml:space="preserve">0015-(PE-PPS50): Parque Predio SAE en La 50
</v>
      </c>
    </row>
    <row r="23" spans="1:39" ht="12.75" customHeight="1">
      <c r="A23" s="9" t="s">
        <v>446</v>
      </c>
      <c r="B23" s="2"/>
      <c r="C23" s="15">
        <v>4164</v>
      </c>
      <c r="D23" s="16" t="s">
        <v>447</v>
      </c>
      <c r="E23" s="17"/>
      <c r="F23" s="17"/>
      <c r="G23" s="17"/>
      <c r="H23" s="2"/>
      <c r="I23" s="18">
        <v>61010020017</v>
      </c>
      <c r="J23" s="18" t="s">
        <v>448</v>
      </c>
      <c r="K23" s="19"/>
      <c r="L23" s="16" t="s">
        <v>449</v>
      </c>
      <c r="M23" s="16" t="s">
        <v>450</v>
      </c>
      <c r="N23" s="19"/>
      <c r="O23" s="16" t="s">
        <v>451</v>
      </c>
      <c r="P23" s="16" t="s">
        <v>452</v>
      </c>
      <c r="Q23" s="16" t="s">
        <v>453</v>
      </c>
      <c r="R23" s="35"/>
      <c r="S23" s="21" t="s">
        <v>454</v>
      </c>
      <c r="T23" s="22" t="s">
        <v>455</v>
      </c>
      <c r="U23" s="22" t="s">
        <v>456</v>
      </c>
      <c r="V23" s="2"/>
      <c r="W23" s="9" t="s">
        <v>457</v>
      </c>
      <c r="X23" s="2"/>
      <c r="Y23" s="17"/>
      <c r="Z23" s="2"/>
      <c r="AA23" s="2"/>
      <c r="AB23" s="2"/>
      <c r="AC23" s="31" t="s">
        <v>458</v>
      </c>
      <c r="AD23" s="32" t="s">
        <v>459</v>
      </c>
      <c r="AE23" s="31" t="s">
        <v>460</v>
      </c>
      <c r="AF23" s="32" t="s">
        <v>461</v>
      </c>
      <c r="AG23" s="33" t="s">
        <v>45</v>
      </c>
      <c r="AI23" s="26" t="s">
        <v>462</v>
      </c>
      <c r="AJ23" s="27" t="s">
        <v>463</v>
      </c>
      <c r="AK23" s="28">
        <v>62010030001</v>
      </c>
      <c r="AL23" s="29" t="s">
        <v>123</v>
      </c>
      <c r="AM23" s="30" t="str">
        <f>Listados!$AI23&amp;": "&amp;Listados!$AJ23</f>
        <v>0016-(PE-PJAR): Paseo de Jovita al Río</v>
      </c>
    </row>
    <row r="24" spans="1:39" ht="12.75" customHeight="1">
      <c r="A24" s="2"/>
      <c r="B24" s="2"/>
      <c r="C24" s="15">
        <v>4171</v>
      </c>
      <c r="D24" s="16" t="s">
        <v>464</v>
      </c>
      <c r="E24" s="17"/>
      <c r="F24" s="17"/>
      <c r="G24" s="17"/>
      <c r="H24" s="2"/>
      <c r="I24" s="18">
        <v>61010030001</v>
      </c>
      <c r="J24" s="18" t="s">
        <v>465</v>
      </c>
      <c r="K24" s="19"/>
      <c r="L24" s="16" t="s">
        <v>466</v>
      </c>
      <c r="M24" s="16" t="s">
        <v>467</v>
      </c>
      <c r="N24" s="19"/>
      <c r="O24" s="16" t="s">
        <v>468</v>
      </c>
      <c r="P24" s="16" t="s">
        <v>469</v>
      </c>
      <c r="Q24" s="16" t="s">
        <v>470</v>
      </c>
      <c r="R24" s="35"/>
      <c r="S24" s="21" t="s">
        <v>471</v>
      </c>
      <c r="T24" s="22" t="s">
        <v>472</v>
      </c>
      <c r="U24" s="22" t="s">
        <v>473</v>
      </c>
      <c r="V24" s="2"/>
      <c r="W24" s="9" t="s">
        <v>474</v>
      </c>
      <c r="X24" s="2"/>
      <c r="Y24" s="17"/>
      <c r="Z24" s="2"/>
      <c r="AA24" s="2"/>
      <c r="AB24" s="2"/>
      <c r="AC24" s="31" t="s">
        <v>475</v>
      </c>
      <c r="AD24" s="32" t="s">
        <v>476</v>
      </c>
      <c r="AE24" s="31" t="s">
        <v>477</v>
      </c>
      <c r="AF24" s="32" t="s">
        <v>478</v>
      </c>
      <c r="AG24" s="33" t="s">
        <v>45</v>
      </c>
      <c r="AI24" s="26" t="s">
        <v>479</v>
      </c>
      <c r="AJ24" s="36" t="s">
        <v>480</v>
      </c>
      <c r="AK24" s="28">
        <v>61020050006</v>
      </c>
      <c r="AL24" s="29" t="s">
        <v>187</v>
      </c>
      <c r="AM24" s="30" t="str">
        <f>Listados!$AI24&amp;": "&amp;Listados!$AJ24</f>
        <v>0017-(PE-PEMPGSE) : Plan Especial de Manejo y Protección de la Galería Santa Elena</v>
      </c>
    </row>
    <row r="25" spans="1:39" ht="12.75" customHeight="1">
      <c r="A25" s="1" t="s">
        <v>481</v>
      </c>
      <c r="B25" s="2"/>
      <c r="C25" s="34">
        <v>4172</v>
      </c>
      <c r="D25" s="16" t="s">
        <v>482</v>
      </c>
      <c r="E25" s="17"/>
      <c r="F25" s="17"/>
      <c r="G25" s="17"/>
      <c r="H25" s="2"/>
      <c r="I25" s="18">
        <v>61010030002</v>
      </c>
      <c r="J25" s="18" t="s">
        <v>483</v>
      </c>
      <c r="K25" s="19"/>
      <c r="L25" s="16" t="s">
        <v>484</v>
      </c>
      <c r="M25" s="16" t="s">
        <v>485</v>
      </c>
      <c r="N25" s="19"/>
      <c r="O25" s="16" t="s">
        <v>486</v>
      </c>
      <c r="P25" s="16" t="s">
        <v>487</v>
      </c>
      <c r="Q25" s="16" t="s">
        <v>488</v>
      </c>
      <c r="R25" s="35"/>
      <c r="S25" s="21" t="s">
        <v>489</v>
      </c>
      <c r="T25" s="22" t="s">
        <v>490</v>
      </c>
      <c r="U25" s="22" t="s">
        <v>491</v>
      </c>
      <c r="V25" s="2"/>
      <c r="W25" s="9" t="s">
        <v>492</v>
      </c>
      <c r="X25" s="2"/>
      <c r="Y25" s="17"/>
      <c r="Z25" s="2"/>
      <c r="AA25" s="2"/>
      <c r="AB25" s="2"/>
      <c r="AC25" s="31" t="s">
        <v>493</v>
      </c>
      <c r="AD25" s="32" t="s">
        <v>494</v>
      </c>
      <c r="AE25" s="31" t="s">
        <v>495</v>
      </c>
      <c r="AF25" s="32" t="s">
        <v>496</v>
      </c>
      <c r="AG25" s="33" t="s">
        <v>45</v>
      </c>
      <c r="AI25" s="26" t="s">
        <v>479</v>
      </c>
      <c r="AJ25" s="36" t="s">
        <v>480</v>
      </c>
      <c r="AK25" s="28">
        <v>61020050008</v>
      </c>
      <c r="AL25" s="29" t="s">
        <v>364</v>
      </c>
      <c r="AM25" s="30" t="str">
        <f>Listados!$AI25&amp;": "&amp;Listados!$AJ25</f>
        <v>0017-(PE-PEMPGSE) : Plan Especial de Manejo y Protección de la Galería Santa Elena</v>
      </c>
    </row>
    <row r="26" spans="1:39" ht="12.75" customHeight="1">
      <c r="A26" s="9" t="s">
        <v>497</v>
      </c>
      <c r="B26" s="2"/>
      <c r="C26" s="15">
        <v>4173</v>
      </c>
      <c r="D26" s="16" t="s">
        <v>498</v>
      </c>
      <c r="E26" s="17"/>
      <c r="F26" s="17"/>
      <c r="G26" s="17"/>
      <c r="H26" s="2"/>
      <c r="I26" s="18">
        <v>61010030003</v>
      </c>
      <c r="J26" s="18" t="s">
        <v>499</v>
      </c>
      <c r="K26" s="19"/>
      <c r="L26" s="16" t="s">
        <v>500</v>
      </c>
      <c r="M26" s="16" t="s">
        <v>501</v>
      </c>
      <c r="N26" s="19"/>
      <c r="O26" s="16" t="s">
        <v>502</v>
      </c>
      <c r="P26" s="16" t="s">
        <v>503</v>
      </c>
      <c r="Q26" s="16" t="s">
        <v>504</v>
      </c>
      <c r="R26" s="35"/>
      <c r="S26" s="21" t="s">
        <v>505</v>
      </c>
      <c r="T26" s="22" t="s">
        <v>506</v>
      </c>
      <c r="U26" s="22" t="s">
        <v>507</v>
      </c>
      <c r="V26" s="2"/>
      <c r="W26" s="9" t="s">
        <v>508</v>
      </c>
      <c r="X26" s="2"/>
      <c r="Y26" s="17"/>
      <c r="Z26" s="2"/>
      <c r="AA26" s="2"/>
      <c r="AB26" s="2"/>
      <c r="AC26" s="31" t="s">
        <v>509</v>
      </c>
      <c r="AD26" s="32" t="s">
        <v>510</v>
      </c>
      <c r="AE26" s="31" t="s">
        <v>511</v>
      </c>
      <c r="AF26" s="32" t="s">
        <v>512</v>
      </c>
      <c r="AG26" s="33" t="s">
        <v>45</v>
      </c>
      <c r="AI26" s="26" t="s">
        <v>513</v>
      </c>
      <c r="AJ26" s="27" t="s">
        <v>514</v>
      </c>
      <c r="AK26" s="28">
        <v>62020010020</v>
      </c>
      <c r="AL26" s="29" t="s">
        <v>515</v>
      </c>
      <c r="AM26" s="30" t="str">
        <f>Listados!$AI26&amp;": "&amp;Listados!$AJ26</f>
        <v>0018-(PE-PF): Plan Farallones</v>
      </c>
    </row>
    <row r="27" spans="1:39" ht="12.75" customHeight="1">
      <c r="A27" s="9" t="s">
        <v>516</v>
      </c>
      <c r="B27" s="2"/>
      <c r="C27" s="15">
        <v>4181</v>
      </c>
      <c r="D27" s="16" t="s">
        <v>517</v>
      </c>
      <c r="E27" s="17"/>
      <c r="F27" s="17"/>
      <c r="G27" s="17"/>
      <c r="H27" s="2"/>
      <c r="I27" s="18">
        <v>61010040001</v>
      </c>
      <c r="J27" s="18" t="s">
        <v>518</v>
      </c>
      <c r="K27" s="19"/>
      <c r="L27" s="16" t="s">
        <v>519</v>
      </c>
      <c r="M27" s="16" t="s">
        <v>520</v>
      </c>
      <c r="N27" s="19"/>
      <c r="O27" s="16" t="s">
        <v>521</v>
      </c>
      <c r="P27" s="16" t="s">
        <v>522</v>
      </c>
      <c r="Q27" s="16" t="s">
        <v>523</v>
      </c>
      <c r="R27" s="35"/>
      <c r="S27" s="21" t="s">
        <v>524</v>
      </c>
      <c r="T27" s="22" t="s">
        <v>525</v>
      </c>
      <c r="U27" s="22" t="s">
        <v>526</v>
      </c>
      <c r="V27" s="2"/>
      <c r="W27" s="9" t="s">
        <v>527</v>
      </c>
      <c r="X27" s="2"/>
      <c r="Y27" s="17"/>
      <c r="Z27" s="2"/>
      <c r="AA27" s="2"/>
      <c r="AB27" s="2"/>
      <c r="AC27" s="31" t="s">
        <v>528</v>
      </c>
      <c r="AD27" s="32" t="s">
        <v>529</v>
      </c>
      <c r="AE27" s="31" t="s">
        <v>530</v>
      </c>
      <c r="AF27" s="32" t="s">
        <v>531</v>
      </c>
      <c r="AG27" s="33" t="s">
        <v>45</v>
      </c>
      <c r="AI27" s="26" t="s">
        <v>532</v>
      </c>
      <c r="AJ27" s="27" t="s">
        <v>533</v>
      </c>
      <c r="AK27" s="28">
        <v>62020010023</v>
      </c>
      <c r="AL27" s="29" t="s">
        <v>534</v>
      </c>
      <c r="AM27" s="30" t="str">
        <f>Listados!$AI27&amp;": "&amp;Listados!$AJ27</f>
        <v>0019-(PE-PRCD): Planta Residuos de Construcción y Demolición</v>
      </c>
    </row>
    <row r="28" spans="1:39" ht="12.75" customHeight="1">
      <c r="A28" s="9" t="s">
        <v>535</v>
      </c>
      <c r="B28" s="2"/>
      <c r="C28" s="15">
        <v>4182</v>
      </c>
      <c r="D28" s="16" t="s">
        <v>536</v>
      </c>
      <c r="E28" s="17"/>
      <c r="F28" s="17"/>
      <c r="G28" s="17"/>
      <c r="H28" s="2"/>
      <c r="I28" s="18">
        <v>61010040002</v>
      </c>
      <c r="J28" s="18" t="s">
        <v>537</v>
      </c>
      <c r="K28" s="19"/>
      <c r="L28" s="16" t="s">
        <v>538</v>
      </c>
      <c r="M28" s="16" t="s">
        <v>539</v>
      </c>
      <c r="N28" s="19"/>
      <c r="O28" s="16" t="s">
        <v>540</v>
      </c>
      <c r="P28" s="16" t="s">
        <v>541</v>
      </c>
      <c r="Q28" s="16" t="s">
        <v>542</v>
      </c>
      <c r="R28" s="35"/>
      <c r="S28" s="21" t="s">
        <v>543</v>
      </c>
      <c r="T28" s="22" t="s">
        <v>544</v>
      </c>
      <c r="U28" s="22" t="s">
        <v>113</v>
      </c>
      <c r="V28" s="2"/>
      <c r="W28" s="9" t="s">
        <v>545</v>
      </c>
      <c r="X28" s="2"/>
      <c r="Y28" s="17"/>
      <c r="Z28" s="2"/>
      <c r="AA28" s="2"/>
      <c r="AB28" s="2"/>
      <c r="AC28" s="31" t="s">
        <v>546</v>
      </c>
      <c r="AD28" s="32" t="s">
        <v>547</v>
      </c>
      <c r="AE28" s="31" t="s">
        <v>548</v>
      </c>
      <c r="AF28" s="32" t="s">
        <v>549</v>
      </c>
      <c r="AG28" s="33" t="s">
        <v>45</v>
      </c>
      <c r="AI28" s="26" t="s">
        <v>550</v>
      </c>
      <c r="AJ28" s="27" t="s">
        <v>551</v>
      </c>
      <c r="AK28" s="28">
        <v>62010020010</v>
      </c>
      <c r="AL28" s="29" t="s">
        <v>426</v>
      </c>
      <c r="AM28" s="30" t="str">
        <f>Listados!$AI28&amp;": "&amp;Listados!$AJ28</f>
        <v>0020-(PE-PC): PTAR Cañaveralejo</v>
      </c>
    </row>
    <row r="29" spans="1:39" ht="12.75" customHeight="1">
      <c r="A29" s="9" t="s">
        <v>552</v>
      </c>
      <c r="B29" s="2"/>
      <c r="C29" s="15">
        <v>4183</v>
      </c>
      <c r="D29" s="16" t="s">
        <v>553</v>
      </c>
      <c r="E29" s="2"/>
      <c r="F29" s="2"/>
      <c r="G29" s="2"/>
      <c r="H29" s="2"/>
      <c r="I29" s="18">
        <v>61010040003</v>
      </c>
      <c r="J29" s="18" t="s">
        <v>554</v>
      </c>
      <c r="K29" s="19"/>
      <c r="L29" s="16" t="s">
        <v>555</v>
      </c>
      <c r="M29" s="16" t="s">
        <v>556</v>
      </c>
      <c r="N29" s="19"/>
      <c r="O29" s="16" t="s">
        <v>557</v>
      </c>
      <c r="P29" s="16" t="s">
        <v>558</v>
      </c>
      <c r="Q29" s="16" t="s">
        <v>559</v>
      </c>
      <c r="R29" s="20"/>
      <c r="S29" s="21" t="s">
        <v>560</v>
      </c>
      <c r="T29" s="22" t="s">
        <v>561</v>
      </c>
      <c r="U29" s="22" t="s">
        <v>317</v>
      </c>
      <c r="V29" s="2"/>
      <c r="W29" s="9" t="s">
        <v>562</v>
      </c>
      <c r="X29" s="2"/>
      <c r="Y29" s="17"/>
      <c r="Z29" s="2"/>
      <c r="AA29" s="2"/>
      <c r="AB29" s="2"/>
      <c r="AC29" s="31" t="s">
        <v>563</v>
      </c>
      <c r="AD29" s="32" t="s">
        <v>564</v>
      </c>
      <c r="AE29" s="31" t="s">
        <v>565</v>
      </c>
      <c r="AF29" s="32" t="s">
        <v>566</v>
      </c>
      <c r="AG29" s="33" t="s">
        <v>45</v>
      </c>
      <c r="AI29" s="26" t="s">
        <v>567</v>
      </c>
      <c r="AJ29" s="36" t="s">
        <v>568</v>
      </c>
      <c r="AK29" s="28">
        <v>62010020010</v>
      </c>
      <c r="AL29" s="29" t="s">
        <v>426</v>
      </c>
      <c r="AM29" s="30" t="str">
        <f>Listados!$AI29&amp;": "&amp;Listados!$AJ29</f>
        <v xml:space="preserve">0021-(PE-PS): PTAR sur </v>
      </c>
    </row>
    <row r="30" spans="1:39" ht="12.75" customHeight="1">
      <c r="A30" s="9" t="s">
        <v>569</v>
      </c>
      <c r="B30" s="2"/>
      <c r="C30" s="2"/>
      <c r="D30" s="2"/>
      <c r="E30" s="2"/>
      <c r="F30" s="2"/>
      <c r="G30" s="2"/>
      <c r="H30" s="2"/>
      <c r="I30" s="18">
        <v>61010040004</v>
      </c>
      <c r="J30" s="18" t="s">
        <v>570</v>
      </c>
      <c r="K30" s="19"/>
      <c r="L30" s="16" t="s">
        <v>571</v>
      </c>
      <c r="M30" s="16" t="s">
        <v>572</v>
      </c>
      <c r="N30" s="19"/>
      <c r="O30" s="16" t="s">
        <v>573</v>
      </c>
      <c r="P30" s="16" t="s">
        <v>574</v>
      </c>
      <c r="Q30" s="16" t="s">
        <v>575</v>
      </c>
      <c r="R30" s="35"/>
      <c r="S30" s="21" t="s">
        <v>576</v>
      </c>
      <c r="T30" s="22" t="s">
        <v>577</v>
      </c>
      <c r="U30" s="22" t="s">
        <v>578</v>
      </c>
      <c r="V30" s="2"/>
      <c r="W30" s="9" t="s">
        <v>579</v>
      </c>
      <c r="X30" s="2"/>
      <c r="Y30" s="17"/>
      <c r="Z30" s="2"/>
      <c r="AA30" s="2"/>
      <c r="AB30" s="2"/>
      <c r="AC30" s="31" t="s">
        <v>580</v>
      </c>
      <c r="AD30" s="32" t="s">
        <v>581</v>
      </c>
      <c r="AE30" s="31" t="s">
        <v>582</v>
      </c>
      <c r="AF30" s="32" t="s">
        <v>583</v>
      </c>
      <c r="AG30" s="33" t="s">
        <v>45</v>
      </c>
      <c r="AI30" s="26" t="s">
        <v>584</v>
      </c>
      <c r="AJ30" s="27" t="s">
        <v>585</v>
      </c>
      <c r="AK30" s="28">
        <v>61010010002</v>
      </c>
      <c r="AL30" s="29" t="s">
        <v>534</v>
      </c>
      <c r="AM30" s="30" t="str">
        <f>Listados!$AI30&amp;": "&amp;Listados!$AJ30</f>
        <v>0022-(PE-RIAP): Red inteligente de alumbrado público</v>
      </c>
    </row>
    <row r="31" spans="1:39" ht="12.75" customHeight="1">
      <c r="A31" s="9" t="s">
        <v>586</v>
      </c>
      <c r="B31" s="2"/>
      <c r="C31" s="2"/>
      <c r="D31" s="2"/>
      <c r="E31" s="2"/>
      <c r="F31" s="2"/>
      <c r="G31" s="2"/>
      <c r="H31" s="2"/>
      <c r="I31" s="18">
        <v>61010040005</v>
      </c>
      <c r="J31" s="18" t="s">
        <v>587</v>
      </c>
      <c r="K31" s="19"/>
      <c r="L31" s="16" t="s">
        <v>588</v>
      </c>
      <c r="M31" s="16" t="s">
        <v>589</v>
      </c>
      <c r="N31" s="19"/>
      <c r="O31" s="16" t="s">
        <v>590</v>
      </c>
      <c r="P31" s="16" t="s">
        <v>591</v>
      </c>
      <c r="Q31" s="16" t="s">
        <v>592</v>
      </c>
      <c r="R31" s="35"/>
      <c r="S31" s="21" t="s">
        <v>593</v>
      </c>
      <c r="T31" s="22" t="s">
        <v>594</v>
      </c>
      <c r="U31" s="22" t="s">
        <v>595</v>
      </c>
      <c r="V31" s="2"/>
      <c r="W31" s="9" t="s">
        <v>596</v>
      </c>
      <c r="X31" s="2"/>
      <c r="Y31" s="17"/>
      <c r="Z31" s="2"/>
      <c r="AA31" s="2"/>
      <c r="AB31" s="2"/>
      <c r="AC31" s="31" t="s">
        <v>597</v>
      </c>
      <c r="AD31" s="32" t="s">
        <v>598</v>
      </c>
      <c r="AE31" s="31" t="s">
        <v>599</v>
      </c>
      <c r="AF31" s="32" t="s">
        <v>600</v>
      </c>
      <c r="AG31" s="33" t="s">
        <v>45</v>
      </c>
      <c r="AI31" s="26" t="s">
        <v>584</v>
      </c>
      <c r="AJ31" s="27" t="s">
        <v>585</v>
      </c>
      <c r="AK31" s="28">
        <v>61010010004</v>
      </c>
      <c r="AL31" s="29" t="s">
        <v>534</v>
      </c>
      <c r="AM31" s="30" t="str">
        <f>Listados!$AI31&amp;": "&amp;Listados!$AJ31</f>
        <v>0022-(PE-RIAP): Red inteligente de alumbrado público</v>
      </c>
    </row>
    <row r="32" spans="1:39" ht="12.75" customHeight="1">
      <c r="A32" s="9" t="s">
        <v>601</v>
      </c>
      <c r="B32" s="2"/>
      <c r="C32" s="2"/>
      <c r="D32" s="2"/>
      <c r="E32" s="2"/>
      <c r="F32" s="2"/>
      <c r="G32" s="2"/>
      <c r="H32" s="2"/>
      <c r="I32" s="18">
        <v>61010040006</v>
      </c>
      <c r="J32" s="18" t="s">
        <v>602</v>
      </c>
      <c r="K32" s="19"/>
      <c r="L32" s="16" t="s">
        <v>603</v>
      </c>
      <c r="M32" s="16" t="s">
        <v>604</v>
      </c>
      <c r="N32" s="19"/>
      <c r="O32" s="16" t="s">
        <v>605</v>
      </c>
      <c r="P32" s="16" t="s">
        <v>606</v>
      </c>
      <c r="Q32" s="16" t="s">
        <v>607</v>
      </c>
      <c r="R32" s="35"/>
      <c r="S32" s="21" t="s">
        <v>608</v>
      </c>
      <c r="T32" s="22" t="s">
        <v>609</v>
      </c>
      <c r="U32" s="22" t="s">
        <v>610</v>
      </c>
      <c r="V32" s="2"/>
      <c r="W32" s="9" t="s">
        <v>611</v>
      </c>
      <c r="X32" s="2"/>
      <c r="Y32" s="17"/>
      <c r="Z32" s="2"/>
      <c r="AA32" s="2"/>
      <c r="AB32" s="2"/>
      <c r="AC32" s="31" t="s">
        <v>612</v>
      </c>
      <c r="AD32" s="32" t="s">
        <v>613</v>
      </c>
      <c r="AE32" s="31" t="s">
        <v>614</v>
      </c>
      <c r="AF32" s="32" t="s">
        <v>615</v>
      </c>
      <c r="AG32" s="33" t="s">
        <v>45</v>
      </c>
      <c r="AI32" s="26" t="s">
        <v>616</v>
      </c>
      <c r="AJ32" s="27" t="s">
        <v>617</v>
      </c>
      <c r="AK32" s="28">
        <v>62010030001</v>
      </c>
      <c r="AL32" s="29" t="s">
        <v>123</v>
      </c>
      <c r="AM32" s="30" t="str">
        <f>Listados!$AI32&amp;": "&amp;Listados!$AJ32</f>
        <v>0023-(PE-RCH): Renovación del centro histórico</v>
      </c>
    </row>
    <row r="33" spans="1:39" ht="12.75" customHeight="1">
      <c r="A33" s="2"/>
      <c r="B33" s="2"/>
      <c r="C33" s="2"/>
      <c r="D33" s="2"/>
      <c r="E33" s="2"/>
      <c r="F33" s="2"/>
      <c r="G33" s="2"/>
      <c r="H33" s="2"/>
      <c r="I33" s="18">
        <v>61010040007</v>
      </c>
      <c r="J33" s="18" t="s">
        <v>618</v>
      </c>
      <c r="K33" s="19"/>
      <c r="L33" s="16" t="s">
        <v>619</v>
      </c>
      <c r="M33" s="16" t="s">
        <v>620</v>
      </c>
      <c r="N33" s="19"/>
      <c r="O33" s="16" t="s">
        <v>621</v>
      </c>
      <c r="P33" s="16" t="s">
        <v>622</v>
      </c>
      <c r="Q33" s="16" t="s">
        <v>623</v>
      </c>
      <c r="R33" s="35"/>
      <c r="S33" s="21" t="s">
        <v>624</v>
      </c>
      <c r="T33" s="22" t="s">
        <v>625</v>
      </c>
      <c r="U33" s="22" t="s">
        <v>626</v>
      </c>
      <c r="V33" s="2"/>
      <c r="W33" s="9" t="s">
        <v>627</v>
      </c>
      <c r="X33" s="2"/>
      <c r="Y33" s="17"/>
      <c r="Z33" s="2"/>
      <c r="AA33" s="2"/>
      <c r="AB33" s="2"/>
      <c r="AC33" s="31" t="s">
        <v>628</v>
      </c>
      <c r="AD33" s="32" t="s">
        <v>629</v>
      </c>
      <c r="AE33" s="31" t="s">
        <v>630</v>
      </c>
      <c r="AF33" s="32" t="s">
        <v>631</v>
      </c>
      <c r="AG33" s="33" t="s">
        <v>45</v>
      </c>
      <c r="AI33" s="26" t="s">
        <v>632</v>
      </c>
      <c r="AJ33" s="27" t="s">
        <v>633</v>
      </c>
      <c r="AK33" s="28">
        <v>62020010013</v>
      </c>
      <c r="AL33" s="29" t="s">
        <v>285</v>
      </c>
      <c r="AM33" s="30" t="str">
        <f>Listados!$AI33&amp;": "&amp;Listados!$AJ33</f>
        <v xml:space="preserve">0024-(PE-RMPU): Renovación y mejora de parques urbanos </v>
      </c>
    </row>
    <row r="34" spans="1:39" ht="12.75" customHeight="1">
      <c r="A34" s="1" t="s">
        <v>634</v>
      </c>
      <c r="B34" s="2"/>
      <c r="C34" s="2"/>
      <c r="D34" s="2"/>
      <c r="E34" s="2"/>
      <c r="F34" s="2"/>
      <c r="G34" s="2"/>
      <c r="H34" s="2"/>
      <c r="I34" s="18">
        <v>61010040008</v>
      </c>
      <c r="J34" s="18" t="s">
        <v>635</v>
      </c>
      <c r="K34" s="19"/>
      <c r="L34" s="16" t="s">
        <v>636</v>
      </c>
      <c r="M34" s="16" t="s">
        <v>637</v>
      </c>
      <c r="N34" s="19"/>
      <c r="O34" s="16" t="s">
        <v>638</v>
      </c>
      <c r="P34" s="16" t="s">
        <v>639</v>
      </c>
      <c r="Q34" s="16" t="s">
        <v>640</v>
      </c>
      <c r="R34" s="35"/>
      <c r="S34" s="21" t="s">
        <v>641</v>
      </c>
      <c r="T34" s="22" t="s">
        <v>642</v>
      </c>
      <c r="U34" s="22" t="s">
        <v>643</v>
      </c>
      <c r="V34" s="2"/>
      <c r="W34" s="2"/>
      <c r="X34" s="2"/>
      <c r="Y34" s="17"/>
      <c r="Z34" s="2"/>
      <c r="AA34" s="2"/>
      <c r="AB34" s="2"/>
      <c r="AC34" s="31" t="s">
        <v>644</v>
      </c>
      <c r="AD34" s="32" t="s">
        <v>645</v>
      </c>
      <c r="AE34" s="31" t="s">
        <v>646</v>
      </c>
      <c r="AF34" s="32" t="s">
        <v>647</v>
      </c>
      <c r="AG34" s="33" t="s">
        <v>45</v>
      </c>
      <c r="AI34" s="26" t="s">
        <v>648</v>
      </c>
      <c r="AJ34" s="27" t="s">
        <v>649</v>
      </c>
      <c r="AK34" s="28">
        <v>62010010011</v>
      </c>
      <c r="AL34" s="29" t="s">
        <v>650</v>
      </c>
      <c r="AM34" s="30" t="str">
        <f>Listados!$AI34&amp;": "&amp;Listados!$AJ34</f>
        <v>0025-(PE-RTM): Restauración del Teatro Municipal</v>
      </c>
    </row>
    <row r="35" spans="1:39" ht="12.75" customHeight="1">
      <c r="A35" s="30" t="s">
        <v>651</v>
      </c>
      <c r="B35" s="2"/>
      <c r="C35" s="2"/>
      <c r="D35" s="2"/>
      <c r="E35" s="2"/>
      <c r="F35" s="2"/>
      <c r="G35" s="2"/>
      <c r="H35" s="2"/>
      <c r="I35" s="18">
        <v>61020010001</v>
      </c>
      <c r="J35" s="18" t="s">
        <v>652</v>
      </c>
      <c r="K35" s="19"/>
      <c r="L35" s="16" t="s">
        <v>653</v>
      </c>
      <c r="M35" s="16" t="s">
        <v>654</v>
      </c>
      <c r="N35" s="19"/>
      <c r="O35" s="16" t="s">
        <v>655</v>
      </c>
      <c r="P35" s="16" t="s">
        <v>656</v>
      </c>
      <c r="Q35" s="16" t="s">
        <v>657</v>
      </c>
      <c r="R35" s="20"/>
      <c r="S35" s="21" t="s">
        <v>658</v>
      </c>
      <c r="T35" s="22" t="s">
        <v>659</v>
      </c>
      <c r="U35" s="22" t="s">
        <v>660</v>
      </c>
      <c r="V35" s="2"/>
      <c r="W35" s="2"/>
      <c r="X35" s="2"/>
      <c r="Y35" s="17"/>
      <c r="Z35" s="2"/>
      <c r="AA35" s="2"/>
      <c r="AB35" s="2"/>
      <c r="AC35" s="31" t="s">
        <v>661</v>
      </c>
      <c r="AD35" s="32" t="s">
        <v>662</v>
      </c>
      <c r="AE35" s="31" t="s">
        <v>663</v>
      </c>
      <c r="AF35" s="32" t="s">
        <v>664</v>
      </c>
      <c r="AG35" s="33" t="s">
        <v>45</v>
      </c>
      <c r="AI35" s="26" t="s">
        <v>665</v>
      </c>
      <c r="AJ35" s="27" t="s">
        <v>666</v>
      </c>
      <c r="AK35" s="28">
        <v>61020010016</v>
      </c>
      <c r="AL35" s="29" t="s">
        <v>405</v>
      </c>
      <c r="AM35" s="30" t="str">
        <f>Listados!$AI35&amp;": "&amp;Listados!$AJ35</f>
        <v>0026-(PE-RIESL): Restauración Institución Educativa Santa Librada</v>
      </c>
    </row>
    <row r="36" spans="1:39" ht="12.75" customHeight="1">
      <c r="A36" s="30" t="s">
        <v>667</v>
      </c>
      <c r="B36" s="2"/>
      <c r="C36" s="2"/>
      <c r="D36" s="2"/>
      <c r="E36" s="2"/>
      <c r="F36" s="2"/>
      <c r="G36" s="2"/>
      <c r="H36" s="2"/>
      <c r="I36" s="18">
        <v>61020010002</v>
      </c>
      <c r="J36" s="18" t="s">
        <v>668</v>
      </c>
      <c r="K36" s="19"/>
      <c r="L36" s="16" t="s">
        <v>669</v>
      </c>
      <c r="M36" s="16" t="s">
        <v>670</v>
      </c>
      <c r="N36" s="19"/>
      <c r="O36" s="16" t="s">
        <v>671</v>
      </c>
      <c r="P36" s="16" t="s">
        <v>672</v>
      </c>
      <c r="Q36" s="16" t="s">
        <v>673</v>
      </c>
      <c r="R36" s="35"/>
      <c r="S36" s="21" t="s">
        <v>674</v>
      </c>
      <c r="T36" s="22" t="s">
        <v>675</v>
      </c>
      <c r="U36" s="22" t="s">
        <v>578</v>
      </c>
      <c r="V36" s="2"/>
      <c r="W36" s="2"/>
      <c r="X36" s="2"/>
      <c r="Y36" s="17"/>
      <c r="Z36" s="2"/>
      <c r="AA36" s="2"/>
      <c r="AB36" s="2"/>
      <c r="AC36" s="31" t="s">
        <v>676</v>
      </c>
      <c r="AD36" s="32" t="s">
        <v>677</v>
      </c>
      <c r="AE36" s="31" t="s">
        <v>678</v>
      </c>
      <c r="AF36" s="32" t="s">
        <v>679</v>
      </c>
      <c r="AG36" s="33" t="s">
        <v>45</v>
      </c>
      <c r="AI36" s="26" t="s">
        <v>680</v>
      </c>
      <c r="AJ36" s="27" t="s">
        <v>681</v>
      </c>
      <c r="AK36" s="28">
        <v>61020030005</v>
      </c>
      <c r="AL36" s="29" t="s">
        <v>650</v>
      </c>
      <c r="AM36" s="30" t="str">
        <f>Listados!$AI36&amp;": "&amp;Listados!$AJ36</f>
        <v>0027-(PE-RSBO): Ruta de la Salsa del Barrio Obrero</v>
      </c>
    </row>
    <row r="37" spans="1:39" ht="12.75" customHeight="1">
      <c r="A37" s="30" t="s">
        <v>682</v>
      </c>
      <c r="B37" s="2"/>
      <c r="C37" s="2"/>
      <c r="D37" s="2"/>
      <c r="E37" s="2"/>
      <c r="F37" s="2"/>
      <c r="G37" s="2"/>
      <c r="H37" s="2"/>
      <c r="I37" s="18">
        <v>61020010003</v>
      </c>
      <c r="J37" s="18" t="s">
        <v>683</v>
      </c>
      <c r="K37" s="19"/>
      <c r="L37" s="16" t="s">
        <v>684</v>
      </c>
      <c r="M37" s="16" t="s">
        <v>685</v>
      </c>
      <c r="N37" s="19"/>
      <c r="O37" s="16" t="s">
        <v>686</v>
      </c>
      <c r="P37" s="16" t="s">
        <v>687</v>
      </c>
      <c r="Q37" s="16" t="s">
        <v>688</v>
      </c>
      <c r="R37" s="35"/>
      <c r="S37" s="21" t="s">
        <v>689</v>
      </c>
      <c r="T37" s="22" t="s">
        <v>690</v>
      </c>
      <c r="U37" s="22" t="s">
        <v>595</v>
      </c>
      <c r="V37" s="2"/>
      <c r="W37" s="2"/>
      <c r="X37" s="2"/>
      <c r="Y37" s="17"/>
      <c r="Z37" s="2"/>
      <c r="AA37" s="2"/>
      <c r="AB37" s="2"/>
      <c r="AC37" s="31" t="s">
        <v>691</v>
      </c>
      <c r="AD37" s="32" t="s">
        <v>692</v>
      </c>
      <c r="AE37" s="31" t="s">
        <v>693</v>
      </c>
      <c r="AF37" s="32" t="s">
        <v>694</v>
      </c>
      <c r="AG37" s="33" t="s">
        <v>45</v>
      </c>
      <c r="AI37" s="26" t="s">
        <v>695</v>
      </c>
      <c r="AJ37" s="36" t="s">
        <v>696</v>
      </c>
      <c r="AK37" s="28">
        <v>61020020018</v>
      </c>
      <c r="AL37" s="29" t="s">
        <v>187</v>
      </c>
      <c r="AM37" s="30" t="str">
        <f>Listados!$AI37&amp;": "&amp;Listados!$AJ37</f>
        <v>0028-(PE-SENA): SENA - campus centro</v>
      </c>
    </row>
    <row r="38" spans="1:39" ht="12.75" customHeight="1">
      <c r="A38" s="30" t="s">
        <v>697</v>
      </c>
      <c r="B38" s="2"/>
      <c r="C38" s="2"/>
      <c r="D38" s="2"/>
      <c r="E38" s="2"/>
      <c r="F38" s="2"/>
      <c r="G38" s="2"/>
      <c r="H38" s="2"/>
      <c r="I38" s="18">
        <v>61020010004</v>
      </c>
      <c r="J38" s="18" t="s">
        <v>698</v>
      </c>
      <c r="K38" s="19"/>
      <c r="L38" s="16" t="s">
        <v>699</v>
      </c>
      <c r="M38" s="16" t="s">
        <v>700</v>
      </c>
      <c r="N38" s="19"/>
      <c r="O38" s="16" t="s">
        <v>701</v>
      </c>
      <c r="P38" s="16" t="s">
        <v>702</v>
      </c>
      <c r="Q38" s="16" t="s">
        <v>703</v>
      </c>
      <c r="R38" s="35"/>
      <c r="S38" s="21" t="s">
        <v>704</v>
      </c>
      <c r="T38" s="22" t="s">
        <v>705</v>
      </c>
      <c r="U38" s="22" t="s">
        <v>610</v>
      </c>
      <c r="V38" s="2"/>
      <c r="W38" s="2"/>
      <c r="X38" s="2"/>
      <c r="Y38" s="17"/>
      <c r="Z38" s="2"/>
      <c r="AA38" s="2"/>
      <c r="AB38" s="2"/>
      <c r="AC38" s="31" t="s">
        <v>706</v>
      </c>
      <c r="AD38" s="32" t="s">
        <v>707</v>
      </c>
      <c r="AE38" s="31" t="s">
        <v>708</v>
      </c>
      <c r="AF38" s="32" t="s">
        <v>709</v>
      </c>
      <c r="AG38" s="33" t="s">
        <v>45</v>
      </c>
      <c r="AI38" s="26" t="s">
        <v>710</v>
      </c>
      <c r="AJ38" s="27" t="s">
        <v>711</v>
      </c>
      <c r="AK38" s="28">
        <v>62010040005</v>
      </c>
      <c r="AL38" s="29" t="s">
        <v>712</v>
      </c>
      <c r="AM38" s="30" t="str">
        <f>Listados!$AI38&amp;": "&amp;Listados!$AJ38</f>
        <v>0029-(PE-TDC): Tren de Cercanías</v>
      </c>
    </row>
    <row r="39" spans="1:39" ht="12.75" customHeight="1">
      <c r="A39" s="30" t="s">
        <v>713</v>
      </c>
      <c r="B39" s="2"/>
      <c r="C39" s="2"/>
      <c r="D39" s="2"/>
      <c r="E39" s="2"/>
      <c r="F39" s="2"/>
      <c r="G39" s="2"/>
      <c r="H39" s="2"/>
      <c r="I39" s="18">
        <v>61020010005</v>
      </c>
      <c r="J39" s="18" t="s">
        <v>714</v>
      </c>
      <c r="K39" s="19"/>
      <c r="L39" s="16" t="s">
        <v>715</v>
      </c>
      <c r="M39" s="16" t="s">
        <v>716</v>
      </c>
      <c r="N39" s="19"/>
      <c r="O39" s="16" t="s">
        <v>717</v>
      </c>
      <c r="P39" s="16" t="s">
        <v>718</v>
      </c>
      <c r="Q39" s="16" t="s">
        <v>719</v>
      </c>
      <c r="R39" s="35"/>
      <c r="S39" s="21" t="s">
        <v>720</v>
      </c>
      <c r="T39" s="22" t="s">
        <v>721</v>
      </c>
      <c r="U39" s="22" t="s">
        <v>626</v>
      </c>
      <c r="V39" s="2"/>
      <c r="W39" s="2"/>
      <c r="X39" s="2"/>
      <c r="Y39" s="17"/>
      <c r="Z39" s="2"/>
      <c r="AA39" s="2"/>
      <c r="AB39" s="2"/>
      <c r="AC39" s="31" t="s">
        <v>722</v>
      </c>
      <c r="AD39" s="32" t="s">
        <v>723</v>
      </c>
      <c r="AE39" s="31" t="s">
        <v>724</v>
      </c>
      <c r="AF39" s="32" t="s">
        <v>725</v>
      </c>
      <c r="AG39" s="33" t="s">
        <v>45</v>
      </c>
      <c r="AI39" s="26" t="s">
        <v>710</v>
      </c>
      <c r="AJ39" s="27" t="s">
        <v>711</v>
      </c>
      <c r="AK39" s="28">
        <v>62010030004</v>
      </c>
      <c r="AL39" s="29" t="s">
        <v>123</v>
      </c>
      <c r="AM39" s="30" t="str">
        <f>Listados!$AI39&amp;": "&amp;Listados!$AJ39</f>
        <v>0029-(PE-TDC): Tren de Cercanías</v>
      </c>
    </row>
    <row r="40" spans="1:39" ht="12.75" customHeight="1">
      <c r="A40" s="30" t="s">
        <v>726</v>
      </c>
      <c r="B40" s="2"/>
      <c r="C40" s="2"/>
      <c r="D40" s="2"/>
      <c r="E40" s="2"/>
      <c r="F40" s="2"/>
      <c r="G40" s="2"/>
      <c r="H40" s="2"/>
      <c r="I40" s="18">
        <v>61020010006</v>
      </c>
      <c r="J40" s="18" t="s">
        <v>727</v>
      </c>
      <c r="K40" s="19"/>
      <c r="L40" s="16" t="s">
        <v>728</v>
      </c>
      <c r="M40" s="16" t="s">
        <v>729</v>
      </c>
      <c r="N40" s="19"/>
      <c r="O40" s="16" t="s">
        <v>730</v>
      </c>
      <c r="P40" s="16" t="s">
        <v>731</v>
      </c>
      <c r="Q40" s="16" t="s">
        <v>732</v>
      </c>
      <c r="R40" s="35"/>
      <c r="S40" s="21" t="s">
        <v>733</v>
      </c>
      <c r="T40" s="22" t="s">
        <v>734</v>
      </c>
      <c r="U40" s="22" t="s">
        <v>735</v>
      </c>
      <c r="V40" s="2"/>
      <c r="W40" s="2"/>
      <c r="X40" s="2"/>
      <c r="Y40" s="17"/>
      <c r="Z40" s="2"/>
      <c r="AA40" s="2"/>
      <c r="AB40" s="2"/>
      <c r="AC40" s="31" t="s">
        <v>736</v>
      </c>
      <c r="AD40" s="32" t="s">
        <v>737</v>
      </c>
      <c r="AE40" s="31" t="s">
        <v>738</v>
      </c>
      <c r="AF40" s="32" t="s">
        <v>739</v>
      </c>
      <c r="AG40" s="33" t="s">
        <v>45</v>
      </c>
      <c r="AI40" s="37" t="s">
        <v>710</v>
      </c>
      <c r="AJ40" s="38" t="s">
        <v>711</v>
      </c>
      <c r="AK40" s="39">
        <v>62010030010</v>
      </c>
      <c r="AL40" s="40" t="s">
        <v>123</v>
      </c>
      <c r="AM40" s="30" t="str">
        <f>Listados!$AI40&amp;": "&amp;Listados!$AJ40</f>
        <v>0029-(PE-TDC): Tren de Cercanías</v>
      </c>
    </row>
    <row r="41" spans="1:39" ht="12.75" customHeight="1">
      <c r="A41" s="30" t="s">
        <v>740</v>
      </c>
      <c r="B41" s="2"/>
      <c r="C41" s="2"/>
      <c r="D41" s="2"/>
      <c r="E41" s="2"/>
      <c r="F41" s="2"/>
      <c r="G41" s="2"/>
      <c r="H41" s="2"/>
      <c r="I41" s="18">
        <v>61020010007</v>
      </c>
      <c r="J41" s="18" t="s">
        <v>741</v>
      </c>
      <c r="K41" s="19"/>
      <c r="L41" s="16" t="s">
        <v>742</v>
      </c>
      <c r="M41" s="16" t="s">
        <v>743</v>
      </c>
      <c r="N41" s="19"/>
      <c r="O41" s="16" t="s">
        <v>744</v>
      </c>
      <c r="P41" s="16" t="s">
        <v>745</v>
      </c>
      <c r="Q41" s="16" t="s">
        <v>746</v>
      </c>
      <c r="R41" s="35"/>
      <c r="S41" s="21" t="s">
        <v>747</v>
      </c>
      <c r="T41" s="22" t="s">
        <v>748</v>
      </c>
      <c r="U41" s="22" t="s">
        <v>749</v>
      </c>
      <c r="V41" s="2"/>
      <c r="W41" s="2"/>
      <c r="X41" s="2"/>
      <c r="Y41" s="17"/>
      <c r="Z41" s="2"/>
      <c r="AA41" s="2"/>
      <c r="AB41" s="2"/>
      <c r="AC41" s="31" t="s">
        <v>750</v>
      </c>
      <c r="AD41" s="32" t="s">
        <v>751</v>
      </c>
      <c r="AE41" s="31" t="s">
        <v>752</v>
      </c>
      <c r="AF41" s="32" t="s">
        <v>753</v>
      </c>
      <c r="AG41" s="33" t="s">
        <v>45</v>
      </c>
    </row>
    <row r="42" spans="1:39" ht="12.75" customHeight="1">
      <c r="A42" s="30" t="s">
        <v>754</v>
      </c>
      <c r="B42" s="2"/>
      <c r="C42" s="2"/>
      <c r="D42" s="2"/>
      <c r="E42" s="2"/>
      <c r="F42" s="2"/>
      <c r="G42" s="2"/>
      <c r="H42" s="2"/>
      <c r="I42" s="18">
        <v>61020010008</v>
      </c>
      <c r="J42" s="18" t="s">
        <v>755</v>
      </c>
      <c r="K42" s="19"/>
      <c r="L42" s="16" t="s">
        <v>756</v>
      </c>
      <c r="M42" s="16" t="s">
        <v>757</v>
      </c>
      <c r="N42" s="19"/>
      <c r="O42" s="16" t="s">
        <v>758</v>
      </c>
      <c r="P42" s="16" t="s">
        <v>759</v>
      </c>
      <c r="Q42" s="16" t="s">
        <v>760</v>
      </c>
      <c r="R42" s="35"/>
      <c r="S42" s="21" t="s">
        <v>761</v>
      </c>
      <c r="T42" s="22" t="s">
        <v>762</v>
      </c>
      <c r="U42" s="22" t="s">
        <v>763</v>
      </c>
      <c r="V42" s="2"/>
      <c r="W42" s="2"/>
      <c r="X42" s="2"/>
      <c r="Y42" s="17"/>
      <c r="Z42" s="2"/>
      <c r="AA42" s="2"/>
      <c r="AB42" s="2"/>
      <c r="AC42" s="31" t="s">
        <v>764</v>
      </c>
      <c r="AD42" s="32" t="s">
        <v>765</v>
      </c>
      <c r="AE42" s="31" t="s">
        <v>766</v>
      </c>
      <c r="AF42" s="32" t="s">
        <v>767</v>
      </c>
      <c r="AG42" s="33" t="s">
        <v>45</v>
      </c>
    </row>
    <row r="43" spans="1:39" ht="12.75" customHeight="1">
      <c r="A43" s="30" t="s">
        <v>768</v>
      </c>
      <c r="B43" s="2"/>
      <c r="C43" s="2"/>
      <c r="D43" s="2"/>
      <c r="E43" s="2"/>
      <c r="F43" s="2"/>
      <c r="G43" s="2"/>
      <c r="H43" s="2"/>
      <c r="I43" s="18">
        <v>61020010009</v>
      </c>
      <c r="J43" s="18" t="s">
        <v>769</v>
      </c>
      <c r="K43" s="19"/>
      <c r="L43" s="16" t="s">
        <v>770</v>
      </c>
      <c r="M43" s="16" t="s">
        <v>771</v>
      </c>
      <c r="N43" s="19"/>
      <c r="O43" s="16" t="s">
        <v>772</v>
      </c>
      <c r="P43" s="16" t="s">
        <v>773</v>
      </c>
      <c r="Q43" s="16" t="s">
        <v>774</v>
      </c>
      <c r="R43" s="35"/>
      <c r="S43" s="21" t="s">
        <v>775</v>
      </c>
      <c r="T43" s="22" t="s">
        <v>776</v>
      </c>
      <c r="U43" s="22" t="s">
        <v>763</v>
      </c>
      <c r="V43" s="2"/>
      <c r="W43" s="2"/>
      <c r="X43" s="2"/>
      <c r="Y43" s="17"/>
      <c r="Z43" s="2"/>
      <c r="AA43" s="2"/>
      <c r="AB43" s="2"/>
      <c r="AC43" s="31" t="s">
        <v>777</v>
      </c>
      <c r="AD43" s="32" t="s">
        <v>778</v>
      </c>
      <c r="AE43" s="31" t="s">
        <v>779</v>
      </c>
      <c r="AF43" s="32" t="s">
        <v>780</v>
      </c>
      <c r="AG43" s="33" t="s">
        <v>45</v>
      </c>
    </row>
    <row r="44" spans="1:39" ht="12.75" customHeight="1">
      <c r="A44" s="30" t="s">
        <v>781</v>
      </c>
      <c r="B44" s="2"/>
      <c r="C44" s="2"/>
      <c r="D44" s="2"/>
      <c r="E44" s="2"/>
      <c r="F44" s="2"/>
      <c r="G44" s="2"/>
      <c r="H44" s="2"/>
      <c r="I44" s="18">
        <v>61020010010</v>
      </c>
      <c r="J44" s="18" t="s">
        <v>782</v>
      </c>
      <c r="K44" s="19"/>
      <c r="L44" s="16" t="s">
        <v>783</v>
      </c>
      <c r="M44" s="16" t="s">
        <v>784</v>
      </c>
      <c r="N44" s="19"/>
      <c r="O44" s="16" t="s">
        <v>785</v>
      </c>
      <c r="P44" s="16" t="s">
        <v>786</v>
      </c>
      <c r="Q44" s="16" t="s">
        <v>787</v>
      </c>
      <c r="R44" s="35"/>
      <c r="S44" s="21" t="s">
        <v>788</v>
      </c>
      <c r="T44" s="22" t="s">
        <v>789</v>
      </c>
      <c r="U44" s="22" t="s">
        <v>790</v>
      </c>
      <c r="V44" s="2"/>
      <c r="W44" s="2"/>
      <c r="X44" s="2"/>
      <c r="Y44" s="17"/>
      <c r="Z44" s="2"/>
      <c r="AA44" s="2"/>
      <c r="AB44" s="2"/>
      <c r="AC44" s="31" t="s">
        <v>791</v>
      </c>
      <c r="AD44" s="32" t="s">
        <v>792</v>
      </c>
      <c r="AE44" s="31" t="s">
        <v>793</v>
      </c>
      <c r="AF44" s="32" t="s">
        <v>794</v>
      </c>
      <c r="AG44" s="33" t="s">
        <v>45</v>
      </c>
    </row>
    <row r="45" spans="1:39" ht="12.75" customHeight="1">
      <c r="A45" s="30" t="s">
        <v>795</v>
      </c>
      <c r="B45" s="2"/>
      <c r="C45" s="2"/>
      <c r="D45" s="2"/>
      <c r="E45" s="2"/>
      <c r="F45" s="2"/>
      <c r="G45" s="2"/>
      <c r="H45" s="2"/>
      <c r="I45" s="18">
        <v>61020010011</v>
      </c>
      <c r="J45" s="18" t="s">
        <v>796</v>
      </c>
      <c r="K45" s="19"/>
      <c r="L45" s="16" t="s">
        <v>797</v>
      </c>
      <c r="M45" s="16" t="s">
        <v>798</v>
      </c>
      <c r="N45" s="19"/>
      <c r="O45" s="16" t="s">
        <v>799</v>
      </c>
      <c r="P45" s="16" t="s">
        <v>800</v>
      </c>
      <c r="Q45" s="16" t="s">
        <v>801</v>
      </c>
      <c r="R45" s="35"/>
      <c r="S45" s="21" t="s">
        <v>802</v>
      </c>
      <c r="T45" s="22" t="s">
        <v>803</v>
      </c>
      <c r="U45" s="22" t="s">
        <v>804</v>
      </c>
      <c r="V45" s="2"/>
      <c r="W45" s="2"/>
      <c r="X45" s="2"/>
      <c r="Y45" s="17"/>
      <c r="Z45" s="2"/>
      <c r="AA45" s="2"/>
      <c r="AB45" s="2"/>
      <c r="AC45" s="31" t="s">
        <v>805</v>
      </c>
      <c r="AD45" s="32" t="s">
        <v>806</v>
      </c>
      <c r="AE45" s="31" t="s">
        <v>807</v>
      </c>
      <c r="AF45" s="32" t="s">
        <v>808</v>
      </c>
      <c r="AG45" s="33" t="s">
        <v>45</v>
      </c>
    </row>
    <row r="46" spans="1:39" ht="12.75" customHeight="1">
      <c r="A46" s="30" t="s">
        <v>809</v>
      </c>
      <c r="B46" s="2"/>
      <c r="C46" s="2"/>
      <c r="D46" s="2"/>
      <c r="E46" s="2"/>
      <c r="F46" s="2"/>
      <c r="G46" s="2"/>
      <c r="H46" s="2"/>
      <c r="I46" s="18">
        <v>61020010012</v>
      </c>
      <c r="J46" s="18" t="s">
        <v>810</v>
      </c>
      <c r="K46" s="19"/>
      <c r="L46" s="16" t="s">
        <v>811</v>
      </c>
      <c r="M46" s="16" t="s">
        <v>812</v>
      </c>
      <c r="N46" s="19"/>
      <c r="O46" s="16" t="s">
        <v>813</v>
      </c>
      <c r="P46" s="16" t="s">
        <v>814</v>
      </c>
      <c r="Q46" s="16" t="s">
        <v>815</v>
      </c>
      <c r="R46" s="35"/>
      <c r="S46" s="21" t="s">
        <v>816</v>
      </c>
      <c r="T46" s="22" t="s">
        <v>817</v>
      </c>
      <c r="U46" s="22" t="s">
        <v>818</v>
      </c>
      <c r="V46" s="2"/>
      <c r="W46" s="2"/>
      <c r="X46" s="2"/>
      <c r="Y46" s="17"/>
      <c r="Z46" s="2"/>
      <c r="AA46" s="2"/>
      <c r="AB46" s="2"/>
      <c r="AC46" s="31" t="s">
        <v>819</v>
      </c>
      <c r="AD46" s="32" t="s">
        <v>820</v>
      </c>
      <c r="AE46" s="31" t="s">
        <v>821</v>
      </c>
      <c r="AF46" s="32" t="s">
        <v>822</v>
      </c>
      <c r="AG46" s="33" t="s">
        <v>45</v>
      </c>
    </row>
    <row r="47" spans="1:39" ht="12.75" customHeight="1">
      <c r="A47" s="30" t="s">
        <v>823</v>
      </c>
      <c r="B47" s="2"/>
      <c r="C47" s="2"/>
      <c r="D47" s="2"/>
      <c r="E47" s="2"/>
      <c r="F47" s="2"/>
      <c r="G47" s="2"/>
      <c r="H47" s="2"/>
      <c r="I47" s="18">
        <v>61020010013</v>
      </c>
      <c r="J47" s="18" t="s">
        <v>824</v>
      </c>
      <c r="K47" s="19"/>
      <c r="L47" s="16" t="s">
        <v>825</v>
      </c>
      <c r="M47" s="16" t="s">
        <v>826</v>
      </c>
      <c r="N47" s="19"/>
      <c r="O47" s="16" t="s">
        <v>827</v>
      </c>
      <c r="P47" s="16" t="s">
        <v>828</v>
      </c>
      <c r="Q47" s="16" t="s">
        <v>829</v>
      </c>
      <c r="R47" s="35"/>
      <c r="S47" s="21" t="s">
        <v>830</v>
      </c>
      <c r="T47" s="22" t="s">
        <v>831</v>
      </c>
      <c r="U47" s="22" t="s">
        <v>832</v>
      </c>
      <c r="V47" s="2"/>
      <c r="W47" s="2"/>
      <c r="X47" s="2"/>
      <c r="Y47" s="17"/>
      <c r="Z47" s="2"/>
      <c r="AA47" s="2"/>
      <c r="AB47" s="2"/>
      <c r="AC47" s="31" t="s">
        <v>833</v>
      </c>
      <c r="AD47" s="32" t="s">
        <v>834</v>
      </c>
      <c r="AE47" s="31" t="s">
        <v>835</v>
      </c>
      <c r="AF47" s="32" t="s">
        <v>836</v>
      </c>
      <c r="AG47" s="33" t="s">
        <v>45</v>
      </c>
    </row>
    <row r="48" spans="1:39" ht="12.75" customHeight="1">
      <c r="A48" s="30" t="s">
        <v>837</v>
      </c>
      <c r="B48" s="2"/>
      <c r="C48" s="2"/>
      <c r="D48" s="2"/>
      <c r="E48" s="2"/>
      <c r="F48" s="2"/>
      <c r="G48" s="2"/>
      <c r="H48" s="2"/>
      <c r="I48" s="18">
        <v>61020010014</v>
      </c>
      <c r="J48" s="18" t="s">
        <v>838</v>
      </c>
      <c r="K48" s="19"/>
      <c r="L48" s="16" t="s">
        <v>839</v>
      </c>
      <c r="M48" s="16" t="s">
        <v>840</v>
      </c>
      <c r="N48" s="19"/>
      <c r="O48" s="16" t="s">
        <v>841</v>
      </c>
      <c r="P48" s="16" t="s">
        <v>842</v>
      </c>
      <c r="Q48" s="16" t="s">
        <v>843</v>
      </c>
      <c r="R48" s="35"/>
      <c r="S48" s="21" t="s">
        <v>844</v>
      </c>
      <c r="T48" s="22" t="s">
        <v>845</v>
      </c>
      <c r="U48" s="22" t="s">
        <v>846</v>
      </c>
      <c r="V48" s="2"/>
      <c r="W48" s="2"/>
      <c r="X48" s="2"/>
      <c r="Y48" s="17"/>
      <c r="Z48" s="2"/>
      <c r="AA48" s="2"/>
      <c r="AB48" s="2"/>
      <c r="AC48" s="31" t="s">
        <v>847</v>
      </c>
      <c r="AD48" s="32" t="s">
        <v>848</v>
      </c>
      <c r="AE48" s="31" t="s">
        <v>849</v>
      </c>
      <c r="AF48" s="32" t="s">
        <v>850</v>
      </c>
      <c r="AG48" s="33" t="s">
        <v>45</v>
      </c>
    </row>
    <row r="49" spans="1:33" ht="12.75" customHeight="1">
      <c r="A49" s="30" t="s">
        <v>851</v>
      </c>
      <c r="B49" s="2"/>
      <c r="C49" s="2"/>
      <c r="D49" s="2"/>
      <c r="E49" s="2"/>
      <c r="F49" s="2"/>
      <c r="G49" s="2"/>
      <c r="H49" s="2"/>
      <c r="I49" s="18">
        <v>61020010015</v>
      </c>
      <c r="J49" s="18" t="s">
        <v>852</v>
      </c>
      <c r="K49" s="19"/>
      <c r="L49" s="16" t="s">
        <v>853</v>
      </c>
      <c r="M49" s="16" t="s">
        <v>854</v>
      </c>
      <c r="N49" s="19"/>
      <c r="O49" s="16" t="s">
        <v>855</v>
      </c>
      <c r="P49" s="16" t="s">
        <v>856</v>
      </c>
      <c r="Q49" s="16" t="s">
        <v>857</v>
      </c>
      <c r="R49" s="35"/>
      <c r="S49" s="21" t="s">
        <v>858</v>
      </c>
      <c r="T49" s="22" t="s">
        <v>859</v>
      </c>
      <c r="U49" s="22" t="s">
        <v>860</v>
      </c>
      <c r="V49" s="2"/>
      <c r="W49" s="2"/>
      <c r="X49" s="2"/>
      <c r="Y49" s="17"/>
      <c r="Z49" s="2"/>
      <c r="AA49" s="2"/>
      <c r="AB49" s="2"/>
      <c r="AC49" s="31" t="s">
        <v>861</v>
      </c>
      <c r="AD49" s="32" t="s">
        <v>862</v>
      </c>
      <c r="AE49" s="31" t="s">
        <v>863</v>
      </c>
      <c r="AF49" s="32" t="s">
        <v>864</v>
      </c>
      <c r="AG49" s="33" t="s">
        <v>45</v>
      </c>
    </row>
    <row r="50" spans="1:33" ht="12.75" customHeight="1">
      <c r="A50" s="30" t="s">
        <v>865</v>
      </c>
      <c r="B50" s="2"/>
      <c r="C50" s="2"/>
      <c r="D50" s="2"/>
      <c r="E50" s="2"/>
      <c r="F50" s="2"/>
      <c r="G50" s="2"/>
      <c r="H50" s="2"/>
      <c r="I50" s="18">
        <v>61020010016</v>
      </c>
      <c r="J50" s="18" t="s">
        <v>866</v>
      </c>
      <c r="K50" s="19"/>
      <c r="L50" s="16" t="s">
        <v>867</v>
      </c>
      <c r="M50" s="16" t="s">
        <v>868</v>
      </c>
      <c r="N50" s="19"/>
      <c r="O50" s="16" t="s">
        <v>869</v>
      </c>
      <c r="P50" s="16" t="s">
        <v>870</v>
      </c>
      <c r="Q50" s="16" t="s">
        <v>871</v>
      </c>
      <c r="R50" s="35"/>
      <c r="S50" s="21" t="s">
        <v>872</v>
      </c>
      <c r="T50" s="22" t="s">
        <v>873</v>
      </c>
      <c r="U50" s="22" t="s">
        <v>874</v>
      </c>
      <c r="V50" s="2"/>
      <c r="W50" s="2"/>
      <c r="X50" s="2"/>
      <c r="Y50" s="17"/>
      <c r="Z50" s="2"/>
      <c r="AA50" s="2"/>
      <c r="AB50" s="2"/>
      <c r="AC50" s="31" t="s">
        <v>875</v>
      </c>
      <c r="AD50" s="32" t="s">
        <v>876</v>
      </c>
      <c r="AE50" s="31" t="s">
        <v>877</v>
      </c>
      <c r="AF50" s="32" t="s">
        <v>878</v>
      </c>
      <c r="AG50" s="33" t="s">
        <v>45</v>
      </c>
    </row>
    <row r="51" spans="1:33" ht="12.75" customHeight="1">
      <c r="A51" s="30" t="s">
        <v>879</v>
      </c>
      <c r="B51" s="2"/>
      <c r="C51" s="2"/>
      <c r="D51" s="2"/>
      <c r="E51" s="2"/>
      <c r="F51" s="2"/>
      <c r="G51" s="2"/>
      <c r="H51" s="2"/>
      <c r="I51" s="18">
        <v>61020010017</v>
      </c>
      <c r="J51" s="18" t="s">
        <v>880</v>
      </c>
      <c r="K51" s="19"/>
      <c r="L51" s="16" t="s">
        <v>881</v>
      </c>
      <c r="M51" s="16" t="s">
        <v>882</v>
      </c>
      <c r="N51" s="19"/>
      <c r="O51" s="16" t="s">
        <v>883</v>
      </c>
      <c r="P51" s="16" t="s">
        <v>884</v>
      </c>
      <c r="Q51" s="16" t="s">
        <v>885</v>
      </c>
      <c r="R51" s="35"/>
      <c r="S51" s="21" t="s">
        <v>886</v>
      </c>
      <c r="T51" s="22" t="s">
        <v>887</v>
      </c>
      <c r="U51" s="22" t="s">
        <v>888</v>
      </c>
      <c r="V51" s="2"/>
      <c r="W51" s="2"/>
      <c r="X51" s="2"/>
      <c r="Y51" s="17"/>
      <c r="Z51" s="2"/>
      <c r="AA51" s="2"/>
      <c r="AB51" s="2"/>
      <c r="AC51" s="31" t="s">
        <v>889</v>
      </c>
      <c r="AD51" s="32" t="s">
        <v>890</v>
      </c>
      <c r="AE51" s="31" t="s">
        <v>891</v>
      </c>
      <c r="AF51" s="32" t="s">
        <v>892</v>
      </c>
      <c r="AG51" s="33" t="s">
        <v>45</v>
      </c>
    </row>
    <row r="52" spans="1:33" ht="12.75" customHeight="1">
      <c r="A52" s="30" t="s">
        <v>893</v>
      </c>
      <c r="B52" s="2"/>
      <c r="C52" s="2"/>
      <c r="D52" s="2"/>
      <c r="E52" s="2"/>
      <c r="F52" s="2"/>
      <c r="G52" s="2"/>
      <c r="H52" s="2"/>
      <c r="I52" s="18">
        <v>61020010018</v>
      </c>
      <c r="J52" s="18" t="s">
        <v>894</v>
      </c>
      <c r="K52" s="19"/>
      <c r="L52" s="16" t="s">
        <v>895</v>
      </c>
      <c r="M52" s="16" t="s">
        <v>896</v>
      </c>
      <c r="N52" s="19"/>
      <c r="O52" s="16" t="s">
        <v>897</v>
      </c>
      <c r="P52" s="16" t="s">
        <v>898</v>
      </c>
      <c r="Q52" s="16" t="s">
        <v>899</v>
      </c>
      <c r="R52" s="35"/>
      <c r="S52" s="21" t="s">
        <v>900</v>
      </c>
      <c r="T52" s="22" t="s">
        <v>901</v>
      </c>
      <c r="U52" s="22" t="s">
        <v>902</v>
      </c>
      <c r="V52" s="2"/>
      <c r="W52" s="2"/>
      <c r="X52" s="2"/>
      <c r="Y52" s="17"/>
      <c r="Z52" s="2"/>
      <c r="AA52" s="2"/>
      <c r="AB52" s="2"/>
      <c r="AC52" s="31" t="s">
        <v>903</v>
      </c>
      <c r="AD52" s="32" t="s">
        <v>904</v>
      </c>
      <c r="AE52" s="31" t="s">
        <v>905</v>
      </c>
      <c r="AF52" s="32" t="s">
        <v>906</v>
      </c>
      <c r="AG52" s="33" t="s">
        <v>45</v>
      </c>
    </row>
    <row r="53" spans="1:33" ht="12.75" customHeight="1">
      <c r="A53" s="30" t="s">
        <v>907</v>
      </c>
      <c r="B53" s="2"/>
      <c r="C53" s="2"/>
      <c r="D53" s="2"/>
      <c r="E53" s="2"/>
      <c r="F53" s="2"/>
      <c r="G53" s="2"/>
      <c r="H53" s="2"/>
      <c r="I53" s="18">
        <v>61020020001</v>
      </c>
      <c r="J53" s="18" t="s">
        <v>908</v>
      </c>
      <c r="K53" s="19"/>
      <c r="L53" s="16" t="s">
        <v>909</v>
      </c>
      <c r="M53" s="16" t="s">
        <v>910</v>
      </c>
      <c r="N53" s="19"/>
      <c r="O53" s="16" t="s">
        <v>911</v>
      </c>
      <c r="P53" s="16" t="s">
        <v>912</v>
      </c>
      <c r="Q53" s="16" t="s">
        <v>913</v>
      </c>
      <c r="R53" s="35"/>
      <c r="S53" s="21" t="s">
        <v>914</v>
      </c>
      <c r="T53" s="22" t="s">
        <v>915</v>
      </c>
      <c r="U53" s="22" t="s">
        <v>916</v>
      </c>
      <c r="V53" s="2"/>
      <c r="W53" s="2"/>
      <c r="X53" s="2"/>
      <c r="Y53" s="17"/>
      <c r="Z53" s="2"/>
      <c r="AA53" s="2"/>
      <c r="AB53" s="2"/>
      <c r="AC53" s="31" t="s">
        <v>917</v>
      </c>
      <c r="AD53" s="32" t="s">
        <v>918</v>
      </c>
      <c r="AE53" s="31" t="s">
        <v>919</v>
      </c>
      <c r="AF53" s="32" t="s">
        <v>920</v>
      </c>
      <c r="AG53" s="33" t="s">
        <v>45</v>
      </c>
    </row>
    <row r="54" spans="1:33" ht="12.75" customHeight="1">
      <c r="A54" s="30" t="s">
        <v>921</v>
      </c>
      <c r="B54" s="2"/>
      <c r="C54" s="2"/>
      <c r="D54" s="2"/>
      <c r="E54" s="2"/>
      <c r="F54" s="2"/>
      <c r="G54" s="2"/>
      <c r="H54" s="2"/>
      <c r="I54" s="18">
        <v>61020020002</v>
      </c>
      <c r="J54" s="18" t="s">
        <v>922</v>
      </c>
      <c r="K54" s="19"/>
      <c r="L54" s="16" t="s">
        <v>923</v>
      </c>
      <c r="M54" s="16" t="s">
        <v>924</v>
      </c>
      <c r="N54" s="19"/>
      <c r="O54" s="16" t="s">
        <v>925</v>
      </c>
      <c r="P54" s="16" t="s">
        <v>926</v>
      </c>
      <c r="Q54" s="16" t="s">
        <v>927</v>
      </c>
      <c r="R54" s="35"/>
      <c r="S54" s="21" t="s">
        <v>928</v>
      </c>
      <c r="T54" s="22" t="s">
        <v>929</v>
      </c>
      <c r="U54" s="22" t="s">
        <v>930</v>
      </c>
      <c r="V54" s="2"/>
      <c r="W54" s="2"/>
      <c r="X54" s="2"/>
      <c r="Y54" s="17"/>
      <c r="Z54" s="2"/>
      <c r="AA54" s="2"/>
      <c r="AB54" s="2"/>
      <c r="AC54" s="31" t="s">
        <v>931</v>
      </c>
      <c r="AD54" s="32" t="s">
        <v>932</v>
      </c>
      <c r="AE54" s="31" t="s">
        <v>933</v>
      </c>
      <c r="AF54" s="32" t="s">
        <v>934</v>
      </c>
      <c r="AG54" s="33" t="s">
        <v>45</v>
      </c>
    </row>
    <row r="55" spans="1:33" ht="12.75" customHeight="1">
      <c r="A55" s="30" t="s">
        <v>935</v>
      </c>
      <c r="B55" s="2"/>
      <c r="C55" s="2"/>
      <c r="D55" s="2"/>
      <c r="E55" s="2"/>
      <c r="F55" s="2"/>
      <c r="G55" s="2"/>
      <c r="H55" s="2"/>
      <c r="I55" s="18">
        <v>61020020003</v>
      </c>
      <c r="J55" s="18" t="s">
        <v>936</v>
      </c>
      <c r="K55" s="19"/>
      <c r="L55" s="16" t="s">
        <v>937</v>
      </c>
      <c r="M55" s="16" t="s">
        <v>938</v>
      </c>
      <c r="N55" s="19"/>
      <c r="O55" s="16" t="s">
        <v>939</v>
      </c>
      <c r="P55" s="16" t="s">
        <v>940</v>
      </c>
      <c r="Q55" s="16" t="s">
        <v>941</v>
      </c>
      <c r="R55" s="35"/>
      <c r="S55" s="21" t="s">
        <v>942</v>
      </c>
      <c r="T55" s="22" t="s">
        <v>943</v>
      </c>
      <c r="U55" s="22" t="s">
        <v>944</v>
      </c>
      <c r="V55" s="2"/>
      <c r="W55" s="2"/>
      <c r="X55" s="2"/>
      <c r="Y55" s="17"/>
      <c r="Z55" s="2"/>
      <c r="AA55" s="2"/>
      <c r="AB55" s="2"/>
      <c r="AC55" s="31" t="s">
        <v>945</v>
      </c>
      <c r="AD55" s="32" t="s">
        <v>946</v>
      </c>
      <c r="AE55" s="31" t="s">
        <v>947</v>
      </c>
      <c r="AF55" s="32" t="s">
        <v>948</v>
      </c>
      <c r="AG55" s="33" t="s">
        <v>45</v>
      </c>
    </row>
    <row r="56" spans="1:33" ht="12.75" customHeight="1">
      <c r="A56" s="30" t="s">
        <v>949</v>
      </c>
      <c r="B56" s="2"/>
      <c r="C56" s="2"/>
      <c r="D56" s="2"/>
      <c r="E56" s="2"/>
      <c r="F56" s="2"/>
      <c r="G56" s="2"/>
      <c r="H56" s="2"/>
      <c r="I56" s="18">
        <v>61020020004</v>
      </c>
      <c r="J56" s="18" t="s">
        <v>950</v>
      </c>
      <c r="K56" s="19"/>
      <c r="L56" s="16" t="s">
        <v>951</v>
      </c>
      <c r="M56" s="16" t="s">
        <v>952</v>
      </c>
      <c r="N56" s="19"/>
      <c r="O56" s="16" t="s">
        <v>953</v>
      </c>
      <c r="P56" s="16" t="s">
        <v>954</v>
      </c>
      <c r="Q56" s="16" t="s">
        <v>955</v>
      </c>
      <c r="R56" s="35"/>
      <c r="S56" s="21" t="s">
        <v>956</v>
      </c>
      <c r="T56" s="22" t="s">
        <v>957</v>
      </c>
      <c r="U56" s="22" t="s">
        <v>958</v>
      </c>
      <c r="V56" s="2"/>
      <c r="W56" s="2"/>
      <c r="X56" s="2"/>
      <c r="Y56" s="17"/>
      <c r="Z56" s="2"/>
      <c r="AA56" s="2"/>
      <c r="AB56" s="2"/>
      <c r="AC56" s="31" t="s">
        <v>959</v>
      </c>
      <c r="AD56" s="32" t="s">
        <v>960</v>
      </c>
      <c r="AE56" s="31" t="s">
        <v>961</v>
      </c>
      <c r="AF56" s="32" t="s">
        <v>962</v>
      </c>
      <c r="AG56" s="33" t="s">
        <v>45</v>
      </c>
    </row>
    <row r="57" spans="1:33" ht="12.75" customHeight="1">
      <c r="A57" s="30" t="s">
        <v>963</v>
      </c>
      <c r="B57" s="2"/>
      <c r="C57" s="2"/>
      <c r="D57" s="2"/>
      <c r="E57" s="2"/>
      <c r="F57" s="2"/>
      <c r="G57" s="2"/>
      <c r="H57" s="2"/>
      <c r="I57" s="18">
        <v>61020020005</v>
      </c>
      <c r="J57" s="18" t="s">
        <v>964</v>
      </c>
      <c r="K57" s="19"/>
      <c r="L57" s="16" t="s">
        <v>965</v>
      </c>
      <c r="M57" s="16" t="s">
        <v>966</v>
      </c>
      <c r="N57" s="19"/>
      <c r="O57" s="16" t="s">
        <v>967</v>
      </c>
      <c r="P57" s="16" t="s">
        <v>968</v>
      </c>
      <c r="Q57" s="16" t="s">
        <v>969</v>
      </c>
      <c r="R57" s="35"/>
      <c r="S57" s="21" t="s">
        <v>970</v>
      </c>
      <c r="T57" s="22" t="s">
        <v>971</v>
      </c>
      <c r="U57" s="22" t="s">
        <v>972</v>
      </c>
      <c r="V57" s="2"/>
      <c r="W57" s="2"/>
      <c r="X57" s="2"/>
      <c r="Y57" s="17"/>
      <c r="Z57" s="2"/>
      <c r="AA57" s="2"/>
      <c r="AB57" s="2"/>
      <c r="AC57" s="31" t="s">
        <v>973</v>
      </c>
      <c r="AD57" s="32" t="s">
        <v>974</v>
      </c>
      <c r="AE57" s="31" t="s">
        <v>975</v>
      </c>
      <c r="AF57" s="32" t="s">
        <v>976</v>
      </c>
      <c r="AG57" s="33" t="s">
        <v>45</v>
      </c>
    </row>
    <row r="58" spans="1:33" ht="12.75" customHeight="1">
      <c r="A58" s="30" t="s">
        <v>977</v>
      </c>
      <c r="B58" s="2"/>
      <c r="C58" s="2"/>
      <c r="D58" s="2"/>
      <c r="E58" s="2"/>
      <c r="F58" s="2"/>
      <c r="G58" s="2"/>
      <c r="H58" s="2"/>
      <c r="I58" s="18">
        <v>61020020006</v>
      </c>
      <c r="J58" s="18" t="s">
        <v>978</v>
      </c>
      <c r="K58" s="19"/>
      <c r="L58" s="16" t="s">
        <v>979</v>
      </c>
      <c r="M58" s="16" t="s">
        <v>980</v>
      </c>
      <c r="N58" s="19"/>
      <c r="O58" s="16" t="s">
        <v>981</v>
      </c>
      <c r="P58" s="16" t="s">
        <v>982</v>
      </c>
      <c r="Q58" s="16" t="s">
        <v>983</v>
      </c>
      <c r="R58" s="35"/>
      <c r="S58" s="21" t="s">
        <v>984</v>
      </c>
      <c r="T58" s="22" t="s">
        <v>985</v>
      </c>
      <c r="U58" s="22" t="s">
        <v>986</v>
      </c>
      <c r="V58" s="2"/>
      <c r="W58" s="2"/>
      <c r="X58" s="2"/>
      <c r="Y58" s="17"/>
      <c r="Z58" s="2"/>
      <c r="AA58" s="2"/>
      <c r="AB58" s="2"/>
      <c r="AC58" s="31" t="s">
        <v>987</v>
      </c>
      <c r="AD58" s="32" t="s">
        <v>988</v>
      </c>
      <c r="AE58" s="31" t="s">
        <v>989</v>
      </c>
      <c r="AF58" s="32" t="s">
        <v>990</v>
      </c>
      <c r="AG58" s="33" t="s">
        <v>45</v>
      </c>
    </row>
    <row r="59" spans="1:33" ht="12.75" customHeight="1">
      <c r="A59" s="30" t="s">
        <v>991</v>
      </c>
      <c r="B59" s="2"/>
      <c r="C59" s="2"/>
      <c r="D59" s="2"/>
      <c r="E59" s="2"/>
      <c r="F59" s="2"/>
      <c r="G59" s="2"/>
      <c r="H59" s="2"/>
      <c r="I59" s="18">
        <v>61020020007</v>
      </c>
      <c r="J59" s="18" t="s">
        <v>992</v>
      </c>
      <c r="K59" s="19"/>
      <c r="L59" s="16" t="s">
        <v>993</v>
      </c>
      <c r="M59" s="16" t="s">
        <v>994</v>
      </c>
      <c r="N59" s="19"/>
      <c r="O59" s="16" t="s">
        <v>995</v>
      </c>
      <c r="P59" s="16" t="s">
        <v>996</v>
      </c>
      <c r="Q59" s="16" t="s">
        <v>997</v>
      </c>
      <c r="R59" s="35"/>
      <c r="S59" s="21" t="s">
        <v>998</v>
      </c>
      <c r="T59" s="22" t="s">
        <v>999</v>
      </c>
      <c r="U59" s="22" t="s">
        <v>1000</v>
      </c>
      <c r="V59" s="2"/>
      <c r="W59" s="2"/>
      <c r="X59" s="2"/>
      <c r="Y59" s="17"/>
      <c r="Z59" s="2"/>
      <c r="AA59" s="2"/>
      <c r="AB59" s="2"/>
      <c r="AC59" s="31" t="s">
        <v>1001</v>
      </c>
      <c r="AD59" s="32" t="s">
        <v>862</v>
      </c>
      <c r="AE59" s="31" t="s">
        <v>1002</v>
      </c>
      <c r="AF59" s="32" t="s">
        <v>1003</v>
      </c>
      <c r="AG59" s="33" t="s">
        <v>45</v>
      </c>
    </row>
    <row r="60" spans="1:33" ht="12.75" customHeight="1">
      <c r="A60" s="30" t="s">
        <v>1004</v>
      </c>
      <c r="B60" s="2"/>
      <c r="C60" s="2"/>
      <c r="D60" s="2"/>
      <c r="E60" s="2"/>
      <c r="F60" s="2"/>
      <c r="G60" s="2"/>
      <c r="H60" s="2"/>
      <c r="I60" s="18">
        <v>61020020008</v>
      </c>
      <c r="J60" s="18" t="s">
        <v>1005</v>
      </c>
      <c r="K60" s="19"/>
      <c r="L60" s="16" t="s">
        <v>1006</v>
      </c>
      <c r="M60" s="16" t="s">
        <v>1007</v>
      </c>
      <c r="N60" s="19"/>
      <c r="O60" s="16" t="s">
        <v>1008</v>
      </c>
      <c r="P60" s="16" t="s">
        <v>1009</v>
      </c>
      <c r="Q60" s="16" t="s">
        <v>1010</v>
      </c>
      <c r="R60" s="35"/>
      <c r="S60" s="21" t="s">
        <v>1011</v>
      </c>
      <c r="T60" s="22" t="s">
        <v>1012</v>
      </c>
      <c r="U60" s="22" t="s">
        <v>1013</v>
      </c>
      <c r="V60" s="2"/>
      <c r="W60" s="2"/>
      <c r="X60" s="2"/>
      <c r="Y60" s="17"/>
      <c r="Z60" s="2"/>
      <c r="AA60" s="2"/>
      <c r="AB60" s="2"/>
      <c r="AC60" s="31" t="s">
        <v>1014</v>
      </c>
      <c r="AD60" s="32" t="s">
        <v>1015</v>
      </c>
      <c r="AE60" s="31" t="s">
        <v>1016</v>
      </c>
      <c r="AF60" s="32" t="s">
        <v>1017</v>
      </c>
      <c r="AG60" s="33" t="s">
        <v>45</v>
      </c>
    </row>
    <row r="61" spans="1:33" ht="12.75" customHeight="1">
      <c r="A61" s="30" t="s">
        <v>1018</v>
      </c>
      <c r="B61" s="2"/>
      <c r="C61" s="2"/>
      <c r="D61" s="2"/>
      <c r="E61" s="2"/>
      <c r="F61" s="2"/>
      <c r="G61" s="2"/>
      <c r="H61" s="2"/>
      <c r="I61" s="18">
        <v>61020020009</v>
      </c>
      <c r="J61" s="18" t="s">
        <v>1019</v>
      </c>
      <c r="K61" s="19"/>
      <c r="L61" s="16" t="s">
        <v>1020</v>
      </c>
      <c r="M61" s="16" t="s">
        <v>1021</v>
      </c>
      <c r="N61" s="19"/>
      <c r="O61" s="16" t="s">
        <v>1022</v>
      </c>
      <c r="P61" s="16" t="s">
        <v>1023</v>
      </c>
      <c r="Q61" s="16" t="s">
        <v>1024</v>
      </c>
      <c r="R61" s="35"/>
      <c r="S61" s="21" t="s">
        <v>1025</v>
      </c>
      <c r="T61" s="22" t="s">
        <v>1026</v>
      </c>
      <c r="U61" s="22" t="s">
        <v>1027</v>
      </c>
      <c r="V61" s="2"/>
      <c r="W61" s="2"/>
      <c r="X61" s="2"/>
      <c r="Y61" s="17"/>
      <c r="Z61" s="2"/>
      <c r="AA61" s="2"/>
      <c r="AB61" s="2"/>
      <c r="AC61" s="31" t="s">
        <v>1028</v>
      </c>
      <c r="AD61" s="32" t="s">
        <v>876</v>
      </c>
      <c r="AE61" s="31" t="s">
        <v>1029</v>
      </c>
      <c r="AF61" s="32" t="s">
        <v>878</v>
      </c>
      <c r="AG61" s="33" t="s">
        <v>45</v>
      </c>
    </row>
    <row r="62" spans="1:33" ht="12.75" customHeight="1">
      <c r="A62" s="30" t="s">
        <v>1030</v>
      </c>
      <c r="B62" s="2"/>
      <c r="C62" s="2"/>
      <c r="D62" s="2"/>
      <c r="E62" s="2"/>
      <c r="F62" s="2"/>
      <c r="G62" s="2"/>
      <c r="H62" s="2"/>
      <c r="I62" s="18">
        <v>61020020010</v>
      </c>
      <c r="J62" s="18" t="s">
        <v>1031</v>
      </c>
      <c r="K62" s="19"/>
      <c r="L62" s="16" t="s">
        <v>1032</v>
      </c>
      <c r="M62" s="16" t="s">
        <v>1033</v>
      </c>
      <c r="N62" s="19"/>
      <c r="O62" s="16" t="s">
        <v>1034</v>
      </c>
      <c r="P62" s="16" t="s">
        <v>1035</v>
      </c>
      <c r="Q62" s="16" t="s">
        <v>1036</v>
      </c>
      <c r="R62" s="35"/>
      <c r="S62" s="21" t="s">
        <v>1037</v>
      </c>
      <c r="T62" s="22" t="s">
        <v>1038</v>
      </c>
      <c r="U62" s="22" t="s">
        <v>1039</v>
      </c>
      <c r="V62" s="2"/>
      <c r="W62" s="2"/>
      <c r="X62" s="2"/>
      <c r="Y62" s="17"/>
      <c r="Z62" s="2"/>
      <c r="AA62" s="2"/>
      <c r="AB62" s="2"/>
      <c r="AC62" s="31" t="s">
        <v>1040</v>
      </c>
      <c r="AD62" s="32" t="s">
        <v>1041</v>
      </c>
      <c r="AE62" s="31" t="s">
        <v>1042</v>
      </c>
      <c r="AF62" s="32" t="s">
        <v>1043</v>
      </c>
      <c r="AG62" s="33" t="s">
        <v>1044</v>
      </c>
    </row>
    <row r="63" spans="1:33" ht="12.75" customHeight="1">
      <c r="A63" s="30" t="s">
        <v>1045</v>
      </c>
      <c r="B63" s="2"/>
      <c r="C63" s="2"/>
      <c r="D63" s="2"/>
      <c r="E63" s="2"/>
      <c r="F63" s="2"/>
      <c r="G63" s="2"/>
      <c r="H63" s="2"/>
      <c r="I63" s="18">
        <v>61020020011</v>
      </c>
      <c r="J63" s="18" t="s">
        <v>1046</v>
      </c>
      <c r="K63" s="19"/>
      <c r="L63" s="16" t="s">
        <v>1047</v>
      </c>
      <c r="M63" s="16" t="s">
        <v>1048</v>
      </c>
      <c r="N63" s="19"/>
      <c r="O63" s="16" t="s">
        <v>1049</v>
      </c>
      <c r="P63" s="16" t="s">
        <v>1050</v>
      </c>
      <c r="Q63" s="16" t="s">
        <v>1051</v>
      </c>
      <c r="R63" s="35"/>
      <c r="S63" s="21" t="s">
        <v>1052</v>
      </c>
      <c r="T63" s="22" t="s">
        <v>1053</v>
      </c>
      <c r="U63" s="22" t="s">
        <v>1054</v>
      </c>
      <c r="V63" s="2"/>
      <c r="W63" s="2"/>
      <c r="X63" s="2"/>
      <c r="Y63" s="17"/>
      <c r="Z63" s="2"/>
      <c r="AA63" s="2"/>
      <c r="AB63" s="2"/>
      <c r="AC63" s="31" t="s">
        <v>1055</v>
      </c>
      <c r="AD63" s="32" t="s">
        <v>1056</v>
      </c>
      <c r="AE63" s="31" t="s">
        <v>1057</v>
      </c>
      <c r="AF63" s="32" t="s">
        <v>1058</v>
      </c>
      <c r="AG63" s="33" t="s">
        <v>1044</v>
      </c>
    </row>
    <row r="64" spans="1:33" ht="12.75" customHeight="1">
      <c r="B64" s="2"/>
      <c r="C64" s="2"/>
      <c r="D64" s="2"/>
      <c r="E64" s="2"/>
      <c r="F64" s="2"/>
      <c r="G64" s="2"/>
      <c r="H64" s="2"/>
      <c r="I64" s="18">
        <v>61020020012</v>
      </c>
      <c r="J64" s="18" t="s">
        <v>1059</v>
      </c>
      <c r="K64" s="19"/>
      <c r="L64" s="16" t="s">
        <v>1060</v>
      </c>
      <c r="M64" s="16" t="s">
        <v>1061</v>
      </c>
      <c r="N64" s="19"/>
      <c r="O64" s="16" t="s">
        <v>1062</v>
      </c>
      <c r="P64" s="16" t="s">
        <v>1063</v>
      </c>
      <c r="Q64" s="16" t="s">
        <v>1064</v>
      </c>
      <c r="R64" s="35"/>
      <c r="S64" s="21" t="s">
        <v>1065</v>
      </c>
      <c r="T64" s="22" t="s">
        <v>1066</v>
      </c>
      <c r="U64" s="22" t="s">
        <v>1067</v>
      </c>
      <c r="V64" s="2"/>
      <c r="W64" s="2"/>
      <c r="X64" s="2"/>
      <c r="Y64" s="17"/>
      <c r="Z64" s="2"/>
      <c r="AA64" s="2"/>
      <c r="AB64" s="2"/>
      <c r="AC64" s="31" t="s">
        <v>1068</v>
      </c>
      <c r="AD64" s="32" t="s">
        <v>1069</v>
      </c>
      <c r="AE64" s="31" t="s">
        <v>1070</v>
      </c>
      <c r="AF64" s="32" t="s">
        <v>1071</v>
      </c>
      <c r="AG64" s="33" t="s">
        <v>1044</v>
      </c>
    </row>
    <row r="65" spans="2:33" ht="12.75" customHeight="1">
      <c r="B65" s="2"/>
      <c r="C65" s="2"/>
      <c r="D65" s="2"/>
      <c r="E65" s="2"/>
      <c r="F65" s="2"/>
      <c r="G65" s="2"/>
      <c r="H65" s="2"/>
      <c r="I65" s="18">
        <v>61020020013</v>
      </c>
      <c r="J65" s="18" t="s">
        <v>1072</v>
      </c>
      <c r="K65" s="19"/>
      <c r="L65" s="16" t="s">
        <v>1073</v>
      </c>
      <c r="M65" s="16" t="s">
        <v>1074</v>
      </c>
      <c r="N65" s="19"/>
      <c r="O65" s="16" t="s">
        <v>1075</v>
      </c>
      <c r="P65" s="16" t="s">
        <v>1076</v>
      </c>
      <c r="Q65" s="16" t="s">
        <v>1077</v>
      </c>
      <c r="R65" s="35"/>
      <c r="S65" s="21" t="s">
        <v>1078</v>
      </c>
      <c r="T65" s="22" t="s">
        <v>1079</v>
      </c>
      <c r="U65" s="22" t="s">
        <v>1080</v>
      </c>
      <c r="V65" s="2"/>
      <c r="W65" s="2"/>
      <c r="X65" s="2"/>
      <c r="Y65" s="17"/>
      <c r="Z65" s="2"/>
      <c r="AA65" s="2"/>
      <c r="AB65" s="2"/>
      <c r="AC65" s="31" t="s">
        <v>1081</v>
      </c>
      <c r="AD65" s="32" t="s">
        <v>1082</v>
      </c>
      <c r="AE65" s="31" t="s">
        <v>1083</v>
      </c>
      <c r="AF65" s="32" t="s">
        <v>1084</v>
      </c>
      <c r="AG65" s="33" t="s">
        <v>1044</v>
      </c>
    </row>
    <row r="66" spans="2:33" ht="12.75" customHeight="1">
      <c r="B66" s="2"/>
      <c r="C66" s="2"/>
      <c r="D66" s="2"/>
      <c r="E66" s="2"/>
      <c r="F66" s="2"/>
      <c r="G66" s="2"/>
      <c r="H66" s="2"/>
      <c r="I66" s="18">
        <v>61020020014</v>
      </c>
      <c r="J66" s="18" t="s">
        <v>1085</v>
      </c>
      <c r="K66" s="19"/>
      <c r="L66" s="16" t="s">
        <v>1086</v>
      </c>
      <c r="M66" s="16" t="s">
        <v>1087</v>
      </c>
      <c r="N66" s="19"/>
      <c r="O66" s="16" t="s">
        <v>1088</v>
      </c>
      <c r="P66" s="16" t="s">
        <v>1089</v>
      </c>
      <c r="Q66" s="16" t="s">
        <v>1090</v>
      </c>
      <c r="R66" s="35"/>
      <c r="S66" s="21" t="s">
        <v>1091</v>
      </c>
      <c r="T66" s="22" t="s">
        <v>1092</v>
      </c>
      <c r="U66" s="22" t="s">
        <v>1093</v>
      </c>
      <c r="V66" s="2"/>
      <c r="W66" s="2"/>
      <c r="X66" s="2"/>
      <c r="Y66" s="17"/>
      <c r="Z66" s="2"/>
      <c r="AA66" s="2"/>
      <c r="AB66" s="2"/>
      <c r="AC66" s="31" t="s">
        <v>1094</v>
      </c>
      <c r="AD66" s="32" t="s">
        <v>1095</v>
      </c>
      <c r="AE66" s="31" t="s">
        <v>1096</v>
      </c>
      <c r="AF66" s="32" t="s">
        <v>1097</v>
      </c>
      <c r="AG66" s="33" t="s">
        <v>45</v>
      </c>
    </row>
    <row r="67" spans="2:33" ht="12.75" customHeight="1">
      <c r="B67" s="2"/>
      <c r="C67" s="2"/>
      <c r="D67" s="2"/>
      <c r="E67" s="2"/>
      <c r="F67" s="2"/>
      <c r="G67" s="2"/>
      <c r="H67" s="2"/>
      <c r="I67" s="18">
        <v>61020020015</v>
      </c>
      <c r="J67" s="18" t="s">
        <v>1098</v>
      </c>
      <c r="K67" s="19"/>
      <c r="L67" s="16" t="s">
        <v>1099</v>
      </c>
      <c r="M67" s="16" t="s">
        <v>1100</v>
      </c>
      <c r="N67" s="19"/>
      <c r="O67" s="16" t="s">
        <v>1101</v>
      </c>
      <c r="P67" s="16" t="s">
        <v>1102</v>
      </c>
      <c r="Q67" s="16" t="s">
        <v>1103</v>
      </c>
      <c r="R67" s="35"/>
      <c r="S67" s="21" t="s">
        <v>1104</v>
      </c>
      <c r="T67" s="22" t="s">
        <v>1105</v>
      </c>
      <c r="U67" s="22" t="s">
        <v>1106</v>
      </c>
      <c r="V67" s="2"/>
      <c r="W67" s="2"/>
      <c r="X67" s="2"/>
      <c r="Y67" s="17"/>
      <c r="Z67" s="2"/>
      <c r="AA67" s="2"/>
      <c r="AB67" s="2"/>
      <c r="AC67" s="31" t="s">
        <v>1107</v>
      </c>
      <c r="AD67" s="32" t="s">
        <v>1108</v>
      </c>
      <c r="AE67" s="31" t="s">
        <v>1109</v>
      </c>
      <c r="AF67" s="32" t="s">
        <v>1110</v>
      </c>
      <c r="AG67" s="33" t="s">
        <v>45</v>
      </c>
    </row>
    <row r="68" spans="2:33" ht="12.75" customHeight="1">
      <c r="B68" s="2"/>
      <c r="C68" s="2"/>
      <c r="D68" s="2"/>
      <c r="E68" s="2"/>
      <c r="F68" s="2"/>
      <c r="G68" s="2"/>
      <c r="H68" s="2"/>
      <c r="I68" s="18">
        <v>61020020016</v>
      </c>
      <c r="J68" s="18" t="s">
        <v>1111</v>
      </c>
      <c r="K68" s="19"/>
      <c r="L68" s="16" t="s">
        <v>1112</v>
      </c>
      <c r="M68" s="16" t="s">
        <v>1113</v>
      </c>
      <c r="N68" s="19"/>
      <c r="O68" s="16" t="s">
        <v>1114</v>
      </c>
      <c r="P68" s="16" t="s">
        <v>1115</v>
      </c>
      <c r="Q68" s="16" t="s">
        <v>1116</v>
      </c>
      <c r="R68" s="35"/>
      <c r="S68" s="21" t="s">
        <v>1117</v>
      </c>
      <c r="T68" s="22" t="s">
        <v>1118</v>
      </c>
      <c r="U68" s="22" t="s">
        <v>1119</v>
      </c>
      <c r="V68" s="2"/>
      <c r="W68" s="2"/>
      <c r="X68" s="2"/>
      <c r="Y68" s="17"/>
      <c r="Z68" s="2"/>
      <c r="AA68" s="2"/>
      <c r="AB68" s="2"/>
      <c r="AC68" s="31" t="s">
        <v>1120</v>
      </c>
      <c r="AD68" s="32" t="s">
        <v>1121</v>
      </c>
      <c r="AE68" s="31" t="s">
        <v>1122</v>
      </c>
      <c r="AF68" s="32" t="s">
        <v>1123</v>
      </c>
      <c r="AG68" s="33" t="s">
        <v>45</v>
      </c>
    </row>
    <row r="69" spans="2:33" ht="12.75" customHeight="1">
      <c r="B69" s="2"/>
      <c r="C69" s="2"/>
      <c r="D69" s="2"/>
      <c r="E69" s="2"/>
      <c r="F69" s="2"/>
      <c r="G69" s="2"/>
      <c r="H69" s="2"/>
      <c r="I69" s="18">
        <v>61020020017</v>
      </c>
      <c r="J69" s="18" t="s">
        <v>1124</v>
      </c>
      <c r="K69" s="19"/>
      <c r="L69" s="16" t="s">
        <v>1125</v>
      </c>
      <c r="M69" s="16" t="s">
        <v>1126</v>
      </c>
      <c r="N69" s="19"/>
      <c r="O69" s="16" t="s">
        <v>1127</v>
      </c>
      <c r="P69" s="16" t="s">
        <v>1128</v>
      </c>
      <c r="Q69" s="16" t="s">
        <v>1129</v>
      </c>
      <c r="R69" s="35"/>
      <c r="S69" s="21" t="s">
        <v>1130</v>
      </c>
      <c r="T69" s="22" t="s">
        <v>1131</v>
      </c>
      <c r="U69" s="22" t="s">
        <v>1132</v>
      </c>
      <c r="V69" s="2"/>
      <c r="W69" s="2"/>
      <c r="X69" s="2"/>
      <c r="Y69" s="17"/>
      <c r="Z69" s="2"/>
      <c r="AA69" s="2"/>
      <c r="AB69" s="2"/>
      <c r="AC69" s="31" t="s">
        <v>1133</v>
      </c>
      <c r="AD69" s="32" t="s">
        <v>1134</v>
      </c>
      <c r="AE69" s="31" t="s">
        <v>1135</v>
      </c>
      <c r="AF69" s="32" t="s">
        <v>1136</v>
      </c>
      <c r="AG69" s="33" t="s">
        <v>45</v>
      </c>
    </row>
    <row r="70" spans="2:33" ht="12.75" customHeight="1">
      <c r="B70" s="2"/>
      <c r="C70" s="2"/>
      <c r="D70" s="2"/>
      <c r="E70" s="2"/>
      <c r="F70" s="2"/>
      <c r="G70" s="2"/>
      <c r="H70" s="2"/>
      <c r="I70" s="18">
        <v>61020020018</v>
      </c>
      <c r="J70" s="18" t="s">
        <v>1137</v>
      </c>
      <c r="K70" s="19"/>
      <c r="L70" s="16" t="s">
        <v>1138</v>
      </c>
      <c r="M70" s="16" t="s">
        <v>1139</v>
      </c>
      <c r="N70" s="19"/>
      <c r="O70" s="16" t="s">
        <v>1140</v>
      </c>
      <c r="P70" s="16" t="s">
        <v>1141</v>
      </c>
      <c r="Q70" s="16" t="s">
        <v>1142</v>
      </c>
      <c r="R70" s="20"/>
      <c r="S70" s="21" t="s">
        <v>1143</v>
      </c>
      <c r="T70" s="22" t="s">
        <v>1144</v>
      </c>
      <c r="U70" s="22" t="s">
        <v>1145</v>
      </c>
      <c r="V70" s="2"/>
      <c r="W70" s="2"/>
      <c r="X70" s="2"/>
      <c r="Y70" s="17"/>
      <c r="Z70" s="2"/>
      <c r="AA70" s="2"/>
      <c r="AB70" s="2"/>
      <c r="AC70" s="31" t="s">
        <v>1146</v>
      </c>
      <c r="AD70" s="32" t="s">
        <v>1147</v>
      </c>
      <c r="AE70" s="31" t="s">
        <v>1148</v>
      </c>
      <c r="AF70" s="32" t="s">
        <v>1149</v>
      </c>
      <c r="AG70" s="33" t="s">
        <v>45</v>
      </c>
    </row>
    <row r="71" spans="2:33" ht="12.75" customHeight="1">
      <c r="B71" s="2"/>
      <c r="C71" s="2"/>
      <c r="D71" s="2"/>
      <c r="E71" s="2"/>
      <c r="F71" s="2"/>
      <c r="G71" s="2"/>
      <c r="H71" s="2"/>
      <c r="I71" s="18">
        <v>61020020019</v>
      </c>
      <c r="J71" s="18" t="s">
        <v>1150</v>
      </c>
      <c r="K71" s="19"/>
      <c r="L71" s="16" t="s">
        <v>1151</v>
      </c>
      <c r="M71" s="16" t="s">
        <v>1152</v>
      </c>
      <c r="N71" s="19"/>
      <c r="O71" s="16" t="s">
        <v>1153</v>
      </c>
      <c r="P71" s="16" t="s">
        <v>1154</v>
      </c>
      <c r="Q71" s="16" t="s">
        <v>1155</v>
      </c>
      <c r="R71" s="35"/>
      <c r="S71" s="21" t="s">
        <v>1156</v>
      </c>
      <c r="T71" s="22" t="s">
        <v>1157</v>
      </c>
      <c r="U71" s="22" t="s">
        <v>1158</v>
      </c>
      <c r="V71" s="2"/>
      <c r="W71" s="2"/>
      <c r="X71" s="2"/>
      <c r="Y71" s="17"/>
      <c r="Z71" s="2"/>
      <c r="AA71" s="2"/>
      <c r="AB71" s="2"/>
      <c r="AC71" s="31" t="s">
        <v>1159</v>
      </c>
      <c r="AD71" s="32" t="s">
        <v>1160</v>
      </c>
      <c r="AE71" s="31" t="s">
        <v>1161</v>
      </c>
      <c r="AF71" s="32" t="s">
        <v>1162</v>
      </c>
      <c r="AG71" s="33" t="s">
        <v>45</v>
      </c>
    </row>
    <row r="72" spans="2:33" ht="12.75" customHeight="1">
      <c r="B72" s="2"/>
      <c r="C72" s="2"/>
      <c r="D72" s="2"/>
      <c r="E72" s="2"/>
      <c r="F72" s="2"/>
      <c r="G72" s="2"/>
      <c r="H72" s="2"/>
      <c r="I72" s="18">
        <v>61020030001</v>
      </c>
      <c r="J72" s="18" t="s">
        <v>1163</v>
      </c>
      <c r="K72" s="19"/>
      <c r="L72" s="16" t="s">
        <v>1164</v>
      </c>
      <c r="M72" s="16" t="s">
        <v>1165</v>
      </c>
      <c r="N72" s="19"/>
      <c r="O72" s="16" t="s">
        <v>1166</v>
      </c>
      <c r="P72" s="16" t="s">
        <v>1167</v>
      </c>
      <c r="Q72" s="16" t="s">
        <v>1168</v>
      </c>
      <c r="R72" s="35"/>
      <c r="S72" s="21" t="s">
        <v>1169</v>
      </c>
      <c r="T72" s="22" t="s">
        <v>1170</v>
      </c>
      <c r="U72" s="22" t="s">
        <v>1171</v>
      </c>
      <c r="V72" s="2"/>
      <c r="W72" s="2"/>
      <c r="X72" s="2"/>
      <c r="Y72" s="17"/>
      <c r="Z72" s="2"/>
      <c r="AA72" s="2"/>
      <c r="AB72" s="2"/>
      <c r="AC72" s="31" t="s">
        <v>1172</v>
      </c>
      <c r="AD72" s="32" t="s">
        <v>1173</v>
      </c>
      <c r="AE72" s="31" t="s">
        <v>1174</v>
      </c>
      <c r="AF72" s="32" t="s">
        <v>1175</v>
      </c>
      <c r="AG72" s="33" t="s">
        <v>45</v>
      </c>
    </row>
    <row r="73" spans="2:33" ht="12.75" customHeight="1">
      <c r="B73" s="2"/>
      <c r="C73" s="2"/>
      <c r="D73" s="2"/>
      <c r="E73" s="2"/>
      <c r="F73" s="2"/>
      <c r="G73" s="2"/>
      <c r="H73" s="2"/>
      <c r="I73" s="18">
        <v>61020030002</v>
      </c>
      <c r="J73" s="18" t="s">
        <v>1176</v>
      </c>
      <c r="K73" s="19"/>
      <c r="L73" s="16" t="s">
        <v>1177</v>
      </c>
      <c r="M73" s="16" t="s">
        <v>1178</v>
      </c>
      <c r="N73" s="19"/>
      <c r="O73" s="16" t="s">
        <v>1179</v>
      </c>
      <c r="P73" s="16" t="s">
        <v>1180</v>
      </c>
      <c r="Q73" s="16" t="s">
        <v>1181</v>
      </c>
      <c r="R73" s="35"/>
      <c r="S73" s="21" t="s">
        <v>1182</v>
      </c>
      <c r="T73" s="22" t="s">
        <v>1183</v>
      </c>
      <c r="U73" s="22" t="s">
        <v>1184</v>
      </c>
      <c r="V73" s="2"/>
      <c r="W73" s="2"/>
      <c r="X73" s="2"/>
      <c r="Y73" s="17"/>
      <c r="Z73" s="2"/>
      <c r="AA73" s="2"/>
      <c r="AB73" s="2"/>
      <c r="AC73" s="31" t="s">
        <v>1185</v>
      </c>
      <c r="AD73" s="32" t="s">
        <v>1186</v>
      </c>
      <c r="AE73" s="31" t="s">
        <v>1187</v>
      </c>
      <c r="AF73" s="32" t="s">
        <v>1188</v>
      </c>
      <c r="AG73" s="33" t="s">
        <v>45</v>
      </c>
    </row>
    <row r="74" spans="2:33" ht="12.75" customHeight="1">
      <c r="B74" s="2"/>
      <c r="C74" s="2"/>
      <c r="D74" s="2"/>
      <c r="E74" s="2"/>
      <c r="F74" s="2"/>
      <c r="G74" s="2"/>
      <c r="H74" s="2"/>
      <c r="I74" s="18">
        <v>61020030003</v>
      </c>
      <c r="J74" s="18" t="s">
        <v>1189</v>
      </c>
      <c r="K74" s="19"/>
      <c r="L74" s="16" t="s">
        <v>1190</v>
      </c>
      <c r="M74" s="16" t="s">
        <v>1191</v>
      </c>
      <c r="N74" s="19"/>
      <c r="O74" s="16" t="s">
        <v>1192</v>
      </c>
      <c r="P74" s="16" t="s">
        <v>1193</v>
      </c>
      <c r="Q74" s="16" t="s">
        <v>1194</v>
      </c>
      <c r="R74" s="20"/>
      <c r="S74" s="21" t="s">
        <v>1195</v>
      </c>
      <c r="T74" s="22" t="s">
        <v>1196</v>
      </c>
      <c r="U74" s="22" t="s">
        <v>1197</v>
      </c>
      <c r="V74" s="2"/>
      <c r="W74" s="2"/>
      <c r="X74" s="2"/>
      <c r="Y74" s="17"/>
      <c r="Z74" s="2"/>
      <c r="AA74" s="2"/>
      <c r="AB74" s="2"/>
      <c r="AC74" s="31" t="s">
        <v>1198</v>
      </c>
      <c r="AD74" s="32" t="s">
        <v>1199</v>
      </c>
      <c r="AE74" s="31" t="s">
        <v>1200</v>
      </c>
      <c r="AF74" s="32" t="s">
        <v>1201</v>
      </c>
      <c r="AG74" s="33" t="s">
        <v>45</v>
      </c>
    </row>
    <row r="75" spans="2:33" ht="12.75" customHeight="1">
      <c r="B75" s="2"/>
      <c r="C75" s="2"/>
      <c r="D75" s="2"/>
      <c r="E75" s="2"/>
      <c r="F75" s="2"/>
      <c r="G75" s="2"/>
      <c r="H75" s="2"/>
      <c r="I75" s="18">
        <v>61020030004</v>
      </c>
      <c r="J75" s="18" t="s">
        <v>1202</v>
      </c>
      <c r="K75" s="19"/>
      <c r="L75" s="16" t="s">
        <v>1203</v>
      </c>
      <c r="M75" s="16" t="s">
        <v>1204</v>
      </c>
      <c r="N75" s="19"/>
      <c r="O75" s="16" t="s">
        <v>1205</v>
      </c>
      <c r="P75" s="16" t="s">
        <v>1206</v>
      </c>
      <c r="Q75" s="16" t="s">
        <v>1207</v>
      </c>
      <c r="R75" s="20"/>
      <c r="S75" s="21" t="s">
        <v>1208</v>
      </c>
      <c r="T75" s="22" t="s">
        <v>1209</v>
      </c>
      <c r="U75" s="22" t="s">
        <v>1210</v>
      </c>
      <c r="V75" s="2"/>
      <c r="W75" s="2"/>
      <c r="X75" s="2"/>
      <c r="Y75" s="17"/>
      <c r="Z75" s="2"/>
      <c r="AA75" s="2"/>
      <c r="AB75" s="2"/>
      <c r="AC75" s="31" t="s">
        <v>1211</v>
      </c>
      <c r="AD75" s="32" t="s">
        <v>1212</v>
      </c>
      <c r="AE75" s="31" t="s">
        <v>1213</v>
      </c>
      <c r="AF75" s="32" t="s">
        <v>1212</v>
      </c>
      <c r="AG75" s="33" t="s">
        <v>45</v>
      </c>
    </row>
    <row r="76" spans="2:33" ht="12.75" customHeight="1">
      <c r="B76" s="2"/>
      <c r="C76" s="2"/>
      <c r="D76" s="2"/>
      <c r="E76" s="2"/>
      <c r="F76" s="2"/>
      <c r="G76" s="2"/>
      <c r="H76" s="2"/>
      <c r="I76" s="18">
        <v>61020030005</v>
      </c>
      <c r="J76" s="18" t="s">
        <v>1214</v>
      </c>
      <c r="K76" s="19"/>
      <c r="L76" s="16" t="s">
        <v>1215</v>
      </c>
      <c r="M76" s="16" t="s">
        <v>432</v>
      </c>
      <c r="N76" s="19"/>
      <c r="O76" s="16" t="s">
        <v>1216</v>
      </c>
      <c r="P76" s="16" t="s">
        <v>1217</v>
      </c>
      <c r="Q76" s="16" t="s">
        <v>1218</v>
      </c>
      <c r="R76" s="20"/>
      <c r="S76" s="21" t="s">
        <v>1219</v>
      </c>
      <c r="T76" s="22" t="s">
        <v>1220</v>
      </c>
      <c r="U76" s="22" t="s">
        <v>1221</v>
      </c>
      <c r="V76" s="2"/>
      <c r="W76" s="2"/>
      <c r="X76" s="2"/>
      <c r="Y76" s="17"/>
      <c r="Z76" s="2"/>
      <c r="AA76" s="2"/>
      <c r="AB76" s="2"/>
      <c r="AC76" s="31" t="s">
        <v>1222</v>
      </c>
      <c r="AD76" s="32" t="s">
        <v>1223</v>
      </c>
      <c r="AE76" s="31" t="s">
        <v>1224</v>
      </c>
      <c r="AF76" s="32" t="s">
        <v>1225</v>
      </c>
      <c r="AG76" s="33" t="s">
        <v>45</v>
      </c>
    </row>
    <row r="77" spans="2:33" ht="12.75" customHeight="1">
      <c r="B77" s="2"/>
      <c r="C77" s="2"/>
      <c r="D77" s="2"/>
      <c r="E77" s="2"/>
      <c r="F77" s="2"/>
      <c r="G77" s="2"/>
      <c r="H77" s="2"/>
      <c r="I77" s="18">
        <v>61020030006</v>
      </c>
      <c r="J77" s="18" t="s">
        <v>1226</v>
      </c>
      <c r="K77" s="19"/>
      <c r="L77" s="16" t="s">
        <v>1227</v>
      </c>
      <c r="M77" s="16" t="s">
        <v>1228</v>
      </c>
      <c r="N77" s="19"/>
      <c r="O77" s="16" t="s">
        <v>1229</v>
      </c>
      <c r="P77" s="16" t="s">
        <v>1230</v>
      </c>
      <c r="Q77" s="16" t="s">
        <v>1231</v>
      </c>
      <c r="R77" s="35"/>
      <c r="S77" s="21" t="s">
        <v>1232</v>
      </c>
      <c r="T77" s="22" t="s">
        <v>1233</v>
      </c>
      <c r="U77" s="22" t="s">
        <v>1234</v>
      </c>
      <c r="V77" s="2"/>
      <c r="W77" s="2"/>
      <c r="X77" s="2"/>
      <c r="Y77" s="17"/>
      <c r="Z77" s="2"/>
      <c r="AA77" s="2"/>
      <c r="AB77" s="2"/>
      <c r="AC77" s="31" t="s">
        <v>1235</v>
      </c>
      <c r="AD77" s="32" t="s">
        <v>1236</v>
      </c>
      <c r="AE77" s="31" t="s">
        <v>1237</v>
      </c>
      <c r="AF77" s="32" t="s">
        <v>1225</v>
      </c>
      <c r="AG77" s="33" t="s">
        <v>45</v>
      </c>
    </row>
    <row r="78" spans="2:33" ht="12.75" customHeight="1">
      <c r="B78" s="2"/>
      <c r="C78" s="2"/>
      <c r="D78" s="2"/>
      <c r="E78" s="2"/>
      <c r="F78" s="2"/>
      <c r="G78" s="2"/>
      <c r="H78" s="2"/>
      <c r="I78" s="18">
        <v>61020030007</v>
      </c>
      <c r="J78" s="18" t="s">
        <v>1238</v>
      </c>
      <c r="K78" s="19"/>
      <c r="L78" s="16" t="s">
        <v>1239</v>
      </c>
      <c r="M78" s="16" t="s">
        <v>539</v>
      </c>
      <c r="N78" s="19"/>
      <c r="O78" s="16" t="s">
        <v>1240</v>
      </c>
      <c r="P78" s="16" t="s">
        <v>1241</v>
      </c>
      <c r="Q78" s="16" t="s">
        <v>1242</v>
      </c>
      <c r="R78" s="35"/>
      <c r="S78" s="21" t="s">
        <v>1243</v>
      </c>
      <c r="T78" s="22" t="s">
        <v>1244</v>
      </c>
      <c r="U78" s="22" t="s">
        <v>1245</v>
      </c>
      <c r="V78" s="2"/>
      <c r="W78" s="2"/>
      <c r="X78" s="2"/>
      <c r="Y78" s="17"/>
      <c r="Z78" s="2"/>
      <c r="AA78" s="2"/>
      <c r="AB78" s="2"/>
      <c r="AC78" s="31" t="s">
        <v>1246</v>
      </c>
      <c r="AD78" s="32" t="s">
        <v>1247</v>
      </c>
      <c r="AE78" s="31" t="s">
        <v>1248</v>
      </c>
      <c r="AF78" s="32" t="s">
        <v>1249</v>
      </c>
      <c r="AG78" s="33" t="s">
        <v>45</v>
      </c>
    </row>
    <row r="79" spans="2:33" ht="12.75" customHeight="1">
      <c r="B79" s="2"/>
      <c r="C79" s="2"/>
      <c r="D79" s="2"/>
      <c r="E79" s="2"/>
      <c r="F79" s="2"/>
      <c r="G79" s="2"/>
      <c r="H79" s="2"/>
      <c r="I79" s="18">
        <v>61020030008</v>
      </c>
      <c r="J79" s="18" t="s">
        <v>1250</v>
      </c>
      <c r="K79" s="19"/>
      <c r="L79" s="16" t="s">
        <v>1251</v>
      </c>
      <c r="M79" s="16" t="s">
        <v>1252</v>
      </c>
      <c r="N79" s="19"/>
      <c r="O79" s="16" t="s">
        <v>1253</v>
      </c>
      <c r="P79" s="16" t="s">
        <v>1254</v>
      </c>
      <c r="Q79" s="16" t="s">
        <v>1255</v>
      </c>
      <c r="R79" s="35"/>
      <c r="S79" s="21" t="s">
        <v>1256</v>
      </c>
      <c r="T79" s="22" t="s">
        <v>1257</v>
      </c>
      <c r="U79" s="22" t="s">
        <v>1258</v>
      </c>
      <c r="V79" s="2"/>
      <c r="W79" s="2"/>
      <c r="X79" s="2"/>
      <c r="Y79" s="17"/>
      <c r="Z79" s="2"/>
      <c r="AA79" s="2"/>
      <c r="AB79" s="2"/>
      <c r="AC79" s="31" t="s">
        <v>1259</v>
      </c>
      <c r="AD79" s="32" t="s">
        <v>1260</v>
      </c>
      <c r="AE79" s="31" t="s">
        <v>1261</v>
      </c>
      <c r="AF79" s="32" t="s">
        <v>1262</v>
      </c>
      <c r="AG79" s="33" t="s">
        <v>45</v>
      </c>
    </row>
    <row r="80" spans="2:33" ht="12.75" customHeight="1">
      <c r="B80" s="2"/>
      <c r="C80" s="2"/>
      <c r="D80" s="2"/>
      <c r="E80" s="2"/>
      <c r="F80" s="2"/>
      <c r="G80" s="2"/>
      <c r="H80" s="2"/>
      <c r="I80" s="18">
        <v>61020030009</v>
      </c>
      <c r="J80" s="18" t="s">
        <v>1263</v>
      </c>
      <c r="K80" s="19"/>
      <c r="L80" s="16" t="s">
        <v>1264</v>
      </c>
      <c r="M80" s="16" t="s">
        <v>1265</v>
      </c>
      <c r="N80" s="19"/>
      <c r="O80" s="16" t="s">
        <v>1266</v>
      </c>
      <c r="P80" s="16" t="s">
        <v>1267</v>
      </c>
      <c r="Q80" s="16" t="s">
        <v>1268</v>
      </c>
      <c r="R80" s="35"/>
      <c r="S80" s="21" t="s">
        <v>1269</v>
      </c>
      <c r="T80" s="22" t="s">
        <v>1270</v>
      </c>
      <c r="U80" s="22" t="s">
        <v>1132</v>
      </c>
      <c r="V80" s="2"/>
      <c r="W80" s="2"/>
      <c r="X80" s="2"/>
      <c r="Y80" s="17"/>
      <c r="Z80" s="2"/>
      <c r="AA80" s="2"/>
      <c r="AB80" s="2"/>
      <c r="AC80" s="31" t="s">
        <v>1271</v>
      </c>
      <c r="AD80" s="32" t="s">
        <v>1272</v>
      </c>
      <c r="AE80" s="31" t="s">
        <v>1273</v>
      </c>
      <c r="AF80" s="32" t="s">
        <v>1274</v>
      </c>
      <c r="AG80" s="33" t="s">
        <v>45</v>
      </c>
    </row>
    <row r="81" spans="1:33" ht="12.75" customHeight="1">
      <c r="B81" s="2"/>
      <c r="C81" s="2"/>
      <c r="D81" s="2"/>
      <c r="E81" s="2"/>
      <c r="F81" s="2"/>
      <c r="G81" s="2"/>
      <c r="H81" s="2"/>
      <c r="I81" s="18">
        <v>61020030010</v>
      </c>
      <c r="J81" s="18" t="s">
        <v>1275</v>
      </c>
      <c r="K81" s="19"/>
      <c r="L81" s="16" t="s">
        <v>1276</v>
      </c>
      <c r="M81" s="16" t="s">
        <v>1277</v>
      </c>
      <c r="N81" s="19"/>
      <c r="O81" s="16" t="s">
        <v>1278</v>
      </c>
      <c r="P81" s="16" t="s">
        <v>1279</v>
      </c>
      <c r="Q81" s="16" t="s">
        <v>1280</v>
      </c>
      <c r="R81" s="35"/>
      <c r="S81" s="21" t="s">
        <v>1281</v>
      </c>
      <c r="T81" s="22" t="s">
        <v>1282</v>
      </c>
      <c r="U81" s="22" t="s">
        <v>1283</v>
      </c>
      <c r="V81" s="2"/>
      <c r="W81" s="2"/>
      <c r="X81" s="2"/>
      <c r="Y81" s="17"/>
      <c r="Z81" s="2"/>
      <c r="AA81" s="2"/>
      <c r="AB81" s="2"/>
      <c r="AC81" s="31" t="s">
        <v>1284</v>
      </c>
      <c r="AD81" s="32" t="s">
        <v>862</v>
      </c>
      <c r="AE81" s="31" t="s">
        <v>1285</v>
      </c>
      <c r="AF81" s="32" t="s">
        <v>1286</v>
      </c>
      <c r="AG81" s="33" t="s">
        <v>45</v>
      </c>
    </row>
    <row r="82" spans="1:33" ht="12.75" customHeight="1">
      <c r="B82" s="2"/>
      <c r="C82" s="2"/>
      <c r="D82" s="2"/>
      <c r="E82" s="2"/>
      <c r="F82" s="2"/>
      <c r="G82" s="2"/>
      <c r="H82" s="2"/>
      <c r="I82" s="18">
        <v>61020030011</v>
      </c>
      <c r="J82" s="18" t="s">
        <v>1287</v>
      </c>
      <c r="K82" s="19"/>
      <c r="L82" s="16" t="s">
        <v>1288</v>
      </c>
      <c r="M82" s="16" t="s">
        <v>1289</v>
      </c>
      <c r="N82" s="19"/>
      <c r="O82" s="16" t="s">
        <v>1290</v>
      </c>
      <c r="P82" s="16" t="s">
        <v>1291</v>
      </c>
      <c r="Q82" s="16" t="s">
        <v>1292</v>
      </c>
      <c r="R82" s="35"/>
      <c r="S82" s="21" t="s">
        <v>1293</v>
      </c>
      <c r="T82" s="22" t="s">
        <v>1294</v>
      </c>
      <c r="U82" s="22" t="s">
        <v>1295</v>
      </c>
      <c r="V82" s="2"/>
      <c r="W82" s="2"/>
      <c r="X82" s="2"/>
      <c r="Y82" s="17"/>
      <c r="Z82" s="2"/>
      <c r="AA82" s="2"/>
      <c r="AB82" s="2"/>
      <c r="AC82" s="31" t="s">
        <v>1296</v>
      </c>
      <c r="AD82" s="32" t="s">
        <v>1173</v>
      </c>
      <c r="AE82" s="31" t="s">
        <v>1297</v>
      </c>
      <c r="AF82" s="32" t="s">
        <v>1298</v>
      </c>
      <c r="AG82" s="33" t="s">
        <v>45</v>
      </c>
    </row>
    <row r="83" spans="1:33" ht="12.75" customHeight="1">
      <c r="B83" s="2"/>
      <c r="C83" s="2"/>
      <c r="D83" s="2"/>
      <c r="E83" s="2"/>
      <c r="F83" s="2"/>
      <c r="G83" s="2"/>
      <c r="H83" s="2"/>
      <c r="I83" s="18">
        <v>61020030012</v>
      </c>
      <c r="J83" s="18" t="s">
        <v>1299</v>
      </c>
      <c r="K83" s="19"/>
      <c r="L83" s="16" t="s">
        <v>1300</v>
      </c>
      <c r="M83" s="16" t="s">
        <v>1301</v>
      </c>
      <c r="N83" s="19"/>
      <c r="O83" s="16" t="s">
        <v>1302</v>
      </c>
      <c r="P83" s="16" t="s">
        <v>1303</v>
      </c>
      <c r="Q83" s="16" t="s">
        <v>1304</v>
      </c>
      <c r="R83" s="35"/>
      <c r="S83" s="21" t="s">
        <v>1305</v>
      </c>
      <c r="T83" s="22" t="s">
        <v>1306</v>
      </c>
      <c r="U83" s="22" t="s">
        <v>1307</v>
      </c>
      <c r="V83" s="2"/>
      <c r="W83" s="2"/>
      <c r="X83" s="2"/>
      <c r="Y83" s="17"/>
      <c r="Z83" s="2"/>
      <c r="AA83" s="2"/>
      <c r="AB83" s="2"/>
      <c r="AC83" s="31" t="s">
        <v>1308</v>
      </c>
      <c r="AD83" s="32" t="s">
        <v>988</v>
      </c>
      <c r="AE83" s="31" t="s">
        <v>1309</v>
      </c>
      <c r="AF83" s="32" t="s">
        <v>1310</v>
      </c>
      <c r="AG83" s="33" t="s">
        <v>45</v>
      </c>
    </row>
    <row r="84" spans="1:33" ht="12.75" customHeight="1">
      <c r="B84" s="2"/>
      <c r="C84" s="2"/>
      <c r="D84" s="2"/>
      <c r="E84" s="2"/>
      <c r="F84" s="2"/>
      <c r="G84" s="2"/>
      <c r="H84" s="2"/>
      <c r="I84" s="18">
        <v>61020030013</v>
      </c>
      <c r="J84" s="18" t="s">
        <v>1311</v>
      </c>
      <c r="K84" s="19"/>
      <c r="L84" s="16" t="s">
        <v>1312</v>
      </c>
      <c r="M84" s="16" t="s">
        <v>1313</v>
      </c>
      <c r="N84" s="19"/>
      <c r="O84" s="16" t="s">
        <v>1314</v>
      </c>
      <c r="P84" s="16" t="s">
        <v>1315</v>
      </c>
      <c r="Q84" s="16" t="s">
        <v>1316</v>
      </c>
      <c r="R84" s="35"/>
      <c r="S84" s="21" t="s">
        <v>1317</v>
      </c>
      <c r="T84" s="22" t="s">
        <v>1318</v>
      </c>
      <c r="U84" s="22" t="s">
        <v>1319</v>
      </c>
      <c r="V84" s="2"/>
      <c r="W84" s="2"/>
      <c r="X84" s="2"/>
      <c r="Y84" s="17"/>
      <c r="Z84" s="2"/>
      <c r="AA84" s="2"/>
      <c r="AB84" s="2"/>
      <c r="AC84" s="31" t="s">
        <v>1320</v>
      </c>
      <c r="AD84" s="32" t="s">
        <v>1321</v>
      </c>
      <c r="AE84" s="31" t="s">
        <v>1322</v>
      </c>
      <c r="AF84" s="32" t="s">
        <v>1323</v>
      </c>
      <c r="AG84" s="33" t="s">
        <v>45</v>
      </c>
    </row>
    <row r="85" spans="1:33" ht="12.75" customHeight="1">
      <c r="B85" s="2"/>
      <c r="C85" s="2"/>
      <c r="D85" s="2"/>
      <c r="E85" s="2"/>
      <c r="F85" s="2"/>
      <c r="G85" s="2"/>
      <c r="H85" s="2"/>
      <c r="I85" s="18">
        <v>61020030014</v>
      </c>
      <c r="J85" s="18" t="s">
        <v>1324</v>
      </c>
      <c r="K85" s="19"/>
      <c r="L85" s="16" t="s">
        <v>1325</v>
      </c>
      <c r="M85" s="16" t="s">
        <v>1326</v>
      </c>
      <c r="N85" s="19"/>
      <c r="O85" s="16" t="s">
        <v>1327</v>
      </c>
      <c r="P85" s="16" t="s">
        <v>1328</v>
      </c>
      <c r="Q85" s="16" t="s">
        <v>1329</v>
      </c>
      <c r="R85" s="35"/>
      <c r="S85" s="21" t="s">
        <v>1330</v>
      </c>
      <c r="T85" s="22" t="s">
        <v>1331</v>
      </c>
      <c r="U85" s="22" t="s">
        <v>1332</v>
      </c>
      <c r="V85" s="2"/>
      <c r="W85" s="2"/>
      <c r="X85" s="2"/>
      <c r="Y85" s="17"/>
      <c r="Z85" s="2"/>
      <c r="AA85" s="2"/>
      <c r="AB85" s="2"/>
      <c r="AC85" s="31" t="s">
        <v>1333</v>
      </c>
      <c r="AD85" s="32" t="s">
        <v>1334</v>
      </c>
      <c r="AE85" s="31" t="s">
        <v>1335</v>
      </c>
      <c r="AF85" s="32" t="s">
        <v>1336</v>
      </c>
      <c r="AG85" s="33" t="s">
        <v>45</v>
      </c>
    </row>
    <row r="86" spans="1:33" ht="12.75" customHeight="1">
      <c r="B86" s="2"/>
      <c r="C86" s="2"/>
      <c r="D86" s="2"/>
      <c r="E86" s="2"/>
      <c r="F86" s="2"/>
      <c r="G86" s="2"/>
      <c r="H86" s="2"/>
      <c r="I86" s="18">
        <v>61020030015</v>
      </c>
      <c r="J86" s="18" t="s">
        <v>1337</v>
      </c>
      <c r="K86" s="19"/>
      <c r="L86" s="16" t="s">
        <v>1338</v>
      </c>
      <c r="M86" s="16" t="s">
        <v>556</v>
      </c>
      <c r="N86" s="19"/>
      <c r="O86" s="16" t="s">
        <v>1339</v>
      </c>
      <c r="P86" s="16" t="s">
        <v>1340</v>
      </c>
      <c r="Q86" s="16" t="s">
        <v>1341</v>
      </c>
      <c r="R86" s="35"/>
      <c r="S86" s="21" t="s">
        <v>1342</v>
      </c>
      <c r="T86" s="22" t="s">
        <v>1343</v>
      </c>
      <c r="U86" s="22" t="s">
        <v>1344</v>
      </c>
      <c r="V86" s="2"/>
      <c r="W86" s="2"/>
      <c r="X86" s="2"/>
      <c r="Y86" s="17"/>
      <c r="Z86" s="2"/>
      <c r="AA86" s="2"/>
      <c r="AB86" s="2"/>
      <c r="AC86" s="31" t="s">
        <v>1345</v>
      </c>
      <c r="AD86" s="32" t="s">
        <v>1346</v>
      </c>
      <c r="AE86" s="31" t="s">
        <v>1347</v>
      </c>
      <c r="AF86" s="32" t="s">
        <v>1225</v>
      </c>
      <c r="AG86" s="33" t="s">
        <v>45</v>
      </c>
    </row>
    <row r="87" spans="1:33" ht="12.75" customHeight="1">
      <c r="B87" s="2"/>
      <c r="C87" s="2"/>
      <c r="D87" s="2"/>
      <c r="E87" s="2"/>
      <c r="F87" s="2"/>
      <c r="G87" s="2"/>
      <c r="H87" s="2"/>
      <c r="I87" s="18">
        <v>61020030016</v>
      </c>
      <c r="J87" s="18" t="s">
        <v>1348</v>
      </c>
      <c r="K87" s="19"/>
      <c r="L87" s="16" t="s">
        <v>1349</v>
      </c>
      <c r="M87" s="16" t="s">
        <v>1350</v>
      </c>
      <c r="N87" s="19"/>
      <c r="O87" s="16" t="s">
        <v>1351</v>
      </c>
      <c r="P87" s="16" t="s">
        <v>1352</v>
      </c>
      <c r="Q87" s="16" t="s">
        <v>1353</v>
      </c>
      <c r="R87" s="35"/>
      <c r="S87" s="21" t="s">
        <v>1354</v>
      </c>
      <c r="T87" s="22" t="s">
        <v>1355</v>
      </c>
      <c r="U87" s="22" t="s">
        <v>1356</v>
      </c>
      <c r="V87" s="2"/>
      <c r="W87" s="2"/>
      <c r="X87" s="2"/>
      <c r="Y87" s="17"/>
      <c r="Z87" s="2"/>
      <c r="AA87" s="2"/>
      <c r="AB87" s="2"/>
      <c r="AC87" s="31" t="s">
        <v>1357</v>
      </c>
      <c r="AD87" s="32" t="s">
        <v>1358</v>
      </c>
      <c r="AE87" s="31" t="s">
        <v>1359</v>
      </c>
      <c r="AF87" s="32" t="s">
        <v>1360</v>
      </c>
      <c r="AG87" s="33" t="s">
        <v>45</v>
      </c>
    </row>
    <row r="88" spans="1:33" ht="12.75" customHeight="1">
      <c r="B88" s="2"/>
      <c r="C88" s="2"/>
      <c r="D88" s="2"/>
      <c r="E88" s="2"/>
      <c r="F88" s="2"/>
      <c r="G88" s="2"/>
      <c r="H88" s="2"/>
      <c r="I88" s="18">
        <v>61020030017</v>
      </c>
      <c r="J88" s="18" t="s">
        <v>1361</v>
      </c>
      <c r="K88" s="19"/>
      <c r="L88" s="16" t="s">
        <v>1362</v>
      </c>
      <c r="M88" s="16" t="s">
        <v>1363</v>
      </c>
      <c r="N88" s="19"/>
      <c r="O88" s="16" t="s">
        <v>1364</v>
      </c>
      <c r="P88" s="16" t="s">
        <v>1365</v>
      </c>
      <c r="Q88" s="16" t="s">
        <v>1366</v>
      </c>
      <c r="R88" s="35"/>
      <c r="S88" s="21" t="s">
        <v>1367</v>
      </c>
      <c r="T88" s="22" t="s">
        <v>1368</v>
      </c>
      <c r="U88" s="22" t="s">
        <v>1369</v>
      </c>
      <c r="V88" s="2"/>
      <c r="W88" s="2"/>
      <c r="X88" s="2"/>
      <c r="Y88" s="17"/>
      <c r="Z88" s="2"/>
      <c r="AA88" s="2"/>
      <c r="AB88" s="2"/>
      <c r="AC88" s="31" t="s">
        <v>1370</v>
      </c>
      <c r="AD88" s="32" t="s">
        <v>848</v>
      </c>
      <c r="AE88" s="31" t="s">
        <v>1371</v>
      </c>
      <c r="AF88" s="32" t="s">
        <v>850</v>
      </c>
      <c r="AG88" s="33" t="s">
        <v>45</v>
      </c>
    </row>
    <row r="89" spans="1:33" ht="12.75" customHeight="1">
      <c r="B89" s="2"/>
      <c r="C89" s="2"/>
      <c r="D89" s="2"/>
      <c r="E89" s="2"/>
      <c r="F89" s="2"/>
      <c r="G89" s="2"/>
      <c r="H89" s="2"/>
      <c r="I89" s="18">
        <v>61020030018</v>
      </c>
      <c r="J89" s="18" t="s">
        <v>1372</v>
      </c>
      <c r="K89" s="19"/>
      <c r="L89" s="16" t="s">
        <v>1373</v>
      </c>
      <c r="M89" s="16" t="s">
        <v>1374</v>
      </c>
      <c r="N89" s="19"/>
      <c r="O89" s="16" t="s">
        <v>1375</v>
      </c>
      <c r="P89" s="16" t="s">
        <v>1376</v>
      </c>
      <c r="Q89" s="16" t="s">
        <v>1377</v>
      </c>
      <c r="R89" s="35"/>
      <c r="S89" s="21" t="s">
        <v>1378</v>
      </c>
      <c r="T89" s="22" t="s">
        <v>1379</v>
      </c>
      <c r="U89" s="22" t="s">
        <v>1158</v>
      </c>
      <c r="V89" s="2"/>
      <c r="W89" s="2"/>
      <c r="X89" s="2"/>
      <c r="Y89" s="17"/>
      <c r="Z89" s="2"/>
      <c r="AA89" s="2"/>
      <c r="AB89" s="2"/>
      <c r="AC89" s="31" t="s">
        <v>1380</v>
      </c>
      <c r="AD89" s="32" t="s">
        <v>1381</v>
      </c>
      <c r="AE89" s="31" t="s">
        <v>1382</v>
      </c>
      <c r="AF89" s="32" t="s">
        <v>1383</v>
      </c>
      <c r="AG89" s="33" t="s">
        <v>1384</v>
      </c>
    </row>
    <row r="90" spans="1:33" ht="12.75" customHeight="1">
      <c r="B90" s="2"/>
      <c r="C90" s="2"/>
      <c r="D90" s="2"/>
      <c r="E90" s="2"/>
      <c r="F90" s="2"/>
      <c r="G90" s="2"/>
      <c r="H90" s="2"/>
      <c r="I90" s="18">
        <v>61020030019</v>
      </c>
      <c r="J90" s="18" t="s">
        <v>1385</v>
      </c>
      <c r="K90" s="19"/>
      <c r="L90" s="16" t="s">
        <v>1386</v>
      </c>
      <c r="M90" s="16" t="s">
        <v>1387</v>
      </c>
      <c r="N90" s="19"/>
      <c r="O90" s="16" t="s">
        <v>1388</v>
      </c>
      <c r="P90" s="16" t="s">
        <v>1389</v>
      </c>
      <c r="Q90" s="16" t="s">
        <v>1390</v>
      </c>
      <c r="R90" s="35"/>
      <c r="S90" s="21" t="s">
        <v>1391</v>
      </c>
      <c r="T90" s="22" t="s">
        <v>1392</v>
      </c>
      <c r="U90" s="22" t="s">
        <v>1393</v>
      </c>
      <c r="V90" s="2"/>
      <c r="W90" s="2"/>
      <c r="X90" s="2"/>
      <c r="Y90" s="17"/>
      <c r="Z90" s="2"/>
      <c r="AA90" s="2"/>
      <c r="AB90" s="2"/>
      <c r="AC90" s="31" t="s">
        <v>1394</v>
      </c>
      <c r="AD90" s="32" t="s">
        <v>1395</v>
      </c>
      <c r="AE90" s="31" t="s">
        <v>1396</v>
      </c>
      <c r="AF90" s="32" t="s">
        <v>1397</v>
      </c>
      <c r="AG90" s="33" t="s">
        <v>45</v>
      </c>
    </row>
    <row r="91" spans="1:33" ht="12.75" customHeight="1">
      <c r="B91" s="2"/>
      <c r="C91" s="2"/>
      <c r="D91" s="2"/>
      <c r="E91" s="2"/>
      <c r="F91" s="2"/>
      <c r="G91" s="2"/>
      <c r="H91" s="2"/>
      <c r="I91" s="18">
        <v>61020030020</v>
      </c>
      <c r="J91" s="18" t="s">
        <v>1398</v>
      </c>
      <c r="K91" s="19"/>
      <c r="L91" s="16" t="s">
        <v>1399</v>
      </c>
      <c r="M91" s="16" t="s">
        <v>1400</v>
      </c>
      <c r="N91" s="19"/>
      <c r="O91" s="16" t="s">
        <v>1401</v>
      </c>
      <c r="P91" s="16" t="s">
        <v>1402</v>
      </c>
      <c r="Q91" s="16" t="s">
        <v>1403</v>
      </c>
      <c r="R91" s="35"/>
      <c r="S91" s="21" t="s">
        <v>1404</v>
      </c>
      <c r="T91" s="22" t="s">
        <v>1405</v>
      </c>
      <c r="U91" s="22" t="s">
        <v>1406</v>
      </c>
      <c r="V91" s="2"/>
      <c r="W91" s="2"/>
      <c r="X91" s="2"/>
      <c r="Y91" s="17"/>
      <c r="Z91" s="2"/>
      <c r="AA91" s="2"/>
      <c r="AB91" s="2"/>
      <c r="AC91" s="31" t="s">
        <v>1407</v>
      </c>
      <c r="AD91" s="32" t="s">
        <v>1408</v>
      </c>
      <c r="AE91" s="31" t="s">
        <v>1409</v>
      </c>
      <c r="AF91" s="32" t="s">
        <v>1410</v>
      </c>
      <c r="AG91" s="33" t="s">
        <v>45</v>
      </c>
    </row>
    <row r="92" spans="1:33" ht="12.75" customHeight="1">
      <c r="B92" s="2"/>
      <c r="C92" s="2"/>
      <c r="D92" s="2"/>
      <c r="E92" s="2"/>
      <c r="F92" s="2"/>
      <c r="G92" s="2"/>
      <c r="H92" s="2"/>
      <c r="I92" s="18">
        <v>61020030021</v>
      </c>
      <c r="J92" s="18" t="s">
        <v>1411</v>
      </c>
      <c r="K92" s="19"/>
      <c r="L92" s="16" t="s">
        <v>1412</v>
      </c>
      <c r="M92" s="16" t="s">
        <v>1413</v>
      </c>
      <c r="N92" s="19"/>
      <c r="O92" s="16" t="s">
        <v>1414</v>
      </c>
      <c r="P92" s="16" t="s">
        <v>1415</v>
      </c>
      <c r="Q92" s="16" t="s">
        <v>1416</v>
      </c>
      <c r="R92" s="35"/>
      <c r="S92" s="21" t="s">
        <v>1417</v>
      </c>
      <c r="T92" s="22" t="s">
        <v>1418</v>
      </c>
      <c r="U92" s="22" t="s">
        <v>1419</v>
      </c>
      <c r="V92" s="2"/>
      <c r="W92" s="2"/>
      <c r="X92" s="2"/>
      <c r="Y92" s="17"/>
      <c r="Z92" s="2"/>
      <c r="AA92" s="2"/>
      <c r="AB92" s="2"/>
      <c r="AC92" s="31" t="s">
        <v>1420</v>
      </c>
      <c r="AD92" s="32" t="s">
        <v>1421</v>
      </c>
      <c r="AE92" s="31" t="s">
        <v>1422</v>
      </c>
      <c r="AF92" s="32" t="s">
        <v>1423</v>
      </c>
      <c r="AG92" s="33" t="s">
        <v>45</v>
      </c>
    </row>
    <row r="93" spans="1:33" ht="12.75" customHeight="1">
      <c r="B93" s="2"/>
      <c r="C93" s="2"/>
      <c r="D93" s="2"/>
      <c r="E93" s="2"/>
      <c r="F93" s="2"/>
      <c r="G93" s="2"/>
      <c r="H93" s="2"/>
      <c r="I93" s="18">
        <v>61020030022</v>
      </c>
      <c r="J93" s="18" t="s">
        <v>1424</v>
      </c>
      <c r="K93" s="19"/>
      <c r="L93" s="16" t="s">
        <v>1425</v>
      </c>
      <c r="M93" s="16" t="s">
        <v>432</v>
      </c>
      <c r="N93" s="19"/>
      <c r="O93" s="16" t="s">
        <v>1426</v>
      </c>
      <c r="P93" s="16" t="s">
        <v>1427</v>
      </c>
      <c r="Q93" s="16" t="s">
        <v>1428</v>
      </c>
      <c r="R93" s="35"/>
      <c r="S93" s="21" t="s">
        <v>1429</v>
      </c>
      <c r="T93" s="22" t="s">
        <v>1430</v>
      </c>
      <c r="U93" s="22" t="s">
        <v>1431</v>
      </c>
      <c r="V93" s="2"/>
      <c r="W93" s="2"/>
      <c r="X93" s="2"/>
      <c r="Y93" s="17"/>
      <c r="Z93" s="2"/>
      <c r="AA93" s="2"/>
      <c r="AB93" s="2"/>
      <c r="AC93" s="31" t="s">
        <v>1432</v>
      </c>
      <c r="AD93" s="32" t="s">
        <v>1433</v>
      </c>
      <c r="AE93" s="31" t="s">
        <v>1434</v>
      </c>
      <c r="AF93" s="32" t="s">
        <v>1435</v>
      </c>
      <c r="AG93" s="33" t="s">
        <v>45</v>
      </c>
    </row>
    <row r="94" spans="1:33" ht="12.75" customHeight="1">
      <c r="A94" s="2"/>
      <c r="B94" s="2"/>
      <c r="C94" s="2"/>
      <c r="D94" s="2"/>
      <c r="E94" s="2"/>
      <c r="F94" s="2"/>
      <c r="G94" s="2"/>
      <c r="H94" s="2"/>
      <c r="I94" s="18">
        <v>61020030023</v>
      </c>
      <c r="J94" s="18" t="s">
        <v>1436</v>
      </c>
      <c r="K94" s="19"/>
      <c r="L94" s="16" t="s">
        <v>1437</v>
      </c>
      <c r="M94" s="16" t="s">
        <v>604</v>
      </c>
      <c r="N94" s="19"/>
      <c r="O94" s="16" t="s">
        <v>1438</v>
      </c>
      <c r="P94" s="16" t="s">
        <v>1439</v>
      </c>
      <c r="Q94" s="16" t="s">
        <v>688</v>
      </c>
      <c r="R94" s="35"/>
      <c r="S94" s="21" t="s">
        <v>1440</v>
      </c>
      <c r="T94" s="22" t="s">
        <v>1441</v>
      </c>
      <c r="U94" s="22" t="s">
        <v>1442</v>
      </c>
      <c r="V94" s="2"/>
      <c r="W94" s="2"/>
      <c r="X94" s="2"/>
      <c r="Y94" s="17"/>
      <c r="Z94" s="2"/>
      <c r="AA94" s="2"/>
      <c r="AB94" s="2"/>
      <c r="AC94" s="31" t="s">
        <v>1443</v>
      </c>
      <c r="AD94" s="32" t="s">
        <v>1444</v>
      </c>
      <c r="AE94" s="31" t="s">
        <v>1445</v>
      </c>
      <c r="AF94" s="32" t="s">
        <v>1446</v>
      </c>
      <c r="AG94" s="33" t="s">
        <v>45</v>
      </c>
    </row>
    <row r="95" spans="1:33" ht="12.75" customHeight="1">
      <c r="A95" s="2"/>
      <c r="B95" s="2"/>
      <c r="C95" s="2"/>
      <c r="D95" s="2"/>
      <c r="E95" s="2"/>
      <c r="F95" s="2"/>
      <c r="G95" s="2"/>
      <c r="H95" s="2"/>
      <c r="I95" s="18">
        <v>61020030024</v>
      </c>
      <c r="J95" s="18" t="s">
        <v>1447</v>
      </c>
      <c r="K95" s="19"/>
      <c r="L95" s="16" t="s">
        <v>1448</v>
      </c>
      <c r="M95" s="16" t="s">
        <v>1449</v>
      </c>
      <c r="N95" s="19"/>
      <c r="O95" s="16" t="s">
        <v>1450</v>
      </c>
      <c r="P95" s="16" t="s">
        <v>1451</v>
      </c>
      <c r="Q95" s="16" t="s">
        <v>1452</v>
      </c>
      <c r="R95" s="35"/>
      <c r="S95" s="21" t="s">
        <v>1453</v>
      </c>
      <c r="T95" s="22" t="s">
        <v>1454</v>
      </c>
      <c r="U95" s="22" t="s">
        <v>1455</v>
      </c>
      <c r="V95" s="2"/>
      <c r="W95" s="2"/>
      <c r="X95" s="2"/>
      <c r="Y95" s="17"/>
      <c r="Z95" s="2"/>
      <c r="AA95" s="2"/>
      <c r="AB95" s="2"/>
      <c r="AC95" s="31" t="s">
        <v>1456</v>
      </c>
      <c r="AD95" s="32" t="s">
        <v>1457</v>
      </c>
      <c r="AE95" s="31" t="s">
        <v>1458</v>
      </c>
      <c r="AF95" s="32" t="s">
        <v>1459</v>
      </c>
      <c r="AG95" s="33" t="s">
        <v>45</v>
      </c>
    </row>
    <row r="96" spans="1:33" ht="12.75" customHeight="1">
      <c r="A96" s="2"/>
      <c r="B96" s="2"/>
      <c r="C96" s="2"/>
      <c r="D96" s="2"/>
      <c r="E96" s="2"/>
      <c r="F96" s="2"/>
      <c r="G96" s="2"/>
      <c r="H96" s="2"/>
      <c r="I96" s="18">
        <v>61020030025</v>
      </c>
      <c r="J96" s="18" t="s">
        <v>1460</v>
      </c>
      <c r="K96" s="19"/>
      <c r="L96" s="16" t="s">
        <v>1461</v>
      </c>
      <c r="M96" s="16" t="s">
        <v>1462</v>
      </c>
      <c r="N96" s="19"/>
      <c r="O96" s="16" t="s">
        <v>1463</v>
      </c>
      <c r="P96" s="16" t="s">
        <v>1464</v>
      </c>
      <c r="Q96" s="16" t="s">
        <v>1465</v>
      </c>
      <c r="R96" s="35"/>
      <c r="S96" s="21" t="s">
        <v>1466</v>
      </c>
      <c r="T96" s="22" t="s">
        <v>1467</v>
      </c>
      <c r="U96" s="22" t="s">
        <v>1184</v>
      </c>
      <c r="V96" s="2"/>
      <c r="W96" s="2"/>
      <c r="X96" s="2"/>
      <c r="Y96" s="17"/>
      <c r="Z96" s="2"/>
      <c r="AA96" s="2"/>
      <c r="AB96" s="2"/>
      <c r="AC96" s="31" t="s">
        <v>1468</v>
      </c>
      <c r="AD96" s="32" t="s">
        <v>1469</v>
      </c>
      <c r="AE96" s="31" t="s">
        <v>1470</v>
      </c>
      <c r="AF96" s="32" t="s">
        <v>1471</v>
      </c>
      <c r="AG96" s="33" t="s">
        <v>45</v>
      </c>
    </row>
    <row r="97" spans="1:33" ht="12.75" customHeight="1">
      <c r="A97" s="2"/>
      <c r="B97" s="2"/>
      <c r="C97" s="2"/>
      <c r="D97" s="2"/>
      <c r="E97" s="2"/>
      <c r="F97" s="2"/>
      <c r="G97" s="2"/>
      <c r="H97" s="2"/>
      <c r="I97" s="18">
        <v>61020030026</v>
      </c>
      <c r="J97" s="18" t="s">
        <v>1472</v>
      </c>
      <c r="K97" s="19"/>
      <c r="L97" s="16" t="s">
        <v>1473</v>
      </c>
      <c r="M97" s="16" t="s">
        <v>1474</v>
      </c>
      <c r="N97" s="19"/>
      <c r="O97" s="16" t="s">
        <v>1475</v>
      </c>
      <c r="P97" s="16" t="s">
        <v>1476</v>
      </c>
      <c r="Q97" s="16" t="s">
        <v>1477</v>
      </c>
      <c r="R97" s="35"/>
      <c r="S97" s="21" t="s">
        <v>1478</v>
      </c>
      <c r="T97" s="22" t="s">
        <v>1479</v>
      </c>
      <c r="U97" s="22" t="s">
        <v>1480</v>
      </c>
      <c r="V97" s="2"/>
      <c r="W97" s="2"/>
      <c r="X97" s="2"/>
      <c r="Y97" s="17"/>
      <c r="Z97" s="2"/>
      <c r="AA97" s="2"/>
      <c r="AB97" s="2"/>
      <c r="AC97" s="31" t="s">
        <v>1481</v>
      </c>
      <c r="AD97" s="32" t="s">
        <v>1482</v>
      </c>
      <c r="AE97" s="31" t="s">
        <v>1483</v>
      </c>
      <c r="AF97" s="32" t="s">
        <v>1484</v>
      </c>
      <c r="AG97" s="33" t="s">
        <v>1485</v>
      </c>
    </row>
    <row r="98" spans="1:33" ht="12.75" customHeight="1">
      <c r="A98" s="2"/>
      <c r="B98" s="2"/>
      <c r="C98" s="2"/>
      <c r="D98" s="2"/>
      <c r="E98" s="2"/>
      <c r="F98" s="2"/>
      <c r="G98" s="2"/>
      <c r="H98" s="2"/>
      <c r="I98" s="18">
        <v>61020030027</v>
      </c>
      <c r="J98" s="18" t="s">
        <v>1486</v>
      </c>
      <c r="K98" s="19"/>
      <c r="L98" s="16" t="s">
        <v>1487</v>
      </c>
      <c r="M98" s="16" t="s">
        <v>1488</v>
      </c>
      <c r="N98" s="19"/>
      <c r="O98" s="16" t="s">
        <v>1489</v>
      </c>
      <c r="P98" s="16" t="s">
        <v>1490</v>
      </c>
      <c r="Q98" s="16" t="s">
        <v>1491</v>
      </c>
      <c r="R98" s="35"/>
      <c r="S98" s="21" t="s">
        <v>1492</v>
      </c>
      <c r="T98" s="22" t="s">
        <v>1493</v>
      </c>
      <c r="U98" s="22" t="s">
        <v>1245</v>
      </c>
      <c r="V98" s="2"/>
      <c r="W98" s="2"/>
      <c r="X98" s="2"/>
      <c r="Y98" s="17"/>
      <c r="Z98" s="2"/>
      <c r="AA98" s="2"/>
      <c r="AB98" s="2"/>
      <c r="AC98" s="31" t="s">
        <v>1494</v>
      </c>
      <c r="AD98" s="32" t="s">
        <v>1495</v>
      </c>
      <c r="AE98" s="31" t="s">
        <v>1496</v>
      </c>
      <c r="AF98" s="32" t="s">
        <v>1497</v>
      </c>
      <c r="AG98" s="33" t="s">
        <v>45</v>
      </c>
    </row>
    <row r="99" spans="1:33" ht="12.75" customHeight="1">
      <c r="A99" s="2"/>
      <c r="B99" s="2"/>
      <c r="C99" s="2"/>
      <c r="D99" s="2"/>
      <c r="E99" s="2"/>
      <c r="F99" s="2"/>
      <c r="G99" s="2"/>
      <c r="H99" s="2"/>
      <c r="I99" s="18">
        <v>61020030028</v>
      </c>
      <c r="J99" s="18" t="s">
        <v>1498</v>
      </c>
      <c r="K99" s="19"/>
      <c r="L99" s="16" t="s">
        <v>1499</v>
      </c>
      <c r="M99" s="16" t="s">
        <v>1500</v>
      </c>
      <c r="N99" s="19"/>
      <c r="O99" s="16" t="s">
        <v>1501</v>
      </c>
      <c r="P99" s="16" t="s">
        <v>1502</v>
      </c>
      <c r="Q99" s="16" t="s">
        <v>1503</v>
      </c>
      <c r="R99" s="20"/>
      <c r="S99" s="21" t="s">
        <v>1504</v>
      </c>
      <c r="T99" s="22" t="s">
        <v>1505</v>
      </c>
      <c r="U99" s="22" t="s">
        <v>337</v>
      </c>
      <c r="V99" s="2"/>
      <c r="W99" s="2"/>
      <c r="X99" s="2"/>
      <c r="Y99" s="17"/>
      <c r="Z99" s="2"/>
      <c r="AA99" s="2"/>
      <c r="AB99" s="2"/>
      <c r="AC99" s="31" t="s">
        <v>1506</v>
      </c>
      <c r="AD99" s="32" t="s">
        <v>1507</v>
      </c>
      <c r="AE99" s="31" t="s">
        <v>1508</v>
      </c>
      <c r="AF99" s="32" t="s">
        <v>1509</v>
      </c>
      <c r="AG99" s="33" t="s">
        <v>45</v>
      </c>
    </row>
    <row r="100" spans="1:33" ht="12.75" customHeight="1">
      <c r="A100" s="2"/>
      <c r="B100" s="2"/>
      <c r="C100" s="2"/>
      <c r="D100" s="2"/>
      <c r="E100" s="2"/>
      <c r="F100" s="2"/>
      <c r="G100" s="2"/>
      <c r="H100" s="2"/>
      <c r="I100" s="18">
        <v>61020030029</v>
      </c>
      <c r="J100" s="18" t="s">
        <v>1510</v>
      </c>
      <c r="K100" s="19"/>
      <c r="L100" s="16" t="s">
        <v>1511</v>
      </c>
      <c r="M100" s="16" t="s">
        <v>1512</v>
      </c>
      <c r="N100" s="19"/>
      <c r="O100" s="16" t="s">
        <v>1513</v>
      </c>
      <c r="P100" s="16" t="s">
        <v>1514</v>
      </c>
      <c r="Q100" s="16" t="s">
        <v>1515</v>
      </c>
      <c r="R100" s="35"/>
      <c r="S100" s="21" t="s">
        <v>1516</v>
      </c>
      <c r="T100" s="22" t="s">
        <v>1517</v>
      </c>
      <c r="U100" s="22" t="s">
        <v>376</v>
      </c>
      <c r="V100" s="2"/>
      <c r="W100" s="2"/>
      <c r="X100" s="2"/>
      <c r="Y100" s="17"/>
      <c r="Z100" s="2"/>
      <c r="AA100" s="2"/>
      <c r="AB100" s="2"/>
      <c r="AC100" s="31" t="s">
        <v>1518</v>
      </c>
      <c r="AD100" s="32" t="s">
        <v>1519</v>
      </c>
      <c r="AE100" s="31" t="s">
        <v>1520</v>
      </c>
      <c r="AF100" s="32" t="s">
        <v>1521</v>
      </c>
      <c r="AG100" s="33" t="s">
        <v>45</v>
      </c>
    </row>
    <row r="101" spans="1:33" ht="12.75" customHeight="1">
      <c r="A101" s="2"/>
      <c r="B101" s="2"/>
      <c r="C101" s="2"/>
      <c r="D101" s="2"/>
      <c r="E101" s="2"/>
      <c r="F101" s="2"/>
      <c r="G101" s="2"/>
      <c r="H101" s="2"/>
      <c r="I101" s="18">
        <v>61020030030</v>
      </c>
      <c r="J101" s="18" t="s">
        <v>1522</v>
      </c>
      <c r="K101" s="19"/>
      <c r="L101" s="16" t="s">
        <v>1523</v>
      </c>
      <c r="M101" s="16" t="s">
        <v>1524</v>
      </c>
      <c r="N101" s="19"/>
      <c r="O101" s="16" t="s">
        <v>1525</v>
      </c>
      <c r="P101" s="16" t="s">
        <v>1526</v>
      </c>
      <c r="Q101" s="16" t="s">
        <v>1527</v>
      </c>
      <c r="R101" s="35"/>
      <c r="S101" s="21" t="s">
        <v>1528</v>
      </c>
      <c r="T101" s="22" t="s">
        <v>1529</v>
      </c>
      <c r="U101" s="22" t="s">
        <v>1210</v>
      </c>
      <c r="V101" s="2"/>
      <c r="W101" s="2"/>
      <c r="X101" s="2"/>
      <c r="Y101" s="17"/>
      <c r="Z101" s="2"/>
      <c r="AA101" s="2"/>
      <c r="AB101" s="2"/>
      <c r="AC101" s="31" t="s">
        <v>1530</v>
      </c>
      <c r="AD101" s="32" t="s">
        <v>1531</v>
      </c>
      <c r="AE101" s="31" t="s">
        <v>1532</v>
      </c>
      <c r="AF101" s="32" t="s">
        <v>1521</v>
      </c>
      <c r="AG101" s="33" t="s">
        <v>45</v>
      </c>
    </row>
    <row r="102" spans="1:33" ht="12.75" customHeight="1">
      <c r="A102" s="2"/>
      <c r="B102" s="2"/>
      <c r="C102" s="2"/>
      <c r="D102" s="2"/>
      <c r="E102" s="2"/>
      <c r="F102" s="2"/>
      <c r="G102" s="2"/>
      <c r="H102" s="2"/>
      <c r="I102" s="18">
        <v>61020030031</v>
      </c>
      <c r="J102" s="18" t="s">
        <v>1533</v>
      </c>
      <c r="K102" s="19"/>
      <c r="L102" s="16" t="s">
        <v>1534</v>
      </c>
      <c r="M102" s="16" t="s">
        <v>1535</v>
      </c>
      <c r="N102" s="19"/>
      <c r="O102" s="16" t="s">
        <v>1536</v>
      </c>
      <c r="P102" s="16" t="s">
        <v>1537</v>
      </c>
      <c r="Q102" s="16" t="s">
        <v>1538</v>
      </c>
      <c r="R102" s="35"/>
      <c r="S102" s="21" t="s">
        <v>1539</v>
      </c>
      <c r="T102" s="22" t="s">
        <v>1540</v>
      </c>
      <c r="U102" s="22" t="s">
        <v>276</v>
      </c>
      <c r="V102" s="2"/>
      <c r="W102" s="2"/>
      <c r="X102" s="2"/>
      <c r="Y102" s="17"/>
      <c r="Z102" s="2"/>
      <c r="AA102" s="2"/>
      <c r="AB102" s="2"/>
      <c r="AC102" s="31" t="s">
        <v>1541</v>
      </c>
      <c r="AD102" s="32" t="s">
        <v>1542</v>
      </c>
      <c r="AE102" s="31" t="s">
        <v>1543</v>
      </c>
      <c r="AF102" s="32" t="s">
        <v>1323</v>
      </c>
      <c r="AG102" s="33" t="s">
        <v>45</v>
      </c>
    </row>
    <row r="103" spans="1:33" ht="12.75" customHeight="1">
      <c r="A103" s="2"/>
      <c r="B103" s="2"/>
      <c r="C103" s="2"/>
      <c r="D103" s="2"/>
      <c r="E103" s="2"/>
      <c r="F103" s="2"/>
      <c r="G103" s="2"/>
      <c r="H103" s="2"/>
      <c r="I103" s="18">
        <v>61020030032</v>
      </c>
      <c r="J103" s="18" t="s">
        <v>1544</v>
      </c>
      <c r="K103" s="19"/>
      <c r="L103" s="16" t="s">
        <v>1545</v>
      </c>
      <c r="M103" s="16" t="s">
        <v>1546</v>
      </c>
      <c r="N103" s="19"/>
      <c r="O103" s="16" t="s">
        <v>1547</v>
      </c>
      <c r="P103" s="16" t="s">
        <v>1548</v>
      </c>
      <c r="Q103" s="16" t="s">
        <v>1549</v>
      </c>
      <c r="R103" s="35"/>
      <c r="S103" s="21" t="s">
        <v>1550</v>
      </c>
      <c r="T103" s="22" t="s">
        <v>1551</v>
      </c>
      <c r="U103" s="22" t="s">
        <v>238</v>
      </c>
      <c r="V103" s="2"/>
      <c r="W103" s="2"/>
      <c r="X103" s="2"/>
      <c r="Y103" s="17"/>
      <c r="Z103" s="2"/>
      <c r="AA103" s="2"/>
      <c r="AB103" s="2"/>
      <c r="AC103" s="31" t="s">
        <v>1552</v>
      </c>
      <c r="AD103" s="32" t="s">
        <v>1553</v>
      </c>
      <c r="AE103" s="31" t="s">
        <v>1554</v>
      </c>
      <c r="AF103" s="32" t="s">
        <v>1555</v>
      </c>
      <c r="AG103" s="33" t="s">
        <v>45</v>
      </c>
    </row>
    <row r="104" spans="1:33" ht="12.75" customHeight="1">
      <c r="A104" s="2"/>
      <c r="B104" s="2"/>
      <c r="C104" s="2"/>
      <c r="D104" s="2"/>
      <c r="E104" s="2"/>
      <c r="F104" s="2"/>
      <c r="G104" s="2"/>
      <c r="H104" s="2"/>
      <c r="I104" s="18">
        <v>61020030033</v>
      </c>
      <c r="J104" s="18" t="s">
        <v>1556</v>
      </c>
      <c r="K104" s="19"/>
      <c r="L104" s="16" t="s">
        <v>1557</v>
      </c>
      <c r="M104" s="16" t="s">
        <v>1558</v>
      </c>
      <c r="N104" s="19"/>
      <c r="O104" s="16" t="s">
        <v>1559</v>
      </c>
      <c r="P104" s="16" t="s">
        <v>1560</v>
      </c>
      <c r="Q104" s="16" t="s">
        <v>1561</v>
      </c>
      <c r="R104" s="35"/>
      <c r="S104" s="21" t="s">
        <v>1562</v>
      </c>
      <c r="T104" s="22" t="s">
        <v>1563</v>
      </c>
      <c r="U104" s="22" t="s">
        <v>1221</v>
      </c>
      <c r="V104" s="2"/>
      <c r="W104" s="2"/>
      <c r="X104" s="2"/>
      <c r="Y104" s="17"/>
      <c r="Z104" s="2"/>
      <c r="AA104" s="2"/>
      <c r="AB104" s="2"/>
      <c r="AC104" s="31" t="s">
        <v>1564</v>
      </c>
      <c r="AD104" s="32" t="s">
        <v>1565</v>
      </c>
      <c r="AE104" s="31" t="s">
        <v>1566</v>
      </c>
      <c r="AF104" s="32" t="s">
        <v>1567</v>
      </c>
      <c r="AG104" s="33" t="s">
        <v>45</v>
      </c>
    </row>
    <row r="105" spans="1:33" ht="12.75" customHeight="1">
      <c r="A105" s="2"/>
      <c r="B105" s="2"/>
      <c r="C105" s="2"/>
      <c r="D105" s="2"/>
      <c r="E105" s="2"/>
      <c r="F105" s="2"/>
      <c r="G105" s="2"/>
      <c r="H105" s="2"/>
      <c r="I105" s="18">
        <v>61020030034</v>
      </c>
      <c r="J105" s="18" t="s">
        <v>1568</v>
      </c>
      <c r="K105" s="19"/>
      <c r="L105" s="16" t="s">
        <v>1569</v>
      </c>
      <c r="M105" s="16" t="s">
        <v>1570</v>
      </c>
      <c r="N105" s="19"/>
      <c r="O105" s="16" t="s">
        <v>1571</v>
      </c>
      <c r="P105" s="16" t="s">
        <v>1572</v>
      </c>
      <c r="Q105" s="16" t="s">
        <v>1573</v>
      </c>
      <c r="R105" s="35"/>
      <c r="S105" s="21" t="s">
        <v>1574</v>
      </c>
      <c r="T105" s="22" t="s">
        <v>1575</v>
      </c>
      <c r="U105" s="22" t="s">
        <v>1234</v>
      </c>
      <c r="V105" s="2"/>
      <c r="W105" s="2"/>
      <c r="X105" s="2"/>
      <c r="Y105" s="17"/>
      <c r="Z105" s="2"/>
      <c r="AA105" s="2"/>
      <c r="AB105" s="2"/>
      <c r="AC105" s="31" t="s">
        <v>1576</v>
      </c>
      <c r="AD105" s="32" t="s">
        <v>1577</v>
      </c>
      <c r="AE105" s="31" t="s">
        <v>1578</v>
      </c>
      <c r="AF105" s="32" t="s">
        <v>1579</v>
      </c>
      <c r="AG105" s="33" t="s">
        <v>45</v>
      </c>
    </row>
    <row r="106" spans="1:33" ht="12.75" customHeight="1">
      <c r="A106" s="2"/>
      <c r="B106" s="2"/>
      <c r="C106" s="2"/>
      <c r="D106" s="2"/>
      <c r="E106" s="2"/>
      <c r="F106" s="2"/>
      <c r="G106" s="2"/>
      <c r="H106" s="2"/>
      <c r="I106" s="18">
        <v>61020040001</v>
      </c>
      <c r="J106" s="18" t="s">
        <v>1580</v>
      </c>
      <c r="K106" s="19"/>
      <c r="L106" s="16" t="s">
        <v>1581</v>
      </c>
      <c r="M106" s="16" t="s">
        <v>1582</v>
      </c>
      <c r="N106" s="19"/>
      <c r="O106" s="16" t="s">
        <v>1583</v>
      </c>
      <c r="P106" s="16" t="s">
        <v>1584</v>
      </c>
      <c r="Q106" s="16" t="s">
        <v>1585</v>
      </c>
      <c r="R106" s="35"/>
      <c r="S106" s="21" t="s">
        <v>1586</v>
      </c>
      <c r="T106" s="22" t="s">
        <v>1587</v>
      </c>
      <c r="U106" s="22" t="s">
        <v>1258</v>
      </c>
      <c r="V106" s="2"/>
      <c r="W106" s="2"/>
      <c r="X106" s="2"/>
      <c r="Y106" s="17"/>
      <c r="Z106" s="2"/>
      <c r="AA106" s="2"/>
      <c r="AB106" s="2"/>
      <c r="AC106" s="31" t="s">
        <v>1588</v>
      </c>
      <c r="AD106" s="32" t="s">
        <v>1589</v>
      </c>
      <c r="AE106" s="31" t="s">
        <v>1590</v>
      </c>
      <c r="AF106" s="32" t="s">
        <v>1591</v>
      </c>
      <c r="AG106" s="33" t="s">
        <v>45</v>
      </c>
    </row>
    <row r="107" spans="1:33" ht="12.75" customHeight="1">
      <c r="A107" s="2"/>
      <c r="B107" s="2"/>
      <c r="C107" s="2"/>
      <c r="D107" s="2"/>
      <c r="E107" s="2"/>
      <c r="F107" s="2"/>
      <c r="G107" s="2"/>
      <c r="H107" s="2"/>
      <c r="I107" s="18">
        <v>61020040002</v>
      </c>
      <c r="J107" s="18" t="s">
        <v>1592</v>
      </c>
      <c r="K107" s="19"/>
      <c r="L107" s="16" t="s">
        <v>1593</v>
      </c>
      <c r="M107" s="16" t="s">
        <v>1594</v>
      </c>
      <c r="N107" s="19"/>
      <c r="O107" s="16" t="s">
        <v>1595</v>
      </c>
      <c r="P107" s="16" t="s">
        <v>1596</v>
      </c>
      <c r="Q107" s="16" t="s">
        <v>1597</v>
      </c>
      <c r="R107" s="35"/>
      <c r="S107" s="21" t="s">
        <v>1598</v>
      </c>
      <c r="T107" s="22" t="s">
        <v>1599</v>
      </c>
      <c r="U107" s="22" t="s">
        <v>1600</v>
      </c>
      <c r="V107" s="2"/>
      <c r="W107" s="2"/>
      <c r="X107" s="2"/>
      <c r="Y107" s="17"/>
      <c r="Z107" s="2"/>
      <c r="AA107" s="2"/>
      <c r="AB107" s="2"/>
      <c r="AC107" s="31" t="s">
        <v>1601</v>
      </c>
      <c r="AD107" s="32" t="s">
        <v>1602</v>
      </c>
      <c r="AE107" s="31" t="s">
        <v>1603</v>
      </c>
      <c r="AF107" s="32" t="s">
        <v>1604</v>
      </c>
      <c r="AG107" s="33" t="s">
        <v>45</v>
      </c>
    </row>
    <row r="108" spans="1:33" ht="12.75" customHeight="1">
      <c r="A108" s="2"/>
      <c r="B108" s="2"/>
      <c r="C108" s="2"/>
      <c r="D108" s="2"/>
      <c r="E108" s="2"/>
      <c r="F108" s="2"/>
      <c r="G108" s="2"/>
      <c r="H108" s="2"/>
      <c r="I108" s="18">
        <v>61020040003</v>
      </c>
      <c r="J108" s="18" t="s">
        <v>1605</v>
      </c>
      <c r="K108" s="19"/>
      <c r="L108" s="16" t="s">
        <v>1606</v>
      </c>
      <c r="M108" s="16" t="s">
        <v>1607</v>
      </c>
      <c r="N108" s="19"/>
      <c r="O108" s="16" t="s">
        <v>1608</v>
      </c>
      <c r="P108" s="16" t="s">
        <v>1609</v>
      </c>
      <c r="Q108" s="16" t="s">
        <v>1610</v>
      </c>
      <c r="R108" s="35"/>
      <c r="S108" s="21" t="s">
        <v>1611</v>
      </c>
      <c r="T108" s="22" t="s">
        <v>1612</v>
      </c>
      <c r="U108" s="22" t="s">
        <v>157</v>
      </c>
      <c r="V108" s="2"/>
      <c r="W108" s="2"/>
      <c r="X108" s="2"/>
      <c r="Y108" s="17"/>
      <c r="Z108" s="2"/>
      <c r="AA108" s="2"/>
      <c r="AB108" s="2"/>
      <c r="AC108" s="31" t="s">
        <v>1613</v>
      </c>
      <c r="AD108" s="32" t="s">
        <v>988</v>
      </c>
      <c r="AE108" s="31" t="s">
        <v>1614</v>
      </c>
      <c r="AF108" s="32" t="s">
        <v>1310</v>
      </c>
      <c r="AG108" s="33" t="s">
        <v>45</v>
      </c>
    </row>
    <row r="109" spans="1:33" ht="12.75" customHeight="1">
      <c r="A109" s="2"/>
      <c r="B109" s="2"/>
      <c r="C109" s="2"/>
      <c r="D109" s="2"/>
      <c r="E109" s="2"/>
      <c r="F109" s="2"/>
      <c r="G109" s="2"/>
      <c r="H109" s="2"/>
      <c r="I109" s="18">
        <v>61020040004</v>
      </c>
      <c r="J109" s="18" t="s">
        <v>1615</v>
      </c>
      <c r="K109" s="19"/>
      <c r="L109" s="16" t="s">
        <v>1616</v>
      </c>
      <c r="M109" s="16" t="s">
        <v>1617</v>
      </c>
      <c r="N109" s="19"/>
      <c r="O109" s="16" t="s">
        <v>1618</v>
      </c>
      <c r="P109" s="16" t="s">
        <v>1619</v>
      </c>
      <c r="Q109" s="16" t="s">
        <v>1620</v>
      </c>
      <c r="R109" s="35"/>
      <c r="S109" s="21" t="s">
        <v>1621</v>
      </c>
      <c r="T109" s="22" t="s">
        <v>1622</v>
      </c>
      <c r="U109" s="22" t="s">
        <v>1283</v>
      </c>
      <c r="V109" s="2"/>
      <c r="W109" s="2"/>
      <c r="X109" s="2"/>
      <c r="Y109" s="17"/>
      <c r="Z109" s="2"/>
      <c r="AA109" s="2"/>
      <c r="AB109" s="2"/>
      <c r="AC109" s="31" t="s">
        <v>1623</v>
      </c>
      <c r="AD109" s="32" t="s">
        <v>1247</v>
      </c>
      <c r="AE109" s="31" t="s">
        <v>1624</v>
      </c>
      <c r="AF109" s="32" t="s">
        <v>1249</v>
      </c>
      <c r="AG109" s="33" t="s">
        <v>45</v>
      </c>
    </row>
    <row r="110" spans="1:33" ht="12.75" customHeight="1">
      <c r="A110" s="2"/>
      <c r="B110" s="2"/>
      <c r="C110" s="2"/>
      <c r="D110" s="2"/>
      <c r="E110" s="2"/>
      <c r="F110" s="2"/>
      <c r="G110" s="2"/>
      <c r="H110" s="2"/>
      <c r="I110" s="18">
        <v>61020040005</v>
      </c>
      <c r="J110" s="18" t="s">
        <v>1625</v>
      </c>
      <c r="K110" s="19"/>
      <c r="L110" s="16" t="s">
        <v>1626</v>
      </c>
      <c r="M110" s="16" t="s">
        <v>1627</v>
      </c>
      <c r="N110" s="19"/>
      <c r="O110" s="16" t="s">
        <v>1628</v>
      </c>
      <c r="P110" s="16" t="s">
        <v>1629</v>
      </c>
      <c r="Q110" s="16" t="s">
        <v>1630</v>
      </c>
      <c r="R110" s="35"/>
      <c r="S110" s="21" t="s">
        <v>1631</v>
      </c>
      <c r="T110" s="22" t="s">
        <v>1632</v>
      </c>
      <c r="U110" s="22" t="s">
        <v>1633</v>
      </c>
      <c r="V110" s="2"/>
      <c r="W110" s="2"/>
      <c r="X110" s="2"/>
      <c r="Y110" s="17"/>
      <c r="Z110" s="2"/>
      <c r="AA110" s="2"/>
      <c r="AB110" s="2"/>
      <c r="AC110" s="31" t="s">
        <v>1634</v>
      </c>
      <c r="AD110" s="32" t="s">
        <v>1272</v>
      </c>
      <c r="AE110" s="31" t="s">
        <v>1635</v>
      </c>
      <c r="AF110" s="32" t="s">
        <v>1636</v>
      </c>
      <c r="AG110" s="33" t="s">
        <v>45</v>
      </c>
    </row>
    <row r="111" spans="1:33" ht="12.75" customHeight="1">
      <c r="A111" s="2"/>
      <c r="B111" s="2"/>
      <c r="C111" s="2"/>
      <c r="D111" s="2"/>
      <c r="E111" s="2"/>
      <c r="F111" s="2"/>
      <c r="G111" s="2"/>
      <c r="H111" s="2"/>
      <c r="I111" s="18">
        <v>61020040006</v>
      </c>
      <c r="J111" s="18" t="s">
        <v>1637</v>
      </c>
      <c r="K111" s="19"/>
      <c r="L111" s="16" t="s">
        <v>1638</v>
      </c>
      <c r="M111" s="16" t="s">
        <v>1639</v>
      </c>
      <c r="N111" s="19"/>
      <c r="O111" s="16" t="s">
        <v>1640</v>
      </c>
      <c r="P111" s="16" t="s">
        <v>1641</v>
      </c>
      <c r="Q111" s="16" t="s">
        <v>1642</v>
      </c>
      <c r="R111" s="20"/>
      <c r="S111" s="21" t="s">
        <v>1643</v>
      </c>
      <c r="T111" s="22" t="s">
        <v>1644</v>
      </c>
      <c r="U111" s="22" t="s">
        <v>1645</v>
      </c>
      <c r="V111" s="2"/>
      <c r="W111" s="2"/>
      <c r="X111" s="2"/>
      <c r="Y111" s="17"/>
      <c r="Z111" s="2"/>
      <c r="AA111" s="2"/>
      <c r="AB111" s="2"/>
      <c r="AC111" s="31" t="s">
        <v>1646</v>
      </c>
      <c r="AD111" s="32" t="s">
        <v>862</v>
      </c>
      <c r="AE111" s="31" t="s">
        <v>1647</v>
      </c>
      <c r="AF111" s="32" t="s">
        <v>1003</v>
      </c>
      <c r="AG111" s="33" t="s">
        <v>45</v>
      </c>
    </row>
    <row r="112" spans="1:33" ht="12.75" customHeight="1">
      <c r="A112" s="2"/>
      <c r="B112" s="2"/>
      <c r="C112" s="2"/>
      <c r="D112" s="2"/>
      <c r="E112" s="2"/>
      <c r="F112" s="2"/>
      <c r="G112" s="2"/>
      <c r="H112" s="2"/>
      <c r="I112" s="18">
        <v>61020040007</v>
      </c>
      <c r="J112" s="18" t="s">
        <v>1648</v>
      </c>
      <c r="K112" s="19"/>
      <c r="L112" s="16" t="s">
        <v>1649</v>
      </c>
      <c r="M112" s="16" t="s">
        <v>1650</v>
      </c>
      <c r="N112" s="19"/>
      <c r="O112" s="16" t="s">
        <v>1651</v>
      </c>
      <c r="P112" s="16" t="s">
        <v>1652</v>
      </c>
      <c r="Q112" s="16" t="s">
        <v>1653</v>
      </c>
      <c r="R112" s="20"/>
      <c r="S112" s="21" t="s">
        <v>1654</v>
      </c>
      <c r="T112" s="22" t="s">
        <v>1655</v>
      </c>
      <c r="U112" s="22" t="s">
        <v>1656</v>
      </c>
      <c r="V112" s="2"/>
      <c r="W112" s="2"/>
      <c r="X112" s="2"/>
      <c r="Y112" s="17"/>
      <c r="Z112" s="2"/>
      <c r="AA112" s="2"/>
      <c r="AB112" s="2"/>
      <c r="AC112" s="31" t="s">
        <v>1657</v>
      </c>
      <c r="AD112" s="32" t="s">
        <v>1658</v>
      </c>
      <c r="AE112" s="31" t="s">
        <v>1659</v>
      </c>
      <c r="AF112" s="32" t="s">
        <v>1660</v>
      </c>
      <c r="AG112" s="33" t="s">
        <v>45</v>
      </c>
    </row>
    <row r="113" spans="1:33" ht="12.75" customHeight="1">
      <c r="A113" s="2"/>
      <c r="B113" s="2"/>
      <c r="C113" s="2"/>
      <c r="D113" s="2"/>
      <c r="E113" s="2"/>
      <c r="F113" s="2"/>
      <c r="G113" s="2"/>
      <c r="H113" s="2"/>
      <c r="I113" s="18">
        <v>61020040008</v>
      </c>
      <c r="J113" s="18" t="s">
        <v>1661</v>
      </c>
      <c r="K113" s="19"/>
      <c r="L113" s="16" t="s">
        <v>1662</v>
      </c>
      <c r="M113" s="16" t="s">
        <v>1663</v>
      </c>
      <c r="N113" s="19"/>
      <c r="O113" s="16" t="s">
        <v>1664</v>
      </c>
      <c r="P113" s="16" t="s">
        <v>1665</v>
      </c>
      <c r="Q113" s="16" t="s">
        <v>1666</v>
      </c>
      <c r="R113" s="35"/>
      <c r="S113" s="21" t="s">
        <v>1667</v>
      </c>
      <c r="T113" s="22" t="s">
        <v>1668</v>
      </c>
      <c r="U113" s="22" t="s">
        <v>1669</v>
      </c>
      <c r="V113" s="2"/>
      <c r="W113" s="2"/>
      <c r="X113" s="2"/>
      <c r="Y113" s="17"/>
      <c r="Z113" s="2"/>
      <c r="AA113" s="2"/>
      <c r="AB113" s="2"/>
      <c r="AC113" s="31" t="s">
        <v>1670</v>
      </c>
      <c r="AD113" s="32" t="s">
        <v>1173</v>
      </c>
      <c r="AE113" s="31" t="s">
        <v>1671</v>
      </c>
      <c r="AF113" s="32" t="s">
        <v>1298</v>
      </c>
      <c r="AG113" s="33" t="s">
        <v>45</v>
      </c>
    </row>
    <row r="114" spans="1:33" ht="12.75" customHeight="1">
      <c r="A114" s="2"/>
      <c r="B114" s="2"/>
      <c r="C114" s="2"/>
      <c r="D114" s="2"/>
      <c r="E114" s="2"/>
      <c r="F114" s="2"/>
      <c r="G114" s="2"/>
      <c r="H114" s="2"/>
      <c r="I114" s="18">
        <v>61020040009</v>
      </c>
      <c r="J114" s="18" t="s">
        <v>1672</v>
      </c>
      <c r="K114" s="19"/>
      <c r="L114" s="16" t="s">
        <v>1673</v>
      </c>
      <c r="M114" s="16" t="s">
        <v>1674</v>
      </c>
      <c r="N114" s="19"/>
      <c r="O114" s="16" t="s">
        <v>1675</v>
      </c>
      <c r="P114" s="16" t="s">
        <v>1676</v>
      </c>
      <c r="Q114" s="16" t="s">
        <v>1585</v>
      </c>
      <c r="R114" s="35"/>
      <c r="S114" s="21" t="s">
        <v>1677</v>
      </c>
      <c r="T114" s="22" t="s">
        <v>1678</v>
      </c>
      <c r="U114" s="22" t="s">
        <v>1344</v>
      </c>
      <c r="V114" s="2"/>
      <c r="W114" s="2"/>
      <c r="X114" s="2"/>
      <c r="Y114" s="17"/>
      <c r="Z114" s="2"/>
      <c r="AA114" s="2"/>
      <c r="AB114" s="2"/>
      <c r="AC114" s="31" t="s">
        <v>1679</v>
      </c>
      <c r="AD114" s="32" t="s">
        <v>1680</v>
      </c>
      <c r="AE114" s="31" t="s">
        <v>1681</v>
      </c>
      <c r="AF114" s="32" t="s">
        <v>1323</v>
      </c>
      <c r="AG114" s="33" t="s">
        <v>45</v>
      </c>
    </row>
    <row r="115" spans="1:33" ht="12.75" customHeight="1">
      <c r="A115" s="2"/>
      <c r="B115" s="2"/>
      <c r="C115" s="2"/>
      <c r="D115" s="2"/>
      <c r="E115" s="2"/>
      <c r="F115" s="2"/>
      <c r="G115" s="2"/>
      <c r="H115" s="2"/>
      <c r="I115" s="18">
        <v>61020040010</v>
      </c>
      <c r="J115" s="18" t="s">
        <v>1682</v>
      </c>
      <c r="K115" s="19"/>
      <c r="L115" s="16" t="s">
        <v>1683</v>
      </c>
      <c r="M115" s="16" t="s">
        <v>1684</v>
      </c>
      <c r="N115" s="19"/>
      <c r="O115" s="16" t="s">
        <v>1685</v>
      </c>
      <c r="P115" s="16" t="s">
        <v>1686</v>
      </c>
      <c r="Q115" s="16" t="s">
        <v>1597</v>
      </c>
      <c r="R115" s="35"/>
      <c r="S115" s="21" t="s">
        <v>1687</v>
      </c>
      <c r="T115" s="22" t="s">
        <v>1688</v>
      </c>
      <c r="U115" s="22" t="s">
        <v>1356</v>
      </c>
      <c r="V115" s="2"/>
      <c r="W115" s="2"/>
      <c r="X115" s="2"/>
      <c r="Y115" s="17"/>
      <c r="Z115" s="2"/>
      <c r="AA115" s="2"/>
      <c r="AB115" s="2"/>
      <c r="AC115" s="31" t="s">
        <v>1689</v>
      </c>
      <c r="AD115" s="32" t="s">
        <v>1690</v>
      </c>
      <c r="AE115" s="31" t="s">
        <v>1691</v>
      </c>
      <c r="AF115" s="32" t="s">
        <v>1446</v>
      </c>
      <c r="AG115" s="33" t="s">
        <v>45</v>
      </c>
    </row>
    <row r="116" spans="1:33" ht="12.75" customHeight="1">
      <c r="A116" s="2"/>
      <c r="B116" s="2"/>
      <c r="C116" s="2"/>
      <c r="D116" s="2"/>
      <c r="E116" s="2"/>
      <c r="F116" s="2"/>
      <c r="G116" s="2"/>
      <c r="H116" s="2"/>
      <c r="I116" s="18">
        <v>61020040011</v>
      </c>
      <c r="J116" s="18" t="s">
        <v>1692</v>
      </c>
      <c r="K116" s="19"/>
      <c r="L116" s="16" t="s">
        <v>1693</v>
      </c>
      <c r="M116" s="16" t="s">
        <v>1694</v>
      </c>
      <c r="N116" s="19"/>
      <c r="O116" s="16" t="s">
        <v>1695</v>
      </c>
      <c r="P116" s="16" t="s">
        <v>1696</v>
      </c>
      <c r="Q116" s="16" t="s">
        <v>1610</v>
      </c>
      <c r="R116" s="35"/>
      <c r="S116" s="21" t="s">
        <v>1697</v>
      </c>
      <c r="T116" s="22" t="s">
        <v>1698</v>
      </c>
      <c r="U116" s="22" t="s">
        <v>1369</v>
      </c>
      <c r="V116" s="2"/>
      <c r="W116" s="2"/>
      <c r="X116" s="2"/>
      <c r="Y116" s="17"/>
      <c r="Z116" s="2"/>
      <c r="AA116" s="2"/>
      <c r="AB116" s="2"/>
      <c r="AC116" s="31" t="s">
        <v>1699</v>
      </c>
      <c r="AD116" s="32" t="s">
        <v>1700</v>
      </c>
      <c r="AE116" s="31" t="s">
        <v>1701</v>
      </c>
      <c r="AF116" s="32" t="s">
        <v>1702</v>
      </c>
      <c r="AG116" s="33" t="s">
        <v>45</v>
      </c>
    </row>
    <row r="117" spans="1:33" ht="12.75" customHeight="1">
      <c r="A117" s="2"/>
      <c r="B117" s="2"/>
      <c r="C117" s="2"/>
      <c r="D117" s="2"/>
      <c r="E117" s="2"/>
      <c r="F117" s="2"/>
      <c r="G117" s="2"/>
      <c r="H117" s="2"/>
      <c r="I117" s="18">
        <v>61020040012</v>
      </c>
      <c r="J117" s="18" t="s">
        <v>1703</v>
      </c>
      <c r="K117" s="19"/>
      <c r="L117" s="16" t="s">
        <v>1704</v>
      </c>
      <c r="M117" s="16" t="s">
        <v>1705</v>
      </c>
      <c r="N117" s="19"/>
      <c r="O117" s="16" t="s">
        <v>1706</v>
      </c>
      <c r="P117" s="16" t="s">
        <v>1707</v>
      </c>
      <c r="Q117" s="16" t="s">
        <v>1620</v>
      </c>
      <c r="R117" s="35"/>
      <c r="S117" s="21" t="s">
        <v>1708</v>
      </c>
      <c r="T117" s="22" t="s">
        <v>1709</v>
      </c>
      <c r="U117" s="22" t="s">
        <v>1710</v>
      </c>
      <c r="V117" s="2"/>
      <c r="W117" s="2"/>
      <c r="X117" s="2"/>
      <c r="Y117" s="17"/>
      <c r="Z117" s="2"/>
      <c r="AA117" s="2"/>
      <c r="AB117" s="2"/>
      <c r="AC117" s="31" t="s">
        <v>1711</v>
      </c>
      <c r="AD117" s="32" t="s">
        <v>1358</v>
      </c>
      <c r="AE117" s="31" t="s">
        <v>1712</v>
      </c>
      <c r="AF117" s="32" t="s">
        <v>1360</v>
      </c>
      <c r="AG117" s="33" t="s">
        <v>45</v>
      </c>
    </row>
    <row r="118" spans="1:33" ht="12.75" customHeight="1">
      <c r="A118" s="2"/>
      <c r="B118" s="2"/>
      <c r="C118" s="2"/>
      <c r="D118" s="2"/>
      <c r="E118" s="2"/>
      <c r="F118" s="2"/>
      <c r="G118" s="2"/>
      <c r="H118" s="2"/>
      <c r="I118" s="18">
        <v>61020040013</v>
      </c>
      <c r="J118" s="18" t="s">
        <v>1713</v>
      </c>
      <c r="K118" s="19"/>
      <c r="L118" s="16" t="s">
        <v>1714</v>
      </c>
      <c r="M118" s="16" t="s">
        <v>1715</v>
      </c>
      <c r="N118" s="19"/>
      <c r="O118" s="16" t="s">
        <v>1716</v>
      </c>
      <c r="P118" s="16" t="s">
        <v>1717</v>
      </c>
      <c r="Q118" s="16" t="s">
        <v>1630</v>
      </c>
      <c r="R118" s="35"/>
      <c r="S118" s="21" t="s">
        <v>1718</v>
      </c>
      <c r="T118" s="22" t="s">
        <v>1719</v>
      </c>
      <c r="U118" s="22" t="s">
        <v>1406</v>
      </c>
      <c r="V118" s="2"/>
      <c r="W118" s="2"/>
      <c r="X118" s="2"/>
      <c r="Y118" s="17"/>
      <c r="Z118" s="2"/>
      <c r="AA118" s="2"/>
      <c r="AB118" s="2"/>
      <c r="AC118" s="31" t="s">
        <v>1720</v>
      </c>
      <c r="AD118" s="32" t="s">
        <v>1408</v>
      </c>
      <c r="AE118" s="31" t="s">
        <v>1721</v>
      </c>
      <c r="AF118" s="32" t="s">
        <v>1722</v>
      </c>
      <c r="AG118" s="33" t="s">
        <v>45</v>
      </c>
    </row>
    <row r="119" spans="1:33" ht="12.75" customHeight="1">
      <c r="A119" s="2"/>
      <c r="B119" s="2"/>
      <c r="C119" s="2"/>
      <c r="D119" s="2"/>
      <c r="E119" s="2"/>
      <c r="F119" s="2"/>
      <c r="G119" s="2"/>
      <c r="H119" s="2"/>
      <c r="I119" s="18">
        <v>61020040014</v>
      </c>
      <c r="J119" s="18" t="s">
        <v>1723</v>
      </c>
      <c r="K119" s="19"/>
      <c r="L119" s="16" t="s">
        <v>1724</v>
      </c>
      <c r="M119" s="16" t="s">
        <v>1725</v>
      </c>
      <c r="N119" s="19"/>
      <c r="O119" s="16" t="s">
        <v>1726</v>
      </c>
      <c r="P119" s="16" t="s">
        <v>1727</v>
      </c>
      <c r="Q119" s="16" t="s">
        <v>1642</v>
      </c>
      <c r="R119" s="20"/>
      <c r="S119" s="21" t="s">
        <v>1728</v>
      </c>
      <c r="T119" s="22" t="s">
        <v>1729</v>
      </c>
      <c r="U119" s="22" t="s">
        <v>1730</v>
      </c>
      <c r="V119" s="2"/>
      <c r="W119" s="2"/>
      <c r="X119" s="2"/>
      <c r="Y119" s="17"/>
      <c r="Z119" s="2"/>
      <c r="AA119" s="2"/>
      <c r="AB119" s="2"/>
      <c r="AC119" s="31" t="s">
        <v>1731</v>
      </c>
      <c r="AD119" s="32" t="s">
        <v>1732</v>
      </c>
      <c r="AE119" s="31" t="s">
        <v>1733</v>
      </c>
      <c r="AF119" s="32" t="s">
        <v>976</v>
      </c>
      <c r="AG119" s="33" t="s">
        <v>45</v>
      </c>
    </row>
    <row r="120" spans="1:33" ht="12.75" customHeight="1">
      <c r="A120" s="2"/>
      <c r="B120" s="2"/>
      <c r="C120" s="2"/>
      <c r="D120" s="2"/>
      <c r="E120" s="2"/>
      <c r="F120" s="2"/>
      <c r="G120" s="2"/>
      <c r="H120" s="2"/>
      <c r="I120" s="18">
        <v>61020040015</v>
      </c>
      <c r="J120" s="18" t="s">
        <v>1734</v>
      </c>
      <c r="K120" s="19"/>
      <c r="L120" s="16" t="s">
        <v>1735</v>
      </c>
      <c r="M120" s="16" t="s">
        <v>572</v>
      </c>
      <c r="N120" s="19"/>
      <c r="O120" s="16" t="s">
        <v>1736</v>
      </c>
      <c r="P120" s="16" t="s">
        <v>1737</v>
      </c>
      <c r="Q120" s="16" t="s">
        <v>1653</v>
      </c>
      <c r="R120" s="35"/>
      <c r="S120" s="21" t="s">
        <v>1738</v>
      </c>
      <c r="T120" s="22" t="s">
        <v>1739</v>
      </c>
      <c r="U120" s="22" t="s">
        <v>1740</v>
      </c>
      <c r="V120" s="2"/>
      <c r="W120" s="2"/>
      <c r="X120" s="2"/>
      <c r="Y120" s="17"/>
      <c r="Z120" s="2"/>
      <c r="AA120" s="2"/>
      <c r="AB120" s="2"/>
      <c r="AC120" s="31" t="s">
        <v>1741</v>
      </c>
      <c r="AD120" s="32" t="s">
        <v>1742</v>
      </c>
      <c r="AE120" s="31" t="s">
        <v>1743</v>
      </c>
      <c r="AF120" s="32" t="s">
        <v>1744</v>
      </c>
      <c r="AG120" s="33" t="s">
        <v>45</v>
      </c>
    </row>
    <row r="121" spans="1:33" ht="12.75" customHeight="1">
      <c r="A121" s="2"/>
      <c r="B121" s="2"/>
      <c r="C121" s="2"/>
      <c r="D121" s="2"/>
      <c r="E121" s="2"/>
      <c r="F121" s="2"/>
      <c r="G121" s="2"/>
      <c r="H121" s="2"/>
      <c r="I121" s="18">
        <v>61020050001</v>
      </c>
      <c r="J121" s="18" t="s">
        <v>1745</v>
      </c>
      <c r="K121" s="19"/>
      <c r="L121" s="16" t="s">
        <v>1746</v>
      </c>
      <c r="M121" s="16" t="s">
        <v>1747</v>
      </c>
      <c r="N121" s="19"/>
      <c r="O121" s="16" t="s">
        <v>1748</v>
      </c>
      <c r="P121" s="16" t="s">
        <v>1749</v>
      </c>
      <c r="Q121" s="16" t="s">
        <v>1666</v>
      </c>
      <c r="R121" s="35"/>
      <c r="S121" s="21" t="s">
        <v>1750</v>
      </c>
      <c r="T121" s="22" t="s">
        <v>1751</v>
      </c>
      <c r="U121" s="22" t="s">
        <v>1419</v>
      </c>
      <c r="V121" s="2"/>
      <c r="W121" s="2"/>
      <c r="X121" s="2"/>
      <c r="Y121" s="17"/>
      <c r="Z121" s="2"/>
      <c r="AA121" s="2"/>
      <c r="AB121" s="2"/>
      <c r="AC121" s="31" t="s">
        <v>1752</v>
      </c>
      <c r="AD121" s="32" t="s">
        <v>1173</v>
      </c>
      <c r="AE121" s="31" t="s">
        <v>1753</v>
      </c>
      <c r="AF121" s="32" t="s">
        <v>1298</v>
      </c>
      <c r="AG121" s="33" t="s">
        <v>45</v>
      </c>
    </row>
    <row r="122" spans="1:33" ht="12.75" customHeight="1">
      <c r="A122" s="2"/>
      <c r="B122" s="2"/>
      <c r="C122" s="2"/>
      <c r="D122" s="2"/>
      <c r="E122" s="2"/>
      <c r="F122" s="2"/>
      <c r="G122" s="2"/>
      <c r="H122" s="2"/>
      <c r="I122" s="18">
        <v>61020050002</v>
      </c>
      <c r="J122" s="18" t="s">
        <v>1754</v>
      </c>
      <c r="K122" s="19"/>
      <c r="L122" s="16" t="s">
        <v>1755</v>
      </c>
      <c r="M122" s="16" t="s">
        <v>1756</v>
      </c>
      <c r="N122" s="19"/>
      <c r="O122" s="16" t="s">
        <v>1757</v>
      </c>
      <c r="P122" s="16" t="s">
        <v>1758</v>
      </c>
      <c r="Q122" s="16" t="s">
        <v>1759</v>
      </c>
      <c r="R122" s="20"/>
      <c r="S122" s="21" t="s">
        <v>1760</v>
      </c>
      <c r="T122" s="22" t="s">
        <v>1761</v>
      </c>
      <c r="U122" s="22" t="s">
        <v>1431</v>
      </c>
      <c r="V122" s="2"/>
      <c r="W122" s="2"/>
      <c r="X122" s="2"/>
      <c r="Y122" s="17"/>
      <c r="Z122" s="2"/>
      <c r="AA122" s="2"/>
      <c r="AB122" s="2"/>
      <c r="AC122" s="31" t="s">
        <v>1762</v>
      </c>
      <c r="AD122" s="32" t="s">
        <v>988</v>
      </c>
      <c r="AE122" s="31" t="s">
        <v>1763</v>
      </c>
      <c r="AF122" s="32" t="s">
        <v>1310</v>
      </c>
      <c r="AG122" s="33" t="s">
        <v>45</v>
      </c>
    </row>
    <row r="123" spans="1:33" ht="12.75" customHeight="1">
      <c r="A123" s="2"/>
      <c r="B123" s="2"/>
      <c r="C123" s="2"/>
      <c r="D123" s="2"/>
      <c r="E123" s="2"/>
      <c r="F123" s="2"/>
      <c r="G123" s="2"/>
      <c r="H123" s="2"/>
      <c r="I123" s="18">
        <v>61020050003</v>
      </c>
      <c r="J123" s="18" t="s">
        <v>1764</v>
      </c>
      <c r="K123" s="19"/>
      <c r="L123" s="16" t="s">
        <v>1765</v>
      </c>
      <c r="M123" s="16" t="s">
        <v>1766</v>
      </c>
      <c r="N123" s="19"/>
      <c r="O123" s="16" t="s">
        <v>1767</v>
      </c>
      <c r="P123" s="16" t="s">
        <v>1768</v>
      </c>
      <c r="Q123" s="16" t="s">
        <v>1769</v>
      </c>
      <c r="R123" s="20"/>
      <c r="S123" s="21" t="s">
        <v>1770</v>
      </c>
      <c r="T123" s="22" t="s">
        <v>1771</v>
      </c>
      <c r="U123" s="22" t="s">
        <v>1442</v>
      </c>
      <c r="V123" s="2"/>
      <c r="W123" s="2"/>
      <c r="X123" s="2"/>
      <c r="Y123" s="17"/>
      <c r="Z123" s="2"/>
      <c r="AA123" s="2"/>
      <c r="AB123" s="2"/>
      <c r="AC123" s="31" t="s">
        <v>1772</v>
      </c>
      <c r="AD123" s="32" t="s">
        <v>1773</v>
      </c>
      <c r="AE123" s="31" t="s">
        <v>1774</v>
      </c>
      <c r="AF123" s="32" t="s">
        <v>1775</v>
      </c>
      <c r="AG123" s="33" t="s">
        <v>45</v>
      </c>
    </row>
    <row r="124" spans="1:33" ht="12.75" customHeight="1">
      <c r="A124" s="2"/>
      <c r="B124" s="2"/>
      <c r="C124" s="2"/>
      <c r="D124" s="2"/>
      <c r="E124" s="2"/>
      <c r="F124" s="2"/>
      <c r="G124" s="2"/>
      <c r="H124" s="2"/>
      <c r="I124" s="18">
        <v>61020050004</v>
      </c>
      <c r="J124" s="18" t="s">
        <v>1776</v>
      </c>
      <c r="K124" s="19"/>
      <c r="L124" s="16" t="s">
        <v>1777</v>
      </c>
      <c r="M124" s="16" t="s">
        <v>1778</v>
      </c>
      <c r="N124" s="19"/>
      <c r="O124" s="16" t="s">
        <v>1779</v>
      </c>
      <c r="P124" s="16" t="s">
        <v>1780</v>
      </c>
      <c r="Q124" s="16" t="s">
        <v>1781</v>
      </c>
      <c r="R124" s="35"/>
      <c r="S124" s="21" t="s">
        <v>1782</v>
      </c>
      <c r="T124" s="22" t="s">
        <v>1783</v>
      </c>
      <c r="U124" s="22" t="s">
        <v>1784</v>
      </c>
      <c r="V124" s="2"/>
      <c r="W124" s="2"/>
      <c r="X124" s="2"/>
      <c r="Y124" s="17"/>
      <c r="Z124" s="2"/>
      <c r="AA124" s="2"/>
      <c r="AB124" s="2"/>
      <c r="AC124" s="31" t="s">
        <v>1785</v>
      </c>
      <c r="AD124" s="32" t="s">
        <v>862</v>
      </c>
      <c r="AE124" s="31" t="s">
        <v>1786</v>
      </c>
      <c r="AF124" s="32" t="s">
        <v>864</v>
      </c>
      <c r="AG124" s="33" t="s">
        <v>45</v>
      </c>
    </row>
    <row r="125" spans="1:33" ht="12.75" customHeight="1">
      <c r="A125" s="2"/>
      <c r="B125" s="2"/>
      <c r="C125" s="2"/>
      <c r="D125" s="2"/>
      <c r="E125" s="2"/>
      <c r="F125" s="2"/>
      <c r="G125" s="2"/>
      <c r="H125" s="2"/>
      <c r="I125" s="18">
        <v>61020050005</v>
      </c>
      <c r="J125" s="18" t="s">
        <v>1787</v>
      </c>
      <c r="K125" s="19"/>
      <c r="L125" s="16" t="s">
        <v>1788</v>
      </c>
      <c r="M125" s="16" t="s">
        <v>1789</v>
      </c>
      <c r="N125" s="19"/>
      <c r="O125" s="16" t="s">
        <v>1790</v>
      </c>
      <c r="P125" s="16" t="s">
        <v>1791</v>
      </c>
      <c r="Q125" s="16" t="s">
        <v>1792</v>
      </c>
      <c r="R125" s="35"/>
      <c r="S125" s="21" t="s">
        <v>1793</v>
      </c>
      <c r="T125" s="22" t="s">
        <v>1794</v>
      </c>
      <c r="U125" s="22" t="s">
        <v>1795</v>
      </c>
      <c r="V125" s="2"/>
      <c r="W125" s="2"/>
      <c r="X125" s="2"/>
      <c r="Y125" s="17"/>
      <c r="Z125" s="2"/>
      <c r="AA125" s="2"/>
      <c r="AB125" s="2"/>
      <c r="AC125" s="31" t="s">
        <v>1796</v>
      </c>
      <c r="AD125" s="32" t="s">
        <v>1358</v>
      </c>
      <c r="AE125" s="31" t="s">
        <v>1797</v>
      </c>
      <c r="AF125" s="32" t="s">
        <v>1360</v>
      </c>
      <c r="AG125" s="33" t="s">
        <v>45</v>
      </c>
    </row>
    <row r="126" spans="1:33" ht="12.75" customHeight="1">
      <c r="A126" s="2"/>
      <c r="B126" s="2"/>
      <c r="C126" s="2"/>
      <c r="D126" s="2"/>
      <c r="E126" s="2"/>
      <c r="F126" s="2"/>
      <c r="G126" s="2"/>
      <c r="H126" s="2"/>
      <c r="I126" s="18">
        <v>61020050006</v>
      </c>
      <c r="J126" s="18" t="s">
        <v>1798</v>
      </c>
      <c r="K126" s="19"/>
      <c r="L126" s="16" t="s">
        <v>1799</v>
      </c>
      <c r="M126" s="16" t="s">
        <v>1800</v>
      </c>
      <c r="N126" s="19"/>
      <c r="O126" s="16" t="s">
        <v>1801</v>
      </c>
      <c r="P126" s="16" t="s">
        <v>1802</v>
      </c>
      <c r="Q126" s="16" t="s">
        <v>91</v>
      </c>
      <c r="R126" s="35"/>
      <c r="S126" s="21" t="s">
        <v>1803</v>
      </c>
      <c r="T126" s="22" t="s">
        <v>1804</v>
      </c>
      <c r="U126" s="22" t="s">
        <v>1805</v>
      </c>
      <c r="V126" s="2"/>
      <c r="W126" s="2"/>
      <c r="X126" s="2"/>
      <c r="Y126" s="17"/>
      <c r="Z126" s="2"/>
      <c r="AA126" s="2"/>
      <c r="AB126" s="2"/>
      <c r="AC126" s="31" t="s">
        <v>1806</v>
      </c>
      <c r="AD126" s="32" t="s">
        <v>848</v>
      </c>
      <c r="AE126" s="31" t="s">
        <v>1807</v>
      </c>
      <c r="AF126" s="32" t="s">
        <v>850</v>
      </c>
      <c r="AG126" s="33" t="s">
        <v>45</v>
      </c>
    </row>
    <row r="127" spans="1:33" ht="12.75" customHeight="1">
      <c r="A127" s="2"/>
      <c r="B127" s="2"/>
      <c r="C127" s="2"/>
      <c r="D127" s="2"/>
      <c r="E127" s="2"/>
      <c r="F127" s="2"/>
      <c r="G127" s="2"/>
      <c r="H127" s="2"/>
      <c r="I127" s="18">
        <v>61020050007</v>
      </c>
      <c r="J127" s="18" t="s">
        <v>1808</v>
      </c>
      <c r="K127" s="19"/>
      <c r="L127" s="16" t="s">
        <v>1809</v>
      </c>
      <c r="M127" s="16" t="s">
        <v>1810</v>
      </c>
      <c r="N127" s="19"/>
      <c r="O127" s="16" t="s">
        <v>1811</v>
      </c>
      <c r="P127" s="16" t="s">
        <v>1812</v>
      </c>
      <c r="Q127" s="16" t="s">
        <v>110</v>
      </c>
      <c r="R127" s="35"/>
      <c r="S127" s="21" t="s">
        <v>1813</v>
      </c>
      <c r="T127" s="22" t="s">
        <v>1814</v>
      </c>
      <c r="U127" s="22" t="s">
        <v>1815</v>
      </c>
      <c r="V127" s="2"/>
      <c r="W127" s="2"/>
      <c r="X127" s="2"/>
      <c r="Y127" s="17"/>
      <c r="Z127" s="2"/>
      <c r="AA127" s="2"/>
      <c r="AB127" s="2"/>
      <c r="AC127" s="31" t="s">
        <v>1816</v>
      </c>
      <c r="AD127" s="32" t="s">
        <v>1272</v>
      </c>
      <c r="AE127" s="31" t="s">
        <v>1817</v>
      </c>
      <c r="AF127" s="32" t="s">
        <v>1636</v>
      </c>
      <c r="AG127" s="33" t="s">
        <v>45</v>
      </c>
    </row>
    <row r="128" spans="1:33" ht="12.75" customHeight="1">
      <c r="A128" s="2"/>
      <c r="B128" s="2"/>
      <c r="C128" s="2"/>
      <c r="D128" s="2"/>
      <c r="E128" s="2"/>
      <c r="F128" s="2"/>
      <c r="G128" s="2"/>
      <c r="H128" s="2"/>
      <c r="I128" s="18">
        <v>61020050008</v>
      </c>
      <c r="J128" s="18" t="s">
        <v>1818</v>
      </c>
      <c r="K128" s="19"/>
      <c r="L128" s="16" t="s">
        <v>1819</v>
      </c>
      <c r="M128" s="16" t="s">
        <v>1820</v>
      </c>
      <c r="N128" s="19"/>
      <c r="O128" s="16" t="s">
        <v>1821</v>
      </c>
      <c r="P128" s="16" t="s">
        <v>1822</v>
      </c>
      <c r="Q128" s="16" t="s">
        <v>132</v>
      </c>
      <c r="R128" s="35"/>
      <c r="S128" s="21" t="s">
        <v>1823</v>
      </c>
      <c r="T128" s="22" t="s">
        <v>1824</v>
      </c>
      <c r="U128" s="22" t="s">
        <v>1825</v>
      </c>
      <c r="V128" s="2"/>
      <c r="W128" s="2"/>
      <c r="X128" s="2"/>
      <c r="Y128" s="17"/>
      <c r="Z128" s="2"/>
      <c r="AA128" s="2"/>
      <c r="AB128" s="2"/>
      <c r="AC128" s="31" t="s">
        <v>1826</v>
      </c>
      <c r="AD128" s="32" t="s">
        <v>1247</v>
      </c>
      <c r="AE128" s="31" t="s">
        <v>1827</v>
      </c>
      <c r="AF128" s="32" t="s">
        <v>1828</v>
      </c>
      <c r="AG128" s="33" t="s">
        <v>45</v>
      </c>
    </row>
    <row r="129" spans="1:33" ht="12.75" customHeight="1">
      <c r="A129" s="2"/>
      <c r="B129" s="2"/>
      <c r="C129" s="2"/>
      <c r="D129" s="2"/>
      <c r="E129" s="2"/>
      <c r="F129" s="2"/>
      <c r="G129" s="2"/>
      <c r="H129" s="2"/>
      <c r="I129" s="18">
        <v>61020060001</v>
      </c>
      <c r="J129" s="18" t="s">
        <v>1829</v>
      </c>
      <c r="K129" s="19"/>
      <c r="L129" s="16" t="s">
        <v>1830</v>
      </c>
      <c r="M129" s="16" t="s">
        <v>1831</v>
      </c>
      <c r="N129" s="19"/>
      <c r="O129" s="16" t="s">
        <v>1832</v>
      </c>
      <c r="P129" s="16" t="s">
        <v>1833</v>
      </c>
      <c r="Q129" s="16" t="s">
        <v>154</v>
      </c>
      <c r="R129" s="35"/>
      <c r="S129" s="21" t="s">
        <v>1834</v>
      </c>
      <c r="T129" s="22" t="s">
        <v>1835</v>
      </c>
      <c r="U129" s="22" t="s">
        <v>1836</v>
      </c>
      <c r="V129" s="2"/>
      <c r="W129" s="2"/>
      <c r="X129" s="2"/>
      <c r="Y129" s="17"/>
      <c r="Z129" s="2"/>
      <c r="AA129" s="2"/>
      <c r="AB129" s="2"/>
      <c r="AC129" s="31" t="s">
        <v>1837</v>
      </c>
      <c r="AD129" s="32" t="s">
        <v>1838</v>
      </c>
      <c r="AE129" s="31" t="s">
        <v>1839</v>
      </c>
      <c r="AF129" s="32" t="s">
        <v>1840</v>
      </c>
      <c r="AG129" s="33" t="s">
        <v>45</v>
      </c>
    </row>
    <row r="130" spans="1:33" ht="12.75" customHeight="1">
      <c r="A130" s="2"/>
      <c r="B130" s="2"/>
      <c r="C130" s="2"/>
      <c r="D130" s="2"/>
      <c r="E130" s="2"/>
      <c r="F130" s="2"/>
      <c r="G130" s="2"/>
      <c r="H130" s="2"/>
      <c r="I130" s="18">
        <v>61020060002</v>
      </c>
      <c r="J130" s="18" t="s">
        <v>1841</v>
      </c>
      <c r="K130" s="19"/>
      <c r="L130" s="16" t="s">
        <v>1842</v>
      </c>
      <c r="M130" s="16" t="s">
        <v>1843</v>
      </c>
      <c r="N130" s="19"/>
      <c r="O130" s="16" t="s">
        <v>1844</v>
      </c>
      <c r="P130" s="16" t="s">
        <v>1845</v>
      </c>
      <c r="Q130" s="16" t="s">
        <v>1846</v>
      </c>
      <c r="R130" s="35"/>
      <c r="S130" s="21" t="s">
        <v>1847</v>
      </c>
      <c r="T130" s="22" t="s">
        <v>1848</v>
      </c>
      <c r="U130" s="22" t="s">
        <v>357</v>
      </c>
      <c r="V130" s="2"/>
      <c r="W130" s="2"/>
      <c r="X130" s="2"/>
      <c r="Y130" s="17"/>
      <c r="Z130" s="2"/>
      <c r="AA130" s="2"/>
      <c r="AB130" s="2"/>
      <c r="AC130" s="31" t="s">
        <v>1849</v>
      </c>
      <c r="AD130" s="32" t="s">
        <v>1850</v>
      </c>
      <c r="AE130" s="31" t="s">
        <v>1851</v>
      </c>
      <c r="AF130" s="32" t="s">
        <v>1446</v>
      </c>
      <c r="AG130" s="33" t="s">
        <v>45</v>
      </c>
    </row>
    <row r="131" spans="1:33" ht="12.75" customHeight="1">
      <c r="A131" s="2"/>
      <c r="B131" s="2"/>
      <c r="C131" s="2"/>
      <c r="D131" s="2"/>
      <c r="E131" s="2"/>
      <c r="F131" s="2"/>
      <c r="G131" s="2"/>
      <c r="H131" s="2"/>
      <c r="I131" s="18">
        <v>61020060003</v>
      </c>
      <c r="J131" s="18" t="s">
        <v>1852</v>
      </c>
      <c r="K131" s="19"/>
      <c r="L131" s="16" t="s">
        <v>1853</v>
      </c>
      <c r="M131" s="16" t="s">
        <v>1854</v>
      </c>
      <c r="N131" s="19"/>
      <c r="O131" s="16" t="s">
        <v>1855</v>
      </c>
      <c r="P131" s="16" t="s">
        <v>1856</v>
      </c>
      <c r="Q131" s="16" t="s">
        <v>1857</v>
      </c>
      <c r="R131" s="35"/>
      <c r="S131" s="21" t="s">
        <v>1858</v>
      </c>
      <c r="T131" s="22" t="s">
        <v>1859</v>
      </c>
      <c r="U131" s="22" t="s">
        <v>1860</v>
      </c>
      <c r="V131" s="2"/>
      <c r="W131" s="2"/>
      <c r="X131" s="2"/>
      <c r="Y131" s="17"/>
      <c r="Z131" s="2"/>
      <c r="AA131" s="2"/>
      <c r="AB131" s="2"/>
      <c r="AC131" s="31" t="s">
        <v>1861</v>
      </c>
      <c r="AD131" s="32" t="s">
        <v>1272</v>
      </c>
      <c r="AE131" s="31" t="s">
        <v>1862</v>
      </c>
      <c r="AF131" s="32" t="s">
        <v>1636</v>
      </c>
      <c r="AG131" s="33" t="s">
        <v>45</v>
      </c>
    </row>
    <row r="132" spans="1:33" ht="12.75" customHeight="1">
      <c r="A132" s="2"/>
      <c r="B132" s="2"/>
      <c r="C132" s="2"/>
      <c r="D132" s="2"/>
      <c r="E132" s="2"/>
      <c r="F132" s="2"/>
      <c r="G132" s="2"/>
      <c r="H132" s="2"/>
      <c r="I132" s="18">
        <v>61020060004</v>
      </c>
      <c r="J132" s="18" t="s">
        <v>1863</v>
      </c>
      <c r="K132" s="19"/>
      <c r="L132" s="16" t="s">
        <v>1864</v>
      </c>
      <c r="M132" s="16" t="s">
        <v>1865</v>
      </c>
      <c r="N132" s="19"/>
      <c r="O132" s="16" t="s">
        <v>1866</v>
      </c>
      <c r="P132" s="16" t="s">
        <v>1867</v>
      </c>
      <c r="Q132" s="16" t="s">
        <v>1868</v>
      </c>
      <c r="R132" s="35"/>
      <c r="S132" s="21" t="s">
        <v>1869</v>
      </c>
      <c r="T132" s="22" t="s">
        <v>1870</v>
      </c>
      <c r="U132" s="22" t="s">
        <v>1871</v>
      </c>
      <c r="V132" s="2"/>
      <c r="W132" s="2"/>
      <c r="X132" s="2"/>
      <c r="Y132" s="17"/>
      <c r="Z132" s="2"/>
      <c r="AA132" s="2"/>
      <c r="AB132" s="2"/>
      <c r="AC132" s="31" t="s">
        <v>1872</v>
      </c>
      <c r="AD132" s="32" t="s">
        <v>1173</v>
      </c>
      <c r="AE132" s="31" t="s">
        <v>1873</v>
      </c>
      <c r="AF132" s="32" t="s">
        <v>1298</v>
      </c>
      <c r="AG132" s="33" t="s">
        <v>45</v>
      </c>
    </row>
    <row r="133" spans="1:33" ht="12.75" customHeight="1">
      <c r="A133" s="2"/>
      <c r="B133" s="2"/>
      <c r="C133" s="2"/>
      <c r="D133" s="2"/>
      <c r="E133" s="2"/>
      <c r="F133" s="2"/>
      <c r="G133" s="2"/>
      <c r="H133" s="2"/>
      <c r="I133" s="18">
        <v>61020060005</v>
      </c>
      <c r="J133" s="18" t="s">
        <v>1874</v>
      </c>
      <c r="K133" s="19"/>
      <c r="L133" s="16" t="s">
        <v>1875</v>
      </c>
      <c r="M133" s="16" t="s">
        <v>1876</v>
      </c>
      <c r="N133" s="19"/>
      <c r="O133" s="16" t="s">
        <v>1877</v>
      </c>
      <c r="P133" s="16" t="s">
        <v>1878</v>
      </c>
      <c r="Q133" s="16" t="s">
        <v>1879</v>
      </c>
      <c r="R133" s="35"/>
      <c r="S133" s="21" t="s">
        <v>1880</v>
      </c>
      <c r="T133" s="22" t="s">
        <v>1881</v>
      </c>
      <c r="U133" s="22" t="s">
        <v>1882</v>
      </c>
      <c r="V133" s="2"/>
      <c r="W133" s="2"/>
      <c r="X133" s="2"/>
      <c r="Y133" s="17"/>
      <c r="Z133" s="2"/>
      <c r="AA133" s="2"/>
      <c r="AB133" s="2"/>
      <c r="AC133" s="31" t="s">
        <v>1883</v>
      </c>
      <c r="AD133" s="32" t="s">
        <v>988</v>
      </c>
      <c r="AE133" s="31" t="s">
        <v>1884</v>
      </c>
      <c r="AF133" s="32" t="s">
        <v>1310</v>
      </c>
      <c r="AG133" s="33" t="s">
        <v>45</v>
      </c>
    </row>
    <row r="134" spans="1:33" ht="12.75" customHeight="1">
      <c r="A134" s="2"/>
      <c r="B134" s="2"/>
      <c r="C134" s="2"/>
      <c r="D134" s="2"/>
      <c r="E134" s="2"/>
      <c r="F134" s="2"/>
      <c r="G134" s="2"/>
      <c r="H134" s="2"/>
      <c r="I134" s="18">
        <v>61020060006</v>
      </c>
      <c r="J134" s="18" t="s">
        <v>1885</v>
      </c>
      <c r="K134" s="19"/>
      <c r="L134" s="16" t="s">
        <v>1886</v>
      </c>
      <c r="M134" s="16" t="s">
        <v>1887</v>
      </c>
      <c r="N134" s="19"/>
      <c r="O134" s="16" t="s">
        <v>1888</v>
      </c>
      <c r="P134" s="16" t="s">
        <v>1889</v>
      </c>
      <c r="Q134" s="16" t="s">
        <v>1890</v>
      </c>
      <c r="R134" s="35"/>
      <c r="S134" s="21" t="s">
        <v>1891</v>
      </c>
      <c r="T134" s="22" t="s">
        <v>1892</v>
      </c>
      <c r="U134" s="22" t="s">
        <v>1893</v>
      </c>
      <c r="V134" s="2"/>
      <c r="W134" s="2"/>
      <c r="X134" s="2"/>
      <c r="Y134" s="17"/>
      <c r="Z134" s="2"/>
      <c r="AA134" s="2"/>
      <c r="AB134" s="2"/>
      <c r="AC134" s="31" t="s">
        <v>1894</v>
      </c>
      <c r="AD134" s="32" t="s">
        <v>1247</v>
      </c>
      <c r="AE134" s="31" t="s">
        <v>1895</v>
      </c>
      <c r="AF134" s="32" t="s">
        <v>1249</v>
      </c>
      <c r="AG134" s="33" t="s">
        <v>45</v>
      </c>
    </row>
    <row r="135" spans="1:33" ht="12.75" customHeight="1">
      <c r="A135" s="2"/>
      <c r="B135" s="2"/>
      <c r="C135" s="2"/>
      <c r="D135" s="2"/>
      <c r="E135" s="2"/>
      <c r="F135" s="2"/>
      <c r="G135" s="2"/>
      <c r="H135" s="2"/>
      <c r="I135" s="18">
        <v>61020060007</v>
      </c>
      <c r="J135" s="18" t="s">
        <v>1896</v>
      </c>
      <c r="K135" s="19"/>
      <c r="L135" s="16" t="s">
        <v>1897</v>
      </c>
      <c r="M135" s="16" t="s">
        <v>1898</v>
      </c>
      <c r="N135" s="19"/>
      <c r="O135" s="16" t="s">
        <v>1899</v>
      </c>
      <c r="P135" s="16" t="s">
        <v>1900</v>
      </c>
      <c r="Q135" s="16" t="s">
        <v>1901</v>
      </c>
      <c r="R135" s="20"/>
      <c r="S135" s="21" t="s">
        <v>1902</v>
      </c>
      <c r="T135" s="22" t="s">
        <v>1903</v>
      </c>
      <c r="U135" s="22" t="s">
        <v>1904</v>
      </c>
      <c r="V135" s="2"/>
      <c r="W135" s="2"/>
      <c r="X135" s="2"/>
      <c r="Y135" s="17"/>
      <c r="Z135" s="2"/>
      <c r="AA135" s="2"/>
      <c r="AB135" s="2"/>
      <c r="AC135" s="31" t="s">
        <v>1905</v>
      </c>
      <c r="AD135" s="32" t="s">
        <v>1906</v>
      </c>
      <c r="AE135" s="31" t="s">
        <v>1907</v>
      </c>
      <c r="AF135" s="32" t="s">
        <v>1908</v>
      </c>
      <c r="AG135" s="33" t="s">
        <v>45</v>
      </c>
    </row>
    <row r="136" spans="1:33" ht="12.75" customHeight="1">
      <c r="A136" s="2"/>
      <c r="B136" s="2"/>
      <c r="C136" s="2"/>
      <c r="D136" s="2"/>
      <c r="E136" s="2"/>
      <c r="F136" s="2"/>
      <c r="G136" s="2"/>
      <c r="H136" s="2"/>
      <c r="I136" s="18">
        <v>61020060008</v>
      </c>
      <c r="J136" s="18" t="s">
        <v>1909</v>
      </c>
      <c r="K136" s="19"/>
      <c r="L136" s="16" t="s">
        <v>1910</v>
      </c>
      <c r="M136" s="16" t="s">
        <v>1911</v>
      </c>
      <c r="N136" s="19"/>
      <c r="O136" s="16" t="s">
        <v>1912</v>
      </c>
      <c r="P136" s="16" t="s">
        <v>1913</v>
      </c>
      <c r="Q136" s="16" t="s">
        <v>1914</v>
      </c>
      <c r="R136" s="35"/>
      <c r="S136" s="21" t="s">
        <v>1915</v>
      </c>
      <c r="T136" s="22" t="s">
        <v>1916</v>
      </c>
      <c r="U136" s="22" t="s">
        <v>1917</v>
      </c>
      <c r="V136" s="2"/>
      <c r="W136" s="2"/>
      <c r="X136" s="2"/>
      <c r="Y136" s="17"/>
      <c r="Z136" s="2"/>
      <c r="AA136" s="2"/>
      <c r="AB136" s="2"/>
      <c r="AC136" s="31" t="s">
        <v>1918</v>
      </c>
      <c r="AD136" s="32" t="s">
        <v>1919</v>
      </c>
      <c r="AE136" s="31" t="s">
        <v>1920</v>
      </c>
      <c r="AF136" s="32" t="s">
        <v>1921</v>
      </c>
      <c r="AG136" s="33" t="s">
        <v>45</v>
      </c>
    </row>
    <row r="137" spans="1:33" ht="12.75" customHeight="1">
      <c r="A137" s="2"/>
      <c r="B137" s="2"/>
      <c r="C137" s="2"/>
      <c r="D137" s="2"/>
      <c r="E137" s="2"/>
      <c r="F137" s="2"/>
      <c r="G137" s="2"/>
      <c r="H137" s="2"/>
      <c r="I137" s="18">
        <v>61020060009</v>
      </c>
      <c r="J137" s="18" t="s">
        <v>1922</v>
      </c>
      <c r="K137" s="19"/>
      <c r="L137" s="16" t="s">
        <v>1923</v>
      </c>
      <c r="M137" s="16" t="s">
        <v>1924</v>
      </c>
      <c r="N137" s="19"/>
      <c r="O137" s="16" t="s">
        <v>1925</v>
      </c>
      <c r="P137" s="16" t="s">
        <v>1926</v>
      </c>
      <c r="Q137" s="16" t="s">
        <v>1927</v>
      </c>
      <c r="R137" s="35"/>
      <c r="S137" s="21" t="s">
        <v>1928</v>
      </c>
      <c r="T137" s="22" t="s">
        <v>1929</v>
      </c>
      <c r="U137" s="22" t="s">
        <v>1930</v>
      </c>
      <c r="V137" s="2"/>
      <c r="W137" s="2"/>
      <c r="X137" s="2"/>
      <c r="Y137" s="17"/>
      <c r="Z137" s="2"/>
      <c r="AA137" s="2"/>
      <c r="AB137" s="2"/>
      <c r="AC137" s="31" t="s">
        <v>1931</v>
      </c>
      <c r="AD137" s="32" t="s">
        <v>1932</v>
      </c>
      <c r="AE137" s="31" t="s">
        <v>1933</v>
      </c>
      <c r="AF137" s="32" t="s">
        <v>1934</v>
      </c>
      <c r="AG137" s="33" t="s">
        <v>45</v>
      </c>
    </row>
    <row r="138" spans="1:33" ht="12.75" customHeight="1">
      <c r="A138" s="2"/>
      <c r="B138" s="2"/>
      <c r="C138" s="2"/>
      <c r="D138" s="2"/>
      <c r="E138" s="2"/>
      <c r="F138" s="2"/>
      <c r="G138" s="2"/>
      <c r="H138" s="2"/>
      <c r="I138" s="18">
        <v>61020060010</v>
      </c>
      <c r="J138" s="18" t="s">
        <v>1935</v>
      </c>
      <c r="K138" s="19"/>
      <c r="L138" s="16" t="s">
        <v>1936</v>
      </c>
      <c r="M138" s="16" t="s">
        <v>1937</v>
      </c>
      <c r="N138" s="19"/>
      <c r="O138" s="16" t="s">
        <v>1938</v>
      </c>
      <c r="P138" s="16" t="s">
        <v>1939</v>
      </c>
      <c r="Q138" s="16" t="s">
        <v>334</v>
      </c>
      <c r="R138" s="35"/>
      <c r="S138" s="21" t="s">
        <v>1940</v>
      </c>
      <c r="T138" s="22" t="s">
        <v>1941</v>
      </c>
      <c r="U138" s="22" t="s">
        <v>1942</v>
      </c>
      <c r="V138" s="2"/>
      <c r="W138" s="2"/>
      <c r="X138" s="2"/>
      <c r="Y138" s="17"/>
      <c r="Z138" s="2"/>
      <c r="AA138" s="2"/>
      <c r="AB138" s="2"/>
      <c r="AC138" s="31" t="s">
        <v>1943</v>
      </c>
      <c r="AD138" s="32" t="s">
        <v>1944</v>
      </c>
      <c r="AE138" s="31" t="s">
        <v>1945</v>
      </c>
      <c r="AF138" s="32" t="s">
        <v>1946</v>
      </c>
      <c r="AG138" s="33" t="s">
        <v>45</v>
      </c>
    </row>
    <row r="139" spans="1:33" ht="12.75" customHeight="1">
      <c r="A139" s="2"/>
      <c r="B139" s="2"/>
      <c r="C139" s="2"/>
      <c r="D139" s="2"/>
      <c r="E139" s="2"/>
      <c r="F139" s="2"/>
      <c r="G139" s="2"/>
      <c r="H139" s="2"/>
      <c r="I139" s="18">
        <v>61020060011</v>
      </c>
      <c r="J139" s="18" t="s">
        <v>1947</v>
      </c>
      <c r="K139" s="19"/>
      <c r="L139" s="16" t="s">
        <v>1948</v>
      </c>
      <c r="M139" s="16" t="s">
        <v>1949</v>
      </c>
      <c r="N139" s="19"/>
      <c r="O139" s="16" t="s">
        <v>1950</v>
      </c>
      <c r="P139" s="16" t="s">
        <v>1951</v>
      </c>
      <c r="Q139" s="16" t="s">
        <v>354</v>
      </c>
      <c r="R139" s="35"/>
      <c r="S139" s="21" t="s">
        <v>1952</v>
      </c>
      <c r="T139" s="22" t="s">
        <v>1953</v>
      </c>
      <c r="U139" s="22" t="s">
        <v>1954</v>
      </c>
      <c r="V139" s="2"/>
      <c r="W139" s="2"/>
      <c r="X139" s="2"/>
      <c r="Y139" s="17"/>
      <c r="Z139" s="2"/>
      <c r="AA139" s="2"/>
      <c r="AB139" s="2"/>
      <c r="AC139" s="31" t="s">
        <v>1955</v>
      </c>
      <c r="AD139" s="32" t="s">
        <v>1956</v>
      </c>
      <c r="AE139" s="31" t="s">
        <v>1957</v>
      </c>
      <c r="AF139" s="32" t="s">
        <v>1958</v>
      </c>
      <c r="AG139" s="33" t="s">
        <v>45</v>
      </c>
    </row>
    <row r="140" spans="1:33" ht="12.75" customHeight="1">
      <c r="A140" s="2"/>
      <c r="B140" s="2"/>
      <c r="C140" s="2"/>
      <c r="D140" s="2"/>
      <c r="E140" s="2"/>
      <c r="F140" s="2"/>
      <c r="G140" s="2"/>
      <c r="H140" s="2"/>
      <c r="I140" s="18">
        <v>61020060012</v>
      </c>
      <c r="J140" s="18" t="s">
        <v>1959</v>
      </c>
      <c r="K140" s="19"/>
      <c r="L140" s="16" t="s">
        <v>1960</v>
      </c>
      <c r="M140" s="16" t="s">
        <v>1961</v>
      </c>
      <c r="N140" s="19"/>
      <c r="O140" s="16" t="s">
        <v>1962</v>
      </c>
      <c r="P140" s="16" t="s">
        <v>1963</v>
      </c>
      <c r="Q140" s="16" t="s">
        <v>1964</v>
      </c>
      <c r="R140" s="35"/>
      <c r="S140" s="21" t="s">
        <v>1965</v>
      </c>
      <c r="T140" s="22" t="s">
        <v>1966</v>
      </c>
      <c r="U140" s="22" t="s">
        <v>1967</v>
      </c>
      <c r="V140" s="2"/>
      <c r="W140" s="2"/>
      <c r="X140" s="2"/>
      <c r="Y140" s="17"/>
      <c r="Z140" s="2"/>
      <c r="AA140" s="2"/>
      <c r="AB140" s="2"/>
      <c r="AC140" s="31" t="s">
        <v>1968</v>
      </c>
      <c r="AD140" s="32" t="s">
        <v>1969</v>
      </c>
      <c r="AE140" s="31" t="s">
        <v>1970</v>
      </c>
      <c r="AF140" s="32" t="s">
        <v>1971</v>
      </c>
      <c r="AG140" s="33" t="s">
        <v>45</v>
      </c>
    </row>
    <row r="141" spans="1:33" ht="12.75" customHeight="1">
      <c r="A141" s="2"/>
      <c r="B141" s="2"/>
      <c r="C141" s="2"/>
      <c r="D141" s="2"/>
      <c r="E141" s="2"/>
      <c r="F141" s="2"/>
      <c r="G141" s="2"/>
      <c r="H141" s="2"/>
      <c r="I141" s="18">
        <v>61020060013</v>
      </c>
      <c r="J141" s="18" t="s">
        <v>1972</v>
      </c>
      <c r="K141" s="19"/>
      <c r="L141" s="16" t="s">
        <v>1973</v>
      </c>
      <c r="M141" s="16" t="s">
        <v>1974</v>
      </c>
      <c r="N141" s="19"/>
      <c r="O141" s="16" t="s">
        <v>1975</v>
      </c>
      <c r="P141" s="16" t="s">
        <v>1976</v>
      </c>
      <c r="Q141" s="16" t="s">
        <v>414</v>
      </c>
      <c r="R141" s="35"/>
      <c r="S141" s="21" t="s">
        <v>1977</v>
      </c>
      <c r="T141" s="22" t="s">
        <v>1978</v>
      </c>
      <c r="U141" s="22" t="s">
        <v>1979</v>
      </c>
      <c r="V141" s="2"/>
      <c r="W141" s="2"/>
      <c r="X141" s="2"/>
      <c r="Y141" s="17"/>
      <c r="Z141" s="2"/>
      <c r="AA141" s="2"/>
      <c r="AB141" s="2"/>
      <c r="AC141" s="31" t="s">
        <v>1980</v>
      </c>
      <c r="AD141" s="32" t="s">
        <v>1981</v>
      </c>
      <c r="AE141" s="31" t="s">
        <v>1982</v>
      </c>
      <c r="AF141" s="32" t="s">
        <v>1983</v>
      </c>
      <c r="AG141" s="33" t="s">
        <v>45</v>
      </c>
    </row>
    <row r="142" spans="1:33" ht="12.75" customHeight="1">
      <c r="A142" s="2"/>
      <c r="B142" s="2"/>
      <c r="C142" s="2"/>
      <c r="D142" s="2"/>
      <c r="E142" s="2"/>
      <c r="F142" s="2"/>
      <c r="G142" s="2"/>
      <c r="H142" s="2"/>
      <c r="I142" s="18">
        <v>61020060014</v>
      </c>
      <c r="J142" s="18" t="s">
        <v>1984</v>
      </c>
      <c r="K142" s="19"/>
      <c r="L142" s="16" t="s">
        <v>1985</v>
      </c>
      <c r="M142" s="16" t="s">
        <v>1986</v>
      </c>
      <c r="N142" s="19"/>
      <c r="O142" s="16" t="s">
        <v>1987</v>
      </c>
      <c r="P142" s="16" t="s">
        <v>1988</v>
      </c>
      <c r="Q142" s="16" t="s">
        <v>435</v>
      </c>
      <c r="R142" s="35"/>
      <c r="S142" s="21" t="s">
        <v>1989</v>
      </c>
      <c r="T142" s="22" t="s">
        <v>1990</v>
      </c>
      <c r="U142" s="22" t="s">
        <v>1991</v>
      </c>
      <c r="V142" s="2"/>
      <c r="W142" s="2"/>
      <c r="X142" s="2"/>
      <c r="Y142" s="17"/>
      <c r="Z142" s="2"/>
      <c r="AA142" s="2"/>
      <c r="AB142" s="2"/>
      <c r="AC142" s="31" t="s">
        <v>1992</v>
      </c>
      <c r="AD142" s="32" t="s">
        <v>1993</v>
      </c>
      <c r="AE142" s="31" t="s">
        <v>1994</v>
      </c>
      <c r="AF142" s="32" t="s">
        <v>1995</v>
      </c>
      <c r="AG142" s="33" t="s">
        <v>45</v>
      </c>
    </row>
    <row r="143" spans="1:33" ht="12.75" customHeight="1">
      <c r="A143" s="2"/>
      <c r="B143" s="2"/>
      <c r="C143" s="2"/>
      <c r="D143" s="2"/>
      <c r="E143" s="2"/>
      <c r="F143" s="2"/>
      <c r="G143" s="2"/>
      <c r="H143" s="2"/>
      <c r="I143" s="18">
        <v>61020060015</v>
      </c>
      <c r="J143" s="18" t="s">
        <v>1996</v>
      </c>
      <c r="K143" s="19"/>
      <c r="L143" s="16" t="s">
        <v>1997</v>
      </c>
      <c r="M143" s="16" t="s">
        <v>1998</v>
      </c>
      <c r="N143" s="19"/>
      <c r="O143" s="16" t="s">
        <v>1999</v>
      </c>
      <c r="P143" s="16" t="s">
        <v>2000</v>
      </c>
      <c r="Q143" s="16" t="s">
        <v>488</v>
      </c>
      <c r="R143" s="35"/>
      <c r="S143" s="21" t="s">
        <v>2001</v>
      </c>
      <c r="T143" s="22" t="s">
        <v>2002</v>
      </c>
      <c r="U143" s="22" t="s">
        <v>2003</v>
      </c>
      <c r="V143" s="2"/>
      <c r="W143" s="2"/>
      <c r="X143" s="2"/>
      <c r="Y143" s="17"/>
      <c r="Z143" s="2"/>
      <c r="AA143" s="2"/>
      <c r="AB143" s="2"/>
      <c r="AC143" s="31" t="s">
        <v>2004</v>
      </c>
      <c r="AD143" s="32" t="s">
        <v>2005</v>
      </c>
      <c r="AE143" s="31" t="s">
        <v>2006</v>
      </c>
      <c r="AF143" s="32" t="s">
        <v>2007</v>
      </c>
      <c r="AG143" s="33" t="s">
        <v>45</v>
      </c>
    </row>
    <row r="144" spans="1:33" ht="12.75" customHeight="1">
      <c r="A144" s="2"/>
      <c r="B144" s="2"/>
      <c r="C144" s="2"/>
      <c r="D144" s="2"/>
      <c r="E144" s="2"/>
      <c r="F144" s="2"/>
      <c r="G144" s="2"/>
      <c r="H144" s="2"/>
      <c r="I144" s="18">
        <v>61020060016</v>
      </c>
      <c r="J144" s="18" t="s">
        <v>2008</v>
      </c>
      <c r="K144" s="19"/>
      <c r="L144" s="16" t="s">
        <v>2009</v>
      </c>
      <c r="M144" s="16" t="s">
        <v>2010</v>
      </c>
      <c r="N144" s="19"/>
      <c r="O144" s="16" t="s">
        <v>2011</v>
      </c>
      <c r="P144" s="16" t="s">
        <v>2012</v>
      </c>
      <c r="Q144" s="16" t="s">
        <v>504</v>
      </c>
      <c r="R144" s="35"/>
      <c r="S144" s="21" t="s">
        <v>2013</v>
      </c>
      <c r="T144" s="22" t="s">
        <v>2014</v>
      </c>
      <c r="U144" s="22" t="s">
        <v>2015</v>
      </c>
      <c r="V144" s="2"/>
      <c r="W144" s="2"/>
      <c r="X144" s="2"/>
      <c r="Y144" s="17"/>
      <c r="Z144" s="2"/>
      <c r="AA144" s="2"/>
      <c r="AB144" s="2"/>
      <c r="AC144" s="41" t="s">
        <v>2016</v>
      </c>
      <c r="AD144" s="32" t="s">
        <v>2017</v>
      </c>
      <c r="AE144" s="41" t="s">
        <v>2018</v>
      </c>
      <c r="AF144" s="32" t="s">
        <v>2019</v>
      </c>
      <c r="AG144" s="33" t="s">
        <v>45</v>
      </c>
    </row>
    <row r="145" spans="1:33" ht="12.75" customHeight="1">
      <c r="A145" s="2"/>
      <c r="B145" s="2"/>
      <c r="C145" s="2"/>
      <c r="D145" s="2"/>
      <c r="E145" s="2"/>
      <c r="F145" s="2"/>
      <c r="G145" s="2"/>
      <c r="H145" s="2"/>
      <c r="I145" s="18">
        <v>61020060017</v>
      </c>
      <c r="J145" s="18" t="s">
        <v>2020</v>
      </c>
      <c r="K145" s="19"/>
      <c r="L145" s="16" t="s">
        <v>2021</v>
      </c>
      <c r="M145" s="16" t="s">
        <v>2022</v>
      </c>
      <c r="N145" s="19"/>
      <c r="O145" s="16" t="s">
        <v>2023</v>
      </c>
      <c r="P145" s="16" t="s">
        <v>2024</v>
      </c>
      <c r="Q145" s="16" t="s">
        <v>559</v>
      </c>
      <c r="R145" s="35"/>
      <c r="S145" s="21" t="s">
        <v>2025</v>
      </c>
      <c r="T145" s="22" t="s">
        <v>2026</v>
      </c>
      <c r="U145" s="22" t="s">
        <v>2027</v>
      </c>
      <c r="V145" s="2"/>
      <c r="W145" s="2"/>
      <c r="X145" s="2"/>
      <c r="Y145" s="17"/>
      <c r="Z145" s="2"/>
      <c r="AA145" s="2"/>
      <c r="AB145" s="2"/>
      <c r="AC145" s="31" t="s">
        <v>2028</v>
      </c>
      <c r="AD145" s="32" t="s">
        <v>1247</v>
      </c>
      <c r="AE145" s="31" t="s">
        <v>2029</v>
      </c>
      <c r="AF145" s="32" t="s">
        <v>1249</v>
      </c>
      <c r="AG145" s="33" t="s">
        <v>45</v>
      </c>
    </row>
    <row r="146" spans="1:33" ht="12.75" customHeight="1">
      <c r="A146" s="2"/>
      <c r="B146" s="2"/>
      <c r="C146" s="2"/>
      <c r="D146" s="2"/>
      <c r="E146" s="2"/>
      <c r="F146" s="2"/>
      <c r="G146" s="2"/>
      <c r="H146" s="2"/>
      <c r="I146" s="18">
        <v>61020060018</v>
      </c>
      <c r="J146" s="18" t="s">
        <v>2030</v>
      </c>
      <c r="K146" s="19"/>
      <c r="L146" s="16" t="s">
        <v>2031</v>
      </c>
      <c r="M146" s="16" t="s">
        <v>270</v>
      </c>
      <c r="N146" s="19"/>
      <c r="O146" s="16" t="s">
        <v>2032</v>
      </c>
      <c r="P146" s="16" t="s">
        <v>2033</v>
      </c>
      <c r="Q146" s="16" t="s">
        <v>575</v>
      </c>
      <c r="R146" s="35"/>
      <c r="S146" s="21" t="s">
        <v>2034</v>
      </c>
      <c r="T146" s="22" t="s">
        <v>2035</v>
      </c>
      <c r="U146" s="22" t="s">
        <v>1825</v>
      </c>
      <c r="V146" s="2"/>
      <c r="W146" s="2"/>
      <c r="X146" s="2"/>
      <c r="Y146" s="17"/>
      <c r="Z146" s="2"/>
      <c r="AA146" s="2"/>
      <c r="AB146" s="2"/>
      <c r="AC146" s="31" t="s">
        <v>2036</v>
      </c>
      <c r="AD146" s="32" t="s">
        <v>2037</v>
      </c>
      <c r="AE146" s="31" t="s">
        <v>2038</v>
      </c>
      <c r="AF146" s="32" t="s">
        <v>1323</v>
      </c>
      <c r="AG146" s="33" t="s">
        <v>45</v>
      </c>
    </row>
    <row r="147" spans="1:33" ht="12.75" customHeight="1">
      <c r="A147" s="2"/>
      <c r="B147" s="2"/>
      <c r="C147" s="2"/>
      <c r="D147" s="2"/>
      <c r="E147" s="2"/>
      <c r="F147" s="2"/>
      <c r="G147" s="2"/>
      <c r="H147" s="2"/>
      <c r="I147" s="18">
        <v>61020060019</v>
      </c>
      <c r="J147" s="18" t="s">
        <v>2039</v>
      </c>
      <c r="K147" s="19"/>
      <c r="L147" s="16" t="s">
        <v>2040</v>
      </c>
      <c r="M147" s="16" t="s">
        <v>2041</v>
      </c>
      <c r="N147" s="19"/>
      <c r="O147" s="16" t="s">
        <v>2042</v>
      </c>
      <c r="P147" s="16" t="s">
        <v>2043</v>
      </c>
      <c r="Q147" s="16" t="s">
        <v>2044</v>
      </c>
      <c r="R147" s="35"/>
      <c r="S147" s="21" t="s">
        <v>2045</v>
      </c>
      <c r="T147" s="22" t="s">
        <v>2046</v>
      </c>
      <c r="U147" s="22" t="s">
        <v>2047</v>
      </c>
      <c r="V147" s="2"/>
      <c r="W147" s="2"/>
      <c r="X147" s="2"/>
      <c r="Y147" s="17"/>
      <c r="Z147" s="2"/>
      <c r="AA147" s="2"/>
      <c r="AB147" s="2"/>
      <c r="AC147" s="31" t="s">
        <v>2048</v>
      </c>
      <c r="AD147" s="32" t="s">
        <v>2049</v>
      </c>
      <c r="AE147" s="31" t="s">
        <v>2050</v>
      </c>
      <c r="AF147" s="32" t="s">
        <v>2051</v>
      </c>
      <c r="AG147" s="33" t="s">
        <v>45</v>
      </c>
    </row>
    <row r="148" spans="1:33" ht="12.75" customHeight="1">
      <c r="A148" s="2"/>
      <c r="B148" s="2"/>
      <c r="C148" s="2"/>
      <c r="D148" s="2"/>
      <c r="E148" s="2"/>
      <c r="F148" s="2"/>
      <c r="G148" s="2"/>
      <c r="H148" s="2"/>
      <c r="I148" s="18">
        <v>61020060020</v>
      </c>
      <c r="J148" s="18" t="s">
        <v>2052</v>
      </c>
      <c r="K148" s="19"/>
      <c r="L148" s="16" t="s">
        <v>2053</v>
      </c>
      <c r="M148" s="16" t="s">
        <v>485</v>
      </c>
      <c r="N148" s="19"/>
      <c r="O148" s="16" t="s">
        <v>2054</v>
      </c>
      <c r="P148" s="16" t="s">
        <v>2055</v>
      </c>
      <c r="Q148" s="16" t="s">
        <v>623</v>
      </c>
      <c r="R148" s="35"/>
      <c r="S148" s="21" t="s">
        <v>2056</v>
      </c>
      <c r="T148" s="22" t="s">
        <v>2057</v>
      </c>
      <c r="U148" s="22" t="s">
        <v>2058</v>
      </c>
      <c r="V148" s="2"/>
      <c r="W148" s="2"/>
      <c r="X148" s="2"/>
      <c r="Y148" s="17"/>
      <c r="Z148" s="2"/>
      <c r="AA148" s="2"/>
      <c r="AB148" s="2"/>
      <c r="AC148" s="31" t="s">
        <v>2059</v>
      </c>
      <c r="AD148" s="32" t="s">
        <v>2060</v>
      </c>
      <c r="AE148" s="31" t="s">
        <v>2061</v>
      </c>
      <c r="AF148" s="32" t="s">
        <v>2062</v>
      </c>
      <c r="AG148" s="33" t="s">
        <v>45</v>
      </c>
    </row>
    <row r="149" spans="1:33" ht="12.75" customHeight="1">
      <c r="A149" s="2"/>
      <c r="B149" s="2"/>
      <c r="C149" s="2"/>
      <c r="D149" s="2"/>
      <c r="E149" s="2"/>
      <c r="F149" s="2"/>
      <c r="G149" s="2"/>
      <c r="H149" s="2"/>
      <c r="I149" s="18">
        <v>61020060021</v>
      </c>
      <c r="J149" s="18" t="s">
        <v>2063</v>
      </c>
      <c r="K149" s="19"/>
      <c r="L149" s="16" t="s">
        <v>2064</v>
      </c>
      <c r="M149" s="16" t="s">
        <v>2065</v>
      </c>
      <c r="N149" s="19"/>
      <c r="O149" s="16" t="s">
        <v>2066</v>
      </c>
      <c r="P149" s="16" t="s">
        <v>2067</v>
      </c>
      <c r="Q149" s="16" t="s">
        <v>2068</v>
      </c>
      <c r="R149" s="35"/>
      <c r="S149" s="21" t="s">
        <v>2069</v>
      </c>
      <c r="T149" s="22" t="s">
        <v>2070</v>
      </c>
      <c r="U149" s="22" t="s">
        <v>2071</v>
      </c>
      <c r="V149" s="2"/>
      <c r="W149" s="2"/>
      <c r="X149" s="2"/>
      <c r="Y149" s="17"/>
      <c r="Z149" s="2"/>
      <c r="AA149" s="2"/>
      <c r="AB149" s="2"/>
      <c r="AC149" s="31" t="s">
        <v>2072</v>
      </c>
      <c r="AD149" s="32" t="s">
        <v>2073</v>
      </c>
      <c r="AE149" s="31" t="s">
        <v>2074</v>
      </c>
      <c r="AF149" s="32" t="s">
        <v>2075</v>
      </c>
      <c r="AG149" s="33" t="s">
        <v>45</v>
      </c>
    </row>
    <row r="150" spans="1:33" ht="12.75" customHeight="1">
      <c r="A150" s="2"/>
      <c r="B150" s="2"/>
      <c r="C150" s="2"/>
      <c r="D150" s="2"/>
      <c r="E150" s="2"/>
      <c r="F150" s="2"/>
      <c r="G150" s="2"/>
      <c r="H150" s="2"/>
      <c r="I150" s="18">
        <v>61020060022</v>
      </c>
      <c r="J150" s="18" t="s">
        <v>2076</v>
      </c>
      <c r="K150" s="19"/>
      <c r="L150" s="16" t="s">
        <v>2077</v>
      </c>
      <c r="M150" s="16" t="s">
        <v>2078</v>
      </c>
      <c r="N150" s="19"/>
      <c r="O150" s="16" t="s">
        <v>2079</v>
      </c>
      <c r="P150" s="16" t="s">
        <v>2080</v>
      </c>
      <c r="Q150" s="16" t="s">
        <v>688</v>
      </c>
      <c r="R150" s="35"/>
      <c r="S150" s="21" t="s">
        <v>2081</v>
      </c>
      <c r="T150" s="22" t="s">
        <v>2082</v>
      </c>
      <c r="U150" s="22" t="s">
        <v>2083</v>
      </c>
      <c r="V150" s="2"/>
      <c r="W150" s="2"/>
      <c r="X150" s="2"/>
      <c r="Y150" s="17"/>
      <c r="Z150" s="2"/>
      <c r="AA150" s="2"/>
      <c r="AB150" s="2"/>
      <c r="AC150" s="31" t="s">
        <v>2084</v>
      </c>
      <c r="AD150" s="32" t="s">
        <v>2085</v>
      </c>
      <c r="AE150" s="31" t="s">
        <v>2086</v>
      </c>
      <c r="AF150" s="32" t="s">
        <v>2087</v>
      </c>
      <c r="AG150" s="33" t="s">
        <v>45</v>
      </c>
    </row>
    <row r="151" spans="1:33" ht="12.75" customHeight="1">
      <c r="A151" s="2"/>
      <c r="B151" s="2"/>
      <c r="C151" s="2"/>
      <c r="D151" s="2"/>
      <c r="E151" s="2"/>
      <c r="F151" s="2"/>
      <c r="G151" s="2"/>
      <c r="H151" s="2"/>
      <c r="I151" s="18">
        <v>61020060023</v>
      </c>
      <c r="J151" s="18" t="s">
        <v>2088</v>
      </c>
      <c r="K151" s="19"/>
      <c r="L151" s="16" t="s">
        <v>2089</v>
      </c>
      <c r="M151" s="16" t="s">
        <v>1558</v>
      </c>
      <c r="N151" s="19"/>
      <c r="O151" s="16" t="s">
        <v>2090</v>
      </c>
      <c r="P151" s="16" t="s">
        <v>2091</v>
      </c>
      <c r="Q151" s="16" t="s">
        <v>703</v>
      </c>
      <c r="R151" s="35"/>
      <c r="S151" s="21" t="s">
        <v>2092</v>
      </c>
      <c r="T151" s="22" t="s">
        <v>2093</v>
      </c>
      <c r="U151" s="22" t="s">
        <v>2094</v>
      </c>
      <c r="V151" s="2"/>
      <c r="W151" s="2"/>
      <c r="X151" s="2"/>
      <c r="Y151" s="17"/>
      <c r="Z151" s="2"/>
      <c r="AA151" s="2"/>
      <c r="AB151" s="2"/>
      <c r="AC151" s="31" t="s">
        <v>2095</v>
      </c>
      <c r="AD151" s="32" t="s">
        <v>1247</v>
      </c>
      <c r="AE151" s="31" t="s">
        <v>2096</v>
      </c>
      <c r="AF151" s="32" t="s">
        <v>1249</v>
      </c>
      <c r="AG151" s="33" t="s">
        <v>45</v>
      </c>
    </row>
    <row r="152" spans="1:33" ht="12.75" customHeight="1">
      <c r="A152" s="2"/>
      <c r="B152" s="2"/>
      <c r="C152" s="2"/>
      <c r="D152" s="2"/>
      <c r="E152" s="2"/>
      <c r="F152" s="2"/>
      <c r="G152" s="2"/>
      <c r="H152" s="2"/>
      <c r="I152" s="18">
        <v>61020060024</v>
      </c>
      <c r="J152" s="18" t="s">
        <v>2097</v>
      </c>
      <c r="K152" s="19"/>
      <c r="L152" s="16" t="s">
        <v>2098</v>
      </c>
      <c r="M152" s="16" t="s">
        <v>2099</v>
      </c>
      <c r="N152" s="19"/>
      <c r="O152" s="16" t="s">
        <v>2100</v>
      </c>
      <c r="P152" s="16" t="s">
        <v>2101</v>
      </c>
      <c r="Q152" s="16" t="s">
        <v>2102</v>
      </c>
      <c r="R152" s="35"/>
      <c r="S152" s="21" t="s">
        <v>2103</v>
      </c>
      <c r="T152" s="22" t="s">
        <v>2104</v>
      </c>
      <c r="U152" s="22" t="s">
        <v>2105</v>
      </c>
      <c r="V152" s="2"/>
      <c r="W152" s="2"/>
      <c r="X152" s="2"/>
      <c r="Y152" s="17"/>
      <c r="Z152" s="2"/>
      <c r="AA152" s="2"/>
      <c r="AB152" s="2"/>
      <c r="AC152" s="31" t="s">
        <v>2106</v>
      </c>
      <c r="AD152" s="32" t="s">
        <v>1272</v>
      </c>
      <c r="AE152" s="31" t="s">
        <v>2107</v>
      </c>
      <c r="AF152" s="32" t="s">
        <v>1636</v>
      </c>
      <c r="AG152" s="33" t="s">
        <v>45</v>
      </c>
    </row>
    <row r="153" spans="1:33" ht="12.75" customHeight="1">
      <c r="A153" s="2"/>
      <c r="B153" s="2"/>
      <c r="C153" s="2"/>
      <c r="D153" s="2"/>
      <c r="E153" s="2"/>
      <c r="F153" s="2"/>
      <c r="G153" s="2"/>
      <c r="H153" s="2"/>
      <c r="I153" s="18">
        <v>61020060025</v>
      </c>
      <c r="J153" s="18" t="s">
        <v>2108</v>
      </c>
      <c r="K153" s="19"/>
      <c r="L153" s="16" t="s">
        <v>2109</v>
      </c>
      <c r="M153" s="16" t="s">
        <v>2110</v>
      </c>
      <c r="N153" s="19"/>
      <c r="O153" s="16" t="s">
        <v>2111</v>
      </c>
      <c r="P153" s="16" t="s">
        <v>2112</v>
      </c>
      <c r="Q153" s="16" t="s">
        <v>2113</v>
      </c>
      <c r="R153" s="35"/>
      <c r="S153" s="21" t="s">
        <v>2114</v>
      </c>
      <c r="T153" s="22" t="s">
        <v>2115</v>
      </c>
      <c r="U153" s="22" t="s">
        <v>2094</v>
      </c>
      <c r="V153" s="2"/>
      <c r="W153" s="2"/>
      <c r="X153" s="2"/>
      <c r="Y153" s="17"/>
      <c r="Z153" s="2"/>
      <c r="AA153" s="2"/>
      <c r="AB153" s="2"/>
      <c r="AC153" s="31" t="s">
        <v>2116</v>
      </c>
      <c r="AD153" s="32" t="s">
        <v>862</v>
      </c>
      <c r="AE153" s="31" t="s">
        <v>2117</v>
      </c>
      <c r="AF153" s="32" t="s">
        <v>862</v>
      </c>
      <c r="AG153" s="33" t="s">
        <v>45</v>
      </c>
    </row>
    <row r="154" spans="1:33" ht="12.75" customHeight="1">
      <c r="A154" s="2"/>
      <c r="B154" s="2"/>
      <c r="C154" s="2"/>
      <c r="D154" s="2"/>
      <c r="E154" s="2"/>
      <c r="F154" s="2"/>
      <c r="G154" s="2"/>
      <c r="H154" s="2"/>
      <c r="I154" s="18">
        <v>61020060026</v>
      </c>
      <c r="J154" s="18" t="s">
        <v>2118</v>
      </c>
      <c r="K154" s="19"/>
      <c r="L154" s="16" t="s">
        <v>2119</v>
      </c>
      <c r="M154" s="16" t="s">
        <v>2120</v>
      </c>
      <c r="N154" s="19"/>
      <c r="O154" s="16" t="s">
        <v>2121</v>
      </c>
      <c r="P154" s="16" t="s">
        <v>2122</v>
      </c>
      <c r="Q154" s="16" t="s">
        <v>760</v>
      </c>
      <c r="R154" s="35"/>
      <c r="S154" s="21" t="s">
        <v>2123</v>
      </c>
      <c r="T154" s="22" t="s">
        <v>2124</v>
      </c>
      <c r="U154" s="22" t="s">
        <v>2125</v>
      </c>
      <c r="V154" s="2"/>
      <c r="W154" s="2"/>
      <c r="X154" s="2"/>
      <c r="Y154" s="17"/>
      <c r="Z154" s="2"/>
      <c r="AA154" s="2"/>
      <c r="AB154" s="2"/>
      <c r="AC154" s="31" t="s">
        <v>2126</v>
      </c>
      <c r="AD154" s="32" t="s">
        <v>1173</v>
      </c>
      <c r="AE154" s="31" t="s">
        <v>2127</v>
      </c>
      <c r="AF154" s="32" t="s">
        <v>1298</v>
      </c>
      <c r="AG154" s="33" t="s">
        <v>45</v>
      </c>
    </row>
    <row r="155" spans="1:33" ht="12.75" customHeight="1">
      <c r="A155" s="2"/>
      <c r="B155" s="2"/>
      <c r="C155" s="2"/>
      <c r="D155" s="2"/>
      <c r="E155" s="2"/>
      <c r="F155" s="2"/>
      <c r="G155" s="2"/>
      <c r="H155" s="2"/>
      <c r="I155" s="18">
        <v>62010010001</v>
      </c>
      <c r="J155" s="18" t="s">
        <v>2128</v>
      </c>
      <c r="K155" s="19"/>
      <c r="L155" s="16" t="s">
        <v>2129</v>
      </c>
      <c r="M155" s="16" t="s">
        <v>572</v>
      </c>
      <c r="N155" s="19"/>
      <c r="O155" s="16" t="s">
        <v>2130</v>
      </c>
      <c r="P155" s="16" t="s">
        <v>2131</v>
      </c>
      <c r="Q155" s="16" t="s">
        <v>2132</v>
      </c>
      <c r="R155" s="35"/>
      <c r="S155" s="21" t="s">
        <v>2133</v>
      </c>
      <c r="T155" s="22" t="s">
        <v>2134</v>
      </c>
      <c r="U155" s="22" t="s">
        <v>2135</v>
      </c>
      <c r="V155" s="2"/>
      <c r="W155" s="2"/>
      <c r="X155" s="2"/>
      <c r="Y155" s="17"/>
      <c r="Z155" s="2"/>
      <c r="AA155" s="2"/>
      <c r="AB155" s="2"/>
      <c r="AC155" s="31" t="s">
        <v>2136</v>
      </c>
      <c r="AD155" s="32" t="s">
        <v>2137</v>
      </c>
      <c r="AE155" s="31" t="s">
        <v>2138</v>
      </c>
      <c r="AF155" s="32" t="s">
        <v>2139</v>
      </c>
      <c r="AG155" s="33" t="s">
        <v>45</v>
      </c>
    </row>
    <row r="156" spans="1:33" ht="12.75" customHeight="1">
      <c r="A156" s="2"/>
      <c r="B156" s="2"/>
      <c r="C156" s="2"/>
      <c r="D156" s="2"/>
      <c r="E156" s="2"/>
      <c r="F156" s="2"/>
      <c r="G156" s="2"/>
      <c r="H156" s="2"/>
      <c r="I156" s="18">
        <v>62010010002</v>
      </c>
      <c r="J156" s="18" t="s">
        <v>2140</v>
      </c>
      <c r="K156" s="19"/>
      <c r="L156" s="16" t="s">
        <v>2141</v>
      </c>
      <c r="M156" s="16" t="s">
        <v>411</v>
      </c>
      <c r="N156" s="19"/>
      <c r="O156" s="16" t="s">
        <v>2142</v>
      </c>
      <c r="P156" s="16" t="s">
        <v>2143</v>
      </c>
      <c r="Q156" s="16" t="s">
        <v>2144</v>
      </c>
      <c r="R156" s="35"/>
      <c r="S156" s="21" t="s">
        <v>2145</v>
      </c>
      <c r="T156" s="22" t="s">
        <v>2146</v>
      </c>
      <c r="U156" s="22" t="s">
        <v>2147</v>
      </c>
      <c r="V156" s="2"/>
      <c r="W156" s="2"/>
      <c r="X156" s="2"/>
      <c r="Y156" s="17"/>
      <c r="Z156" s="2"/>
      <c r="AA156" s="2"/>
      <c r="AB156" s="2"/>
      <c r="AC156" s="31" t="s">
        <v>2148</v>
      </c>
      <c r="AD156" s="32" t="s">
        <v>2149</v>
      </c>
      <c r="AE156" s="31" t="s">
        <v>2150</v>
      </c>
      <c r="AF156" s="32" t="s">
        <v>2151</v>
      </c>
      <c r="AG156" s="33" t="s">
        <v>45</v>
      </c>
    </row>
    <row r="157" spans="1:33" ht="12.75" customHeight="1">
      <c r="A157" s="2"/>
      <c r="B157" s="2"/>
      <c r="C157" s="2"/>
      <c r="D157" s="2"/>
      <c r="E157" s="2"/>
      <c r="F157" s="2"/>
      <c r="G157" s="2"/>
      <c r="H157" s="2"/>
      <c r="I157" s="18">
        <v>62010010003</v>
      </c>
      <c r="J157" s="18" t="s">
        <v>2152</v>
      </c>
      <c r="K157" s="19"/>
      <c r="L157" s="16" t="s">
        <v>2153</v>
      </c>
      <c r="M157" s="16" t="s">
        <v>2154</v>
      </c>
      <c r="N157" s="19"/>
      <c r="O157" s="16" t="s">
        <v>2155</v>
      </c>
      <c r="P157" s="16" t="s">
        <v>2156</v>
      </c>
      <c r="Q157" s="16" t="s">
        <v>815</v>
      </c>
      <c r="R157" s="35"/>
      <c r="S157" s="21" t="s">
        <v>2157</v>
      </c>
      <c r="T157" s="22" t="s">
        <v>2158</v>
      </c>
      <c r="U157" s="22" t="s">
        <v>2159</v>
      </c>
      <c r="V157" s="2"/>
      <c r="W157" s="2"/>
      <c r="X157" s="2"/>
      <c r="Y157" s="17"/>
      <c r="Z157" s="2"/>
      <c r="AA157" s="2"/>
      <c r="AB157" s="2"/>
      <c r="AC157" s="31" t="s">
        <v>2160</v>
      </c>
      <c r="AD157" s="32" t="s">
        <v>988</v>
      </c>
      <c r="AE157" s="31" t="s">
        <v>2161</v>
      </c>
      <c r="AF157" s="32" t="s">
        <v>1310</v>
      </c>
      <c r="AG157" s="33" t="s">
        <v>45</v>
      </c>
    </row>
    <row r="158" spans="1:33" ht="12.75" customHeight="1">
      <c r="A158" s="2"/>
      <c r="B158" s="2"/>
      <c r="C158" s="2"/>
      <c r="D158" s="2"/>
      <c r="E158" s="2"/>
      <c r="F158" s="2"/>
      <c r="G158" s="2"/>
      <c r="H158" s="2"/>
      <c r="I158" s="18">
        <v>62010010004</v>
      </c>
      <c r="J158" s="18" t="s">
        <v>2162</v>
      </c>
      <c r="K158" s="19"/>
      <c r="L158" s="16" t="s">
        <v>2163</v>
      </c>
      <c r="M158" s="16" t="s">
        <v>2164</v>
      </c>
      <c r="N158" s="19"/>
      <c r="O158" s="16" t="s">
        <v>2165</v>
      </c>
      <c r="P158" s="16" t="s">
        <v>2166</v>
      </c>
      <c r="Q158" s="16" t="s">
        <v>913</v>
      </c>
      <c r="R158" s="35"/>
      <c r="S158" s="21" t="s">
        <v>2167</v>
      </c>
      <c r="T158" s="22" t="s">
        <v>2168</v>
      </c>
      <c r="U158" s="22" t="s">
        <v>2169</v>
      </c>
      <c r="V158" s="2"/>
      <c r="W158" s="2"/>
      <c r="X158" s="2"/>
      <c r="Y158" s="17"/>
      <c r="Z158" s="2"/>
      <c r="AA158" s="2"/>
      <c r="AB158" s="2"/>
      <c r="AC158" s="31" t="s">
        <v>2170</v>
      </c>
      <c r="AD158" s="32" t="s">
        <v>2171</v>
      </c>
      <c r="AE158" s="31" t="s">
        <v>2172</v>
      </c>
      <c r="AF158" s="32" t="s">
        <v>2173</v>
      </c>
      <c r="AG158" s="33" t="s">
        <v>45</v>
      </c>
    </row>
    <row r="159" spans="1:33" ht="12.75" customHeight="1">
      <c r="A159" s="2"/>
      <c r="B159" s="2"/>
      <c r="C159" s="2"/>
      <c r="D159" s="2"/>
      <c r="E159" s="2"/>
      <c r="F159" s="2"/>
      <c r="G159" s="2"/>
      <c r="H159" s="2"/>
      <c r="I159" s="18">
        <v>62010010005</v>
      </c>
      <c r="J159" s="18" t="s">
        <v>2174</v>
      </c>
      <c r="K159" s="19"/>
      <c r="L159" s="16" t="s">
        <v>2175</v>
      </c>
      <c r="M159" s="16" t="s">
        <v>2176</v>
      </c>
      <c r="N159" s="19"/>
      <c r="O159" s="16" t="s">
        <v>2177</v>
      </c>
      <c r="P159" s="16" t="s">
        <v>2178</v>
      </c>
      <c r="Q159" s="16" t="s">
        <v>927</v>
      </c>
      <c r="R159" s="35"/>
      <c r="S159" s="21" t="s">
        <v>2179</v>
      </c>
      <c r="T159" s="22" t="s">
        <v>2180</v>
      </c>
      <c r="U159" s="22" t="s">
        <v>2181</v>
      </c>
      <c r="V159" s="2"/>
      <c r="W159" s="2"/>
      <c r="X159" s="2"/>
      <c r="Y159" s="17"/>
      <c r="Z159" s="2"/>
      <c r="AA159" s="2"/>
      <c r="AB159" s="2"/>
      <c r="AC159" s="31" t="s">
        <v>2182</v>
      </c>
      <c r="AD159" s="32" t="s">
        <v>2183</v>
      </c>
      <c r="AE159" s="31" t="s">
        <v>2184</v>
      </c>
      <c r="AF159" s="32" t="s">
        <v>1323</v>
      </c>
      <c r="AG159" s="33" t="s">
        <v>45</v>
      </c>
    </row>
    <row r="160" spans="1:33" ht="12.75" customHeight="1">
      <c r="A160" s="2"/>
      <c r="B160" s="2"/>
      <c r="C160" s="2"/>
      <c r="D160" s="2"/>
      <c r="E160" s="2"/>
      <c r="F160" s="2"/>
      <c r="G160" s="2"/>
      <c r="H160" s="2"/>
      <c r="I160" s="18">
        <v>62010010006</v>
      </c>
      <c r="J160" s="18" t="s">
        <v>2185</v>
      </c>
      <c r="K160" s="19"/>
      <c r="L160" s="16" t="s">
        <v>2186</v>
      </c>
      <c r="M160" s="16" t="s">
        <v>2187</v>
      </c>
      <c r="N160" s="19"/>
      <c r="O160" s="16" t="s">
        <v>2188</v>
      </c>
      <c r="P160" s="16" t="s">
        <v>2189</v>
      </c>
      <c r="Q160" s="16" t="s">
        <v>955</v>
      </c>
      <c r="R160" s="35"/>
      <c r="S160" s="21" t="s">
        <v>2190</v>
      </c>
      <c r="T160" s="22" t="s">
        <v>2191</v>
      </c>
      <c r="U160" s="22" t="s">
        <v>2192</v>
      </c>
      <c r="V160" s="2"/>
      <c r="W160" s="2"/>
      <c r="X160" s="2"/>
      <c r="Y160" s="17"/>
      <c r="Z160" s="2"/>
      <c r="AA160" s="2"/>
      <c r="AB160" s="2"/>
      <c r="AC160" s="31" t="s">
        <v>2193</v>
      </c>
      <c r="AD160" s="32" t="s">
        <v>2194</v>
      </c>
      <c r="AE160" s="31" t="s">
        <v>2195</v>
      </c>
      <c r="AF160" s="32" t="s">
        <v>2196</v>
      </c>
      <c r="AG160" s="33" t="s">
        <v>45</v>
      </c>
    </row>
    <row r="161" spans="1:33" ht="12.75" customHeight="1">
      <c r="A161" s="2"/>
      <c r="B161" s="2"/>
      <c r="C161" s="2"/>
      <c r="D161" s="2"/>
      <c r="E161" s="2"/>
      <c r="F161" s="2"/>
      <c r="G161" s="2"/>
      <c r="H161" s="2"/>
      <c r="I161" s="18">
        <v>62010010007</v>
      </c>
      <c r="J161" s="18" t="s">
        <v>2197</v>
      </c>
      <c r="K161" s="19"/>
      <c r="L161" s="16" t="s">
        <v>2198</v>
      </c>
      <c r="M161" s="16" t="s">
        <v>2199</v>
      </c>
      <c r="N161" s="19"/>
      <c r="O161" s="16" t="s">
        <v>2200</v>
      </c>
      <c r="P161" s="16" t="s">
        <v>2201</v>
      </c>
      <c r="Q161" s="16" t="s">
        <v>969</v>
      </c>
      <c r="R161" s="35"/>
      <c r="S161" s="21" t="s">
        <v>2202</v>
      </c>
      <c r="T161" s="22" t="s">
        <v>2203</v>
      </c>
      <c r="U161" s="22" t="s">
        <v>2204</v>
      </c>
      <c r="V161" s="2"/>
      <c r="W161" s="2"/>
      <c r="X161" s="2"/>
      <c r="Y161" s="17"/>
      <c r="Z161" s="2"/>
      <c r="AA161" s="2"/>
      <c r="AB161" s="2"/>
      <c r="AC161" s="31" t="s">
        <v>2205</v>
      </c>
      <c r="AD161" s="32" t="s">
        <v>2206</v>
      </c>
      <c r="AE161" s="31" t="s">
        <v>2207</v>
      </c>
      <c r="AF161" s="32" t="s">
        <v>2208</v>
      </c>
      <c r="AG161" s="33" t="s">
        <v>45</v>
      </c>
    </row>
    <row r="162" spans="1:33" ht="12.75" customHeight="1">
      <c r="A162" s="2"/>
      <c r="B162" s="2"/>
      <c r="C162" s="2"/>
      <c r="D162" s="2"/>
      <c r="E162" s="2"/>
      <c r="F162" s="2"/>
      <c r="G162" s="2"/>
      <c r="H162" s="2"/>
      <c r="I162" s="18">
        <v>62010010008</v>
      </c>
      <c r="J162" s="18" t="s">
        <v>2209</v>
      </c>
      <c r="K162" s="19"/>
      <c r="L162" s="16" t="s">
        <v>2210</v>
      </c>
      <c r="M162" s="16" t="s">
        <v>2211</v>
      </c>
      <c r="N162" s="19"/>
      <c r="O162" s="16" t="s">
        <v>2212</v>
      </c>
      <c r="P162" s="16" t="s">
        <v>2213</v>
      </c>
      <c r="Q162" s="16" t="s">
        <v>2214</v>
      </c>
      <c r="R162" s="35"/>
      <c r="S162" s="21" t="s">
        <v>2215</v>
      </c>
      <c r="T162" s="22" t="s">
        <v>2216</v>
      </c>
      <c r="U162" s="22" t="s">
        <v>2217</v>
      </c>
      <c r="V162" s="2"/>
      <c r="W162" s="2"/>
      <c r="X162" s="2"/>
      <c r="Y162" s="17"/>
      <c r="Z162" s="2"/>
      <c r="AA162" s="2"/>
      <c r="AB162" s="2"/>
      <c r="AC162" s="31" t="s">
        <v>2218</v>
      </c>
      <c r="AD162" s="32" t="s">
        <v>2219</v>
      </c>
      <c r="AE162" s="31" t="s">
        <v>2220</v>
      </c>
      <c r="AF162" s="32" t="s">
        <v>2221</v>
      </c>
      <c r="AG162" s="33" t="s">
        <v>45</v>
      </c>
    </row>
    <row r="163" spans="1:33" ht="12.75" customHeight="1">
      <c r="A163" s="2"/>
      <c r="B163" s="2"/>
      <c r="C163" s="2"/>
      <c r="D163" s="2"/>
      <c r="E163" s="2"/>
      <c r="F163" s="2"/>
      <c r="G163" s="2"/>
      <c r="H163" s="2"/>
      <c r="I163" s="18">
        <v>62010010009</v>
      </c>
      <c r="J163" s="18" t="s">
        <v>2222</v>
      </c>
      <c r="K163" s="19"/>
      <c r="L163" s="16" t="s">
        <v>2223</v>
      </c>
      <c r="M163" s="16" t="s">
        <v>2224</v>
      </c>
      <c r="N163" s="19"/>
      <c r="O163" s="16" t="s">
        <v>2225</v>
      </c>
      <c r="P163" s="16" t="s">
        <v>2226</v>
      </c>
      <c r="Q163" s="16" t="s">
        <v>2227</v>
      </c>
      <c r="R163" s="35"/>
      <c r="S163" s="21" t="s">
        <v>2228</v>
      </c>
      <c r="T163" s="22" t="s">
        <v>2229</v>
      </c>
      <c r="U163" s="22" t="s">
        <v>2230</v>
      </c>
      <c r="V163" s="2"/>
      <c r="W163" s="2"/>
      <c r="X163" s="2"/>
      <c r="Y163" s="17"/>
      <c r="Z163" s="2"/>
      <c r="AA163" s="2"/>
      <c r="AB163" s="2"/>
      <c r="AC163" s="31" t="s">
        <v>2231</v>
      </c>
      <c r="AD163" s="32" t="s">
        <v>2085</v>
      </c>
      <c r="AE163" s="31" t="s">
        <v>2232</v>
      </c>
      <c r="AF163" s="32" t="s">
        <v>2087</v>
      </c>
      <c r="AG163" s="33" t="s">
        <v>45</v>
      </c>
    </row>
    <row r="164" spans="1:33" ht="12.75" customHeight="1">
      <c r="A164" s="2"/>
      <c r="B164" s="2"/>
      <c r="C164" s="2"/>
      <c r="D164" s="2"/>
      <c r="E164" s="2"/>
      <c r="F164" s="2"/>
      <c r="G164" s="2"/>
      <c r="H164" s="2"/>
      <c r="I164" s="18">
        <v>62010010010</v>
      </c>
      <c r="J164" s="18" t="s">
        <v>2233</v>
      </c>
      <c r="K164" s="19"/>
      <c r="L164" s="16" t="s">
        <v>2234</v>
      </c>
      <c r="M164" s="16" t="s">
        <v>2235</v>
      </c>
      <c r="N164" s="19"/>
      <c r="O164" s="16" t="s">
        <v>2236</v>
      </c>
      <c r="P164" s="16" t="s">
        <v>2237</v>
      </c>
      <c r="Q164" s="16" t="s">
        <v>2238</v>
      </c>
      <c r="R164" s="35"/>
      <c r="S164" s="21" t="s">
        <v>2239</v>
      </c>
      <c r="T164" s="22" t="s">
        <v>2240</v>
      </c>
      <c r="U164" s="22" t="s">
        <v>2241</v>
      </c>
      <c r="V164" s="2"/>
      <c r="W164" s="2"/>
      <c r="X164" s="2"/>
      <c r="Y164" s="17"/>
      <c r="Z164" s="2"/>
      <c r="AA164" s="2"/>
      <c r="AB164" s="2"/>
      <c r="AC164" s="31" t="s">
        <v>2242</v>
      </c>
      <c r="AD164" s="32" t="s">
        <v>2243</v>
      </c>
      <c r="AE164" s="31" t="s">
        <v>2244</v>
      </c>
      <c r="AF164" s="32" t="s">
        <v>2245</v>
      </c>
      <c r="AG164" s="33" t="s">
        <v>45</v>
      </c>
    </row>
    <row r="165" spans="1:33" ht="12.75" customHeight="1">
      <c r="A165" s="2"/>
      <c r="B165" s="2"/>
      <c r="C165" s="2"/>
      <c r="D165" s="2"/>
      <c r="E165" s="2"/>
      <c r="F165" s="2"/>
      <c r="G165" s="2"/>
      <c r="H165" s="2"/>
      <c r="I165" s="18">
        <v>62010010011</v>
      </c>
      <c r="J165" s="18" t="s">
        <v>2246</v>
      </c>
      <c r="K165" s="19"/>
      <c r="L165" s="16" t="s">
        <v>2247</v>
      </c>
      <c r="M165" s="16" t="s">
        <v>2248</v>
      </c>
      <c r="N165" s="19"/>
      <c r="O165" s="16" t="s">
        <v>2249</v>
      </c>
      <c r="P165" s="16" t="s">
        <v>2250</v>
      </c>
      <c r="Q165" s="16" t="s">
        <v>2251</v>
      </c>
      <c r="R165" s="35"/>
      <c r="S165" s="21" t="s">
        <v>2252</v>
      </c>
      <c r="T165" s="22" t="s">
        <v>2253</v>
      </c>
      <c r="U165" s="22" t="s">
        <v>2254</v>
      </c>
      <c r="V165" s="2"/>
      <c r="W165" s="2"/>
      <c r="X165" s="2"/>
      <c r="Y165" s="17"/>
      <c r="Z165" s="2"/>
      <c r="AA165" s="2"/>
      <c r="AB165" s="2"/>
      <c r="AC165" s="31" t="s">
        <v>2255</v>
      </c>
      <c r="AD165" s="32" t="s">
        <v>2256</v>
      </c>
      <c r="AE165" s="31" t="s">
        <v>2257</v>
      </c>
      <c r="AF165" s="32" t="s">
        <v>2258</v>
      </c>
      <c r="AG165" s="33" t="s">
        <v>45</v>
      </c>
    </row>
    <row r="166" spans="1:33" ht="12.75" customHeight="1">
      <c r="A166" s="2"/>
      <c r="B166" s="2"/>
      <c r="C166" s="2"/>
      <c r="D166" s="2"/>
      <c r="E166" s="2"/>
      <c r="F166" s="2"/>
      <c r="G166" s="2"/>
      <c r="H166" s="2"/>
      <c r="I166" s="18">
        <v>62010010012</v>
      </c>
      <c r="J166" s="18" t="s">
        <v>2259</v>
      </c>
      <c r="K166" s="19"/>
      <c r="L166" s="16" t="s">
        <v>2260</v>
      </c>
      <c r="M166" s="16" t="s">
        <v>2261</v>
      </c>
      <c r="N166" s="19"/>
      <c r="O166" s="16" t="s">
        <v>2262</v>
      </c>
      <c r="P166" s="16" t="s">
        <v>2263</v>
      </c>
      <c r="Q166" s="16" t="s">
        <v>2264</v>
      </c>
      <c r="R166" s="35"/>
      <c r="S166" s="21" t="s">
        <v>2265</v>
      </c>
      <c r="T166" s="22" t="s">
        <v>2266</v>
      </c>
      <c r="U166" s="22" t="s">
        <v>2267</v>
      </c>
      <c r="V166" s="2"/>
      <c r="W166" s="2"/>
      <c r="X166" s="2"/>
      <c r="Y166" s="17"/>
      <c r="Z166" s="2"/>
      <c r="AA166" s="2"/>
      <c r="AB166" s="2"/>
      <c r="AC166" s="31" t="s">
        <v>2268</v>
      </c>
      <c r="AD166" s="32" t="s">
        <v>2269</v>
      </c>
      <c r="AE166" s="31" t="s">
        <v>2270</v>
      </c>
      <c r="AF166" s="32" t="s">
        <v>2271</v>
      </c>
      <c r="AG166" s="33" t="s">
        <v>45</v>
      </c>
    </row>
    <row r="167" spans="1:33" ht="12.75" customHeight="1">
      <c r="A167" s="2"/>
      <c r="B167" s="2"/>
      <c r="C167" s="2"/>
      <c r="D167" s="2"/>
      <c r="E167" s="2"/>
      <c r="F167" s="2"/>
      <c r="G167" s="2"/>
      <c r="H167" s="2"/>
      <c r="I167" s="18">
        <v>62010010013</v>
      </c>
      <c r="J167" s="18" t="s">
        <v>2272</v>
      </c>
      <c r="K167" s="19"/>
      <c r="L167" s="16" t="s">
        <v>2273</v>
      </c>
      <c r="M167" s="16" t="s">
        <v>2274</v>
      </c>
      <c r="N167" s="19"/>
      <c r="O167" s="16" t="s">
        <v>2275</v>
      </c>
      <c r="P167" s="16" t="s">
        <v>2276</v>
      </c>
      <c r="Q167" s="16" t="s">
        <v>2264</v>
      </c>
      <c r="R167" s="35"/>
      <c r="S167" s="21" t="s">
        <v>2277</v>
      </c>
      <c r="T167" s="22" t="s">
        <v>2278</v>
      </c>
      <c r="U167" s="22" t="s">
        <v>2279</v>
      </c>
      <c r="V167" s="2"/>
      <c r="W167" s="2"/>
      <c r="X167" s="2"/>
      <c r="Y167" s="17"/>
      <c r="Z167" s="2"/>
      <c r="AA167" s="2"/>
      <c r="AB167" s="2"/>
      <c r="AC167" s="31" t="s">
        <v>2280</v>
      </c>
      <c r="AD167" s="32" t="s">
        <v>2281</v>
      </c>
      <c r="AE167" s="31" t="s">
        <v>2282</v>
      </c>
      <c r="AF167" s="32" t="s">
        <v>2283</v>
      </c>
      <c r="AG167" s="33" t="s">
        <v>45</v>
      </c>
    </row>
    <row r="168" spans="1:33" ht="12.75" customHeight="1">
      <c r="A168" s="2"/>
      <c r="B168" s="2"/>
      <c r="C168" s="2"/>
      <c r="D168" s="2"/>
      <c r="E168" s="2"/>
      <c r="F168" s="2"/>
      <c r="G168" s="2"/>
      <c r="H168" s="2"/>
      <c r="I168" s="18">
        <v>62010010014</v>
      </c>
      <c r="J168" s="18" t="s">
        <v>2284</v>
      </c>
      <c r="K168" s="19"/>
      <c r="L168" s="16" t="s">
        <v>2285</v>
      </c>
      <c r="M168" s="16" t="s">
        <v>2286</v>
      </c>
      <c r="N168" s="19"/>
      <c r="O168" s="16" t="s">
        <v>2287</v>
      </c>
      <c r="P168" s="16" t="s">
        <v>2288</v>
      </c>
      <c r="Q168" s="16" t="s">
        <v>2289</v>
      </c>
      <c r="R168" s="35"/>
      <c r="S168" s="21" t="s">
        <v>2290</v>
      </c>
      <c r="T168" s="22" t="s">
        <v>2291</v>
      </c>
      <c r="U168" s="22" t="s">
        <v>2292</v>
      </c>
      <c r="V168" s="2"/>
      <c r="W168" s="2"/>
      <c r="X168" s="2"/>
      <c r="Y168" s="17"/>
      <c r="Z168" s="2"/>
      <c r="AA168" s="2"/>
      <c r="AB168" s="2"/>
      <c r="AC168" s="31" t="s">
        <v>2293</v>
      </c>
      <c r="AD168" s="32" t="s">
        <v>2294</v>
      </c>
      <c r="AE168" s="31" t="s">
        <v>2295</v>
      </c>
      <c r="AF168" s="32" t="s">
        <v>2221</v>
      </c>
      <c r="AG168" s="33" t="s">
        <v>45</v>
      </c>
    </row>
    <row r="169" spans="1:33" ht="12.75" customHeight="1">
      <c r="A169" s="2"/>
      <c r="B169" s="2"/>
      <c r="C169" s="2"/>
      <c r="D169" s="2"/>
      <c r="E169" s="2"/>
      <c r="F169" s="2"/>
      <c r="G169" s="2"/>
      <c r="H169" s="2"/>
      <c r="I169" s="18">
        <v>62010010015</v>
      </c>
      <c r="J169" s="18" t="s">
        <v>2296</v>
      </c>
      <c r="K169" s="19"/>
      <c r="L169" s="16" t="s">
        <v>2297</v>
      </c>
      <c r="M169" s="16" t="s">
        <v>2298</v>
      </c>
      <c r="N169" s="19"/>
      <c r="O169" s="16" t="s">
        <v>2299</v>
      </c>
      <c r="P169" s="16" t="s">
        <v>2300</v>
      </c>
      <c r="Q169" s="16" t="s">
        <v>1024</v>
      </c>
      <c r="R169" s="35"/>
      <c r="S169" s="21" t="s">
        <v>2301</v>
      </c>
      <c r="T169" s="22" t="s">
        <v>2302</v>
      </c>
      <c r="U169" s="22" t="s">
        <v>2303</v>
      </c>
      <c r="V169" s="2"/>
      <c r="W169" s="2"/>
      <c r="X169" s="2"/>
      <c r="Y169" s="17"/>
      <c r="Z169" s="2"/>
      <c r="AA169" s="2"/>
      <c r="AB169" s="2"/>
      <c r="AC169" s="31" t="s">
        <v>2304</v>
      </c>
      <c r="AD169" s="32" t="s">
        <v>2305</v>
      </c>
      <c r="AE169" s="31" t="s">
        <v>2306</v>
      </c>
      <c r="AF169" s="32" t="s">
        <v>1323</v>
      </c>
      <c r="AG169" s="33" t="s">
        <v>45</v>
      </c>
    </row>
    <row r="170" spans="1:33" ht="12.75" customHeight="1">
      <c r="A170" s="2"/>
      <c r="B170" s="2"/>
      <c r="C170" s="2"/>
      <c r="D170" s="2"/>
      <c r="E170" s="2"/>
      <c r="F170" s="2"/>
      <c r="G170" s="2"/>
      <c r="H170" s="2"/>
      <c r="I170" s="18">
        <v>62010010016</v>
      </c>
      <c r="J170" s="18" t="s">
        <v>2307</v>
      </c>
      <c r="K170" s="19"/>
      <c r="L170" s="16" t="s">
        <v>2308</v>
      </c>
      <c r="M170" s="16" t="s">
        <v>2309</v>
      </c>
      <c r="N170" s="19"/>
      <c r="O170" s="16" t="s">
        <v>2310</v>
      </c>
      <c r="P170" s="16" t="s">
        <v>2311</v>
      </c>
      <c r="Q170" s="16" t="s">
        <v>1036</v>
      </c>
      <c r="R170" s="35"/>
      <c r="S170" s="21" t="s">
        <v>2312</v>
      </c>
      <c r="T170" s="22" t="s">
        <v>2313</v>
      </c>
      <c r="U170" s="22" t="s">
        <v>2314</v>
      </c>
      <c r="V170" s="2"/>
      <c r="W170" s="2"/>
      <c r="X170" s="2"/>
      <c r="Y170" s="17"/>
      <c r="Z170" s="2"/>
      <c r="AA170" s="2"/>
      <c r="AB170" s="2"/>
      <c r="AC170" s="31" t="s">
        <v>2315</v>
      </c>
      <c r="AD170" s="32" t="s">
        <v>2316</v>
      </c>
      <c r="AE170" s="31" t="s">
        <v>2317</v>
      </c>
      <c r="AF170" s="32" t="s">
        <v>2318</v>
      </c>
      <c r="AG170" s="33" t="s">
        <v>45</v>
      </c>
    </row>
    <row r="171" spans="1:33" ht="12.75" customHeight="1">
      <c r="A171" s="2"/>
      <c r="B171" s="2"/>
      <c r="C171" s="2"/>
      <c r="D171" s="2"/>
      <c r="E171" s="2"/>
      <c r="F171" s="2"/>
      <c r="G171" s="2"/>
      <c r="H171" s="2"/>
      <c r="I171" s="18">
        <v>62010010017</v>
      </c>
      <c r="J171" s="18" t="s">
        <v>2319</v>
      </c>
      <c r="K171" s="19"/>
      <c r="L171" s="16" t="s">
        <v>2320</v>
      </c>
      <c r="M171" s="16" t="s">
        <v>2321</v>
      </c>
      <c r="N171" s="19"/>
      <c r="O171" s="16" t="s">
        <v>2322</v>
      </c>
      <c r="P171" s="16" t="s">
        <v>2323</v>
      </c>
      <c r="Q171" s="16" t="s">
        <v>2324</v>
      </c>
      <c r="R171" s="35"/>
      <c r="S171" s="21" t="s">
        <v>2325</v>
      </c>
      <c r="T171" s="22" t="s">
        <v>2326</v>
      </c>
      <c r="U171" s="22" t="s">
        <v>2327</v>
      </c>
      <c r="V171" s="2"/>
      <c r="W171" s="2"/>
      <c r="X171" s="2"/>
      <c r="Y171" s="17"/>
      <c r="Z171" s="2"/>
      <c r="AA171" s="2"/>
      <c r="AB171" s="2"/>
      <c r="AC171" s="31" t="s">
        <v>2328</v>
      </c>
      <c r="AD171" s="32" t="s">
        <v>2329</v>
      </c>
      <c r="AE171" s="31" t="s">
        <v>2330</v>
      </c>
      <c r="AF171" s="32" t="s">
        <v>1323</v>
      </c>
      <c r="AG171" s="33" t="s">
        <v>45</v>
      </c>
    </row>
    <row r="172" spans="1:33" ht="12.75" customHeight="1">
      <c r="A172" s="2"/>
      <c r="B172" s="2"/>
      <c r="C172" s="2"/>
      <c r="D172" s="2"/>
      <c r="E172" s="2"/>
      <c r="F172" s="2"/>
      <c r="G172" s="2"/>
      <c r="H172" s="2"/>
      <c r="I172" s="18">
        <v>62010010018</v>
      </c>
      <c r="J172" s="18" t="s">
        <v>2331</v>
      </c>
      <c r="K172" s="19"/>
      <c r="L172" s="16" t="s">
        <v>2332</v>
      </c>
      <c r="M172" s="16" t="s">
        <v>2333</v>
      </c>
      <c r="N172" s="19"/>
      <c r="O172" s="16" t="s">
        <v>2334</v>
      </c>
      <c r="P172" s="16" t="s">
        <v>2335</v>
      </c>
      <c r="Q172" s="16" t="s">
        <v>2336</v>
      </c>
      <c r="R172" s="35"/>
      <c r="S172" s="21" t="s">
        <v>2337</v>
      </c>
      <c r="T172" s="22" t="s">
        <v>2338</v>
      </c>
      <c r="U172" s="22" t="s">
        <v>2339</v>
      </c>
      <c r="V172" s="2"/>
      <c r="W172" s="2"/>
      <c r="X172" s="2"/>
      <c r="Y172" s="17"/>
      <c r="Z172" s="2"/>
      <c r="AA172" s="2"/>
      <c r="AB172" s="2"/>
      <c r="AC172" s="31" t="s">
        <v>2340</v>
      </c>
      <c r="AD172" s="32" t="s">
        <v>2341</v>
      </c>
      <c r="AE172" s="31" t="s">
        <v>2342</v>
      </c>
      <c r="AF172" s="32" t="s">
        <v>1521</v>
      </c>
      <c r="AG172" s="33" t="s">
        <v>45</v>
      </c>
    </row>
    <row r="173" spans="1:33" ht="12.75" customHeight="1">
      <c r="A173" s="2"/>
      <c r="B173" s="2"/>
      <c r="C173" s="2"/>
      <c r="D173" s="2"/>
      <c r="E173" s="2"/>
      <c r="F173" s="2"/>
      <c r="G173" s="2"/>
      <c r="H173" s="2"/>
      <c r="I173" s="18">
        <v>62010010019</v>
      </c>
      <c r="J173" s="18" t="s">
        <v>2343</v>
      </c>
      <c r="K173" s="19"/>
      <c r="L173" s="16" t="s">
        <v>2344</v>
      </c>
      <c r="M173" s="16" t="s">
        <v>2345</v>
      </c>
      <c r="N173" s="19"/>
      <c r="O173" s="16" t="s">
        <v>2346</v>
      </c>
      <c r="P173" s="16" t="s">
        <v>2347</v>
      </c>
      <c r="Q173" s="16" t="s">
        <v>1077</v>
      </c>
      <c r="R173" s="20"/>
      <c r="S173" s="21" t="s">
        <v>2348</v>
      </c>
      <c r="T173" s="22" t="s">
        <v>2349</v>
      </c>
      <c r="U173" s="22" t="s">
        <v>2350</v>
      </c>
      <c r="V173" s="2"/>
      <c r="W173" s="2"/>
      <c r="X173" s="2"/>
      <c r="Y173" s="17"/>
      <c r="Z173" s="2"/>
      <c r="AA173" s="2"/>
      <c r="AB173" s="2"/>
      <c r="AC173" s="31" t="s">
        <v>2351</v>
      </c>
      <c r="AD173" s="32" t="s">
        <v>2352</v>
      </c>
      <c r="AE173" s="31" t="s">
        <v>2353</v>
      </c>
      <c r="AF173" s="32" t="s">
        <v>2354</v>
      </c>
      <c r="AG173" s="33" t="s">
        <v>45</v>
      </c>
    </row>
    <row r="174" spans="1:33" ht="12.75" customHeight="1">
      <c r="A174" s="2"/>
      <c r="B174" s="2"/>
      <c r="C174" s="2"/>
      <c r="D174" s="2"/>
      <c r="E174" s="2"/>
      <c r="F174" s="2"/>
      <c r="G174" s="2"/>
      <c r="H174" s="2"/>
      <c r="I174" s="18">
        <v>62010020001</v>
      </c>
      <c r="J174" s="18" t="s">
        <v>2355</v>
      </c>
      <c r="K174" s="19"/>
      <c r="L174" s="16" t="s">
        <v>2356</v>
      </c>
      <c r="M174" s="16" t="s">
        <v>2357</v>
      </c>
      <c r="N174" s="19"/>
      <c r="O174" s="16" t="s">
        <v>2358</v>
      </c>
      <c r="P174" s="16" t="s">
        <v>2359</v>
      </c>
      <c r="Q174" s="16" t="s">
        <v>2360</v>
      </c>
      <c r="R174" s="20"/>
      <c r="S174" s="21" t="s">
        <v>2361</v>
      </c>
      <c r="T174" s="22" t="s">
        <v>2362</v>
      </c>
      <c r="U174" s="22" t="s">
        <v>2363</v>
      </c>
      <c r="V174" s="2"/>
      <c r="W174" s="2"/>
      <c r="X174" s="2"/>
      <c r="Y174" s="17"/>
      <c r="Z174" s="2"/>
      <c r="AA174" s="2"/>
      <c r="AB174" s="2"/>
      <c r="AC174" s="31" t="s">
        <v>2364</v>
      </c>
      <c r="AD174" s="32" t="s">
        <v>2365</v>
      </c>
      <c r="AE174" s="31" t="s">
        <v>2366</v>
      </c>
      <c r="AF174" s="32" t="s">
        <v>2365</v>
      </c>
      <c r="AG174" s="33" t="s">
        <v>45</v>
      </c>
    </row>
    <row r="175" spans="1:33" ht="12.75" customHeight="1">
      <c r="A175" s="2"/>
      <c r="B175" s="2"/>
      <c r="C175" s="2"/>
      <c r="D175" s="2"/>
      <c r="E175" s="2"/>
      <c r="F175" s="2"/>
      <c r="G175" s="2"/>
      <c r="H175" s="2"/>
      <c r="I175" s="18">
        <v>62010020002</v>
      </c>
      <c r="J175" s="18" t="s">
        <v>2367</v>
      </c>
      <c r="K175" s="19"/>
      <c r="L175" s="16" t="s">
        <v>2368</v>
      </c>
      <c r="M175" s="16" t="s">
        <v>2369</v>
      </c>
      <c r="N175" s="19"/>
      <c r="O175" s="16" t="s">
        <v>2370</v>
      </c>
      <c r="P175" s="16" t="s">
        <v>2371</v>
      </c>
      <c r="Q175" s="16" t="s">
        <v>2372</v>
      </c>
      <c r="R175" s="20"/>
      <c r="S175" s="21" t="s">
        <v>2373</v>
      </c>
      <c r="T175" s="22" t="s">
        <v>2374</v>
      </c>
      <c r="U175" s="22" t="s">
        <v>2375</v>
      </c>
      <c r="V175" s="2"/>
      <c r="W175" s="2"/>
      <c r="X175" s="2"/>
      <c r="Y175" s="17"/>
      <c r="Z175" s="2"/>
      <c r="AA175" s="2"/>
      <c r="AB175" s="2"/>
      <c r="AC175" s="31" t="s">
        <v>2376</v>
      </c>
      <c r="AD175" s="32" t="s">
        <v>2377</v>
      </c>
      <c r="AE175" s="31" t="s">
        <v>2378</v>
      </c>
      <c r="AF175" s="32" t="s">
        <v>2354</v>
      </c>
      <c r="AG175" s="33" t="s">
        <v>45</v>
      </c>
    </row>
    <row r="176" spans="1:33" ht="12.75" customHeight="1">
      <c r="A176" s="2"/>
      <c r="B176" s="2"/>
      <c r="C176" s="2"/>
      <c r="D176" s="2"/>
      <c r="E176" s="2"/>
      <c r="F176" s="2"/>
      <c r="G176" s="2"/>
      <c r="H176" s="2"/>
      <c r="I176" s="18">
        <v>62010020003</v>
      </c>
      <c r="J176" s="18" t="s">
        <v>2379</v>
      </c>
      <c r="K176" s="19"/>
      <c r="L176" s="16" t="s">
        <v>2380</v>
      </c>
      <c r="M176" s="16" t="s">
        <v>2381</v>
      </c>
      <c r="N176" s="19"/>
      <c r="O176" s="16" t="s">
        <v>2382</v>
      </c>
      <c r="P176" s="16" t="s">
        <v>2383</v>
      </c>
      <c r="Q176" s="16" t="s">
        <v>2384</v>
      </c>
      <c r="R176" s="20"/>
      <c r="S176" s="21" t="s">
        <v>2385</v>
      </c>
      <c r="T176" s="22" t="s">
        <v>2386</v>
      </c>
      <c r="U176" s="22" t="s">
        <v>2387</v>
      </c>
      <c r="V176" s="2"/>
      <c r="W176" s="2"/>
      <c r="X176" s="2"/>
      <c r="Y176" s="17"/>
      <c r="Z176" s="2"/>
      <c r="AA176" s="2"/>
      <c r="AB176" s="2"/>
      <c r="AC176" s="31" t="s">
        <v>2388</v>
      </c>
      <c r="AD176" s="32" t="s">
        <v>2389</v>
      </c>
      <c r="AE176" s="31" t="s">
        <v>2390</v>
      </c>
      <c r="AF176" s="32" t="s">
        <v>2389</v>
      </c>
      <c r="AG176" s="33" t="s">
        <v>45</v>
      </c>
    </row>
    <row r="177" spans="1:33" ht="12.75" customHeight="1">
      <c r="A177" s="2"/>
      <c r="B177" s="2"/>
      <c r="C177" s="2"/>
      <c r="D177" s="2"/>
      <c r="E177" s="2"/>
      <c r="F177" s="2"/>
      <c r="G177" s="2"/>
      <c r="H177" s="2"/>
      <c r="I177" s="18">
        <v>62010020004</v>
      </c>
      <c r="J177" s="18" t="s">
        <v>2391</v>
      </c>
      <c r="K177" s="19"/>
      <c r="L177" s="16" t="s">
        <v>2392</v>
      </c>
      <c r="M177" s="16" t="s">
        <v>2393</v>
      </c>
      <c r="N177" s="19"/>
      <c r="O177" s="16" t="s">
        <v>2394</v>
      </c>
      <c r="P177" s="16" t="s">
        <v>2395</v>
      </c>
      <c r="Q177" s="16" t="s">
        <v>2396</v>
      </c>
      <c r="R177" s="20"/>
      <c r="S177" s="21" t="s">
        <v>2397</v>
      </c>
      <c r="T177" s="22" t="s">
        <v>2398</v>
      </c>
      <c r="U177" s="22" t="s">
        <v>2399</v>
      </c>
      <c r="V177" s="2"/>
      <c r="W177" s="2"/>
      <c r="X177" s="2"/>
      <c r="Y177" s="17"/>
      <c r="Z177" s="2"/>
      <c r="AA177" s="2"/>
      <c r="AB177" s="2"/>
      <c r="AC177" s="31" t="s">
        <v>2400</v>
      </c>
      <c r="AD177" s="32" t="s">
        <v>2401</v>
      </c>
      <c r="AE177" s="31" t="s">
        <v>2402</v>
      </c>
      <c r="AF177" s="32" t="s">
        <v>2401</v>
      </c>
      <c r="AG177" s="33" t="s">
        <v>45</v>
      </c>
    </row>
    <row r="178" spans="1:33" ht="12.75" customHeight="1">
      <c r="A178" s="2"/>
      <c r="B178" s="2"/>
      <c r="C178" s="2"/>
      <c r="D178" s="2"/>
      <c r="E178" s="2"/>
      <c r="F178" s="2"/>
      <c r="G178" s="2"/>
      <c r="H178" s="2"/>
      <c r="I178" s="18">
        <v>62010020005</v>
      </c>
      <c r="J178" s="18" t="s">
        <v>2403</v>
      </c>
      <c r="K178" s="19"/>
      <c r="L178" s="16" t="s">
        <v>2404</v>
      </c>
      <c r="M178" s="16" t="s">
        <v>2405</v>
      </c>
      <c r="N178" s="19"/>
      <c r="O178" s="16" t="s">
        <v>2406</v>
      </c>
      <c r="P178" s="16" t="s">
        <v>2407</v>
      </c>
      <c r="Q178" s="16" t="s">
        <v>2408</v>
      </c>
      <c r="R178" s="35"/>
      <c r="S178" s="21" t="s">
        <v>2409</v>
      </c>
      <c r="T178" s="22" t="s">
        <v>2410</v>
      </c>
      <c r="U178" s="22" t="s">
        <v>2411</v>
      </c>
      <c r="V178" s="2"/>
      <c r="W178" s="2"/>
      <c r="X178" s="2"/>
      <c r="Y178" s="17"/>
      <c r="Z178" s="2"/>
      <c r="AA178" s="2"/>
      <c r="AB178" s="2"/>
      <c r="AC178" s="31" t="s">
        <v>2412</v>
      </c>
      <c r="AD178" s="32" t="s">
        <v>2413</v>
      </c>
      <c r="AE178" s="31" t="s">
        <v>2414</v>
      </c>
      <c r="AF178" s="32" t="s">
        <v>2413</v>
      </c>
      <c r="AG178" s="33" t="s">
        <v>45</v>
      </c>
    </row>
    <row r="179" spans="1:33" ht="12.75" customHeight="1">
      <c r="A179" s="2"/>
      <c r="B179" s="2"/>
      <c r="C179" s="2"/>
      <c r="D179" s="2"/>
      <c r="E179" s="2"/>
      <c r="F179" s="2"/>
      <c r="G179" s="2"/>
      <c r="H179" s="2"/>
      <c r="I179" s="18">
        <v>62010020006</v>
      </c>
      <c r="J179" s="18" t="s">
        <v>2415</v>
      </c>
      <c r="K179" s="19"/>
      <c r="L179" s="16" t="s">
        <v>2416</v>
      </c>
      <c r="M179" s="16" t="s">
        <v>2417</v>
      </c>
      <c r="N179" s="19"/>
      <c r="O179" s="16" t="s">
        <v>2418</v>
      </c>
      <c r="P179" s="16" t="s">
        <v>2419</v>
      </c>
      <c r="Q179" s="16" t="s">
        <v>2420</v>
      </c>
      <c r="R179" s="35"/>
      <c r="S179" s="21" t="s">
        <v>2421</v>
      </c>
      <c r="T179" s="22" t="s">
        <v>2422</v>
      </c>
      <c r="U179" s="22" t="s">
        <v>2423</v>
      </c>
      <c r="V179" s="2"/>
      <c r="W179" s="2"/>
      <c r="X179" s="2"/>
      <c r="Y179" s="17"/>
      <c r="Z179" s="2"/>
      <c r="AA179" s="2"/>
      <c r="AB179" s="2"/>
      <c r="AC179" s="31" t="s">
        <v>2424</v>
      </c>
      <c r="AD179" s="32" t="s">
        <v>2425</v>
      </c>
      <c r="AE179" s="31" t="s">
        <v>2426</v>
      </c>
      <c r="AF179" s="32" t="s">
        <v>2425</v>
      </c>
      <c r="AG179" s="33" t="s">
        <v>45</v>
      </c>
    </row>
    <row r="180" spans="1:33" ht="12.75" customHeight="1">
      <c r="A180" s="2"/>
      <c r="B180" s="2"/>
      <c r="C180" s="2"/>
      <c r="D180" s="2"/>
      <c r="E180" s="2"/>
      <c r="F180" s="2"/>
      <c r="G180" s="2"/>
      <c r="H180" s="2"/>
      <c r="I180" s="18">
        <v>62010020007</v>
      </c>
      <c r="J180" s="18" t="s">
        <v>2427</v>
      </c>
      <c r="K180" s="19"/>
      <c r="L180" s="16" t="s">
        <v>2428</v>
      </c>
      <c r="M180" s="16" t="s">
        <v>2429</v>
      </c>
      <c r="N180" s="19"/>
      <c r="O180" s="16" t="s">
        <v>2430</v>
      </c>
      <c r="P180" s="16" t="s">
        <v>2431</v>
      </c>
      <c r="Q180" s="16" t="s">
        <v>2432</v>
      </c>
      <c r="R180" s="35"/>
      <c r="S180" s="21" t="s">
        <v>2433</v>
      </c>
      <c r="T180" s="22" t="s">
        <v>2434</v>
      </c>
      <c r="U180" s="22" t="s">
        <v>2435</v>
      </c>
      <c r="V180" s="2"/>
      <c r="W180" s="2"/>
      <c r="X180" s="2"/>
      <c r="Y180" s="17"/>
      <c r="Z180" s="2"/>
      <c r="AA180" s="2"/>
      <c r="AB180" s="2"/>
      <c r="AC180" s="31" t="s">
        <v>2436</v>
      </c>
      <c r="AD180" s="32" t="s">
        <v>2437</v>
      </c>
      <c r="AE180" s="31" t="s">
        <v>2438</v>
      </c>
      <c r="AF180" s="32" t="s">
        <v>2437</v>
      </c>
      <c r="AG180" s="33" t="s">
        <v>45</v>
      </c>
    </row>
    <row r="181" spans="1:33" ht="12.75" customHeight="1">
      <c r="A181" s="2"/>
      <c r="B181" s="2"/>
      <c r="C181" s="2"/>
      <c r="D181" s="2"/>
      <c r="E181" s="2"/>
      <c r="F181" s="2"/>
      <c r="G181" s="2"/>
      <c r="H181" s="2"/>
      <c r="I181" s="18">
        <v>62010020008</v>
      </c>
      <c r="J181" s="18" t="s">
        <v>2439</v>
      </c>
      <c r="K181" s="19"/>
      <c r="L181" s="16" t="s">
        <v>2440</v>
      </c>
      <c r="M181" s="16" t="s">
        <v>2441</v>
      </c>
      <c r="N181" s="19"/>
      <c r="O181" s="16" t="s">
        <v>2442</v>
      </c>
      <c r="P181" s="16" t="s">
        <v>2443</v>
      </c>
      <c r="Q181" s="16" t="s">
        <v>2444</v>
      </c>
      <c r="R181" s="35"/>
      <c r="S181" s="21" t="s">
        <v>2445</v>
      </c>
      <c r="T181" s="22" t="s">
        <v>2446</v>
      </c>
      <c r="U181" s="22" t="s">
        <v>2447</v>
      </c>
      <c r="V181" s="2"/>
      <c r="W181" s="2"/>
      <c r="X181" s="2"/>
      <c r="Y181" s="17"/>
      <c r="Z181" s="2"/>
      <c r="AA181" s="2"/>
      <c r="AB181" s="2"/>
      <c r="AC181" s="31" t="s">
        <v>2448</v>
      </c>
      <c r="AD181" s="32" t="s">
        <v>2449</v>
      </c>
      <c r="AE181" s="31" t="s">
        <v>2450</v>
      </c>
      <c r="AF181" s="32" t="s">
        <v>2449</v>
      </c>
      <c r="AG181" s="33" t="s">
        <v>45</v>
      </c>
    </row>
    <row r="182" spans="1:33" ht="12.75" customHeight="1">
      <c r="A182" s="2"/>
      <c r="B182" s="2"/>
      <c r="C182" s="2"/>
      <c r="D182" s="2"/>
      <c r="E182" s="2"/>
      <c r="F182" s="2"/>
      <c r="G182" s="2"/>
      <c r="H182" s="2"/>
      <c r="I182" s="18">
        <v>62010020009</v>
      </c>
      <c r="J182" s="18" t="s">
        <v>2451</v>
      </c>
      <c r="K182" s="19"/>
      <c r="L182" s="16" t="s">
        <v>2452</v>
      </c>
      <c r="M182" s="16" t="s">
        <v>2453</v>
      </c>
      <c r="N182" s="19"/>
      <c r="O182" s="16" t="s">
        <v>2454</v>
      </c>
      <c r="P182" s="16" t="s">
        <v>2455</v>
      </c>
      <c r="Q182" s="16" t="s">
        <v>2456</v>
      </c>
      <c r="R182" s="35"/>
      <c r="S182" s="21" t="s">
        <v>2457</v>
      </c>
      <c r="T182" s="22" t="s">
        <v>2458</v>
      </c>
      <c r="U182" s="22" t="s">
        <v>2459</v>
      </c>
      <c r="V182" s="2"/>
      <c r="W182" s="2"/>
      <c r="X182" s="2"/>
      <c r="Y182" s="17"/>
      <c r="Z182" s="2"/>
      <c r="AA182" s="2"/>
      <c r="AB182" s="2"/>
      <c r="AC182" s="31" t="s">
        <v>2460</v>
      </c>
      <c r="AD182" s="32" t="s">
        <v>2461</v>
      </c>
      <c r="AE182" s="31" t="s">
        <v>2462</v>
      </c>
      <c r="AF182" s="32" t="s">
        <v>2463</v>
      </c>
      <c r="AG182" s="33" t="s">
        <v>45</v>
      </c>
    </row>
    <row r="183" spans="1:33" ht="12.75" customHeight="1">
      <c r="A183" s="2"/>
      <c r="B183" s="2"/>
      <c r="C183" s="2"/>
      <c r="D183" s="2"/>
      <c r="E183" s="2"/>
      <c r="F183" s="2"/>
      <c r="G183" s="2"/>
      <c r="H183" s="2"/>
      <c r="I183" s="18">
        <v>62010020010</v>
      </c>
      <c r="J183" s="18" t="s">
        <v>2464</v>
      </c>
      <c r="K183" s="19"/>
      <c r="L183" s="16" t="s">
        <v>2465</v>
      </c>
      <c r="M183" s="16" t="s">
        <v>2466</v>
      </c>
      <c r="N183" s="19"/>
      <c r="O183" s="16" t="s">
        <v>2467</v>
      </c>
      <c r="P183" s="16" t="s">
        <v>2468</v>
      </c>
      <c r="Q183" s="16" t="s">
        <v>2469</v>
      </c>
      <c r="R183" s="35"/>
      <c r="S183" s="21" t="s">
        <v>2470</v>
      </c>
      <c r="T183" s="22" t="s">
        <v>2471</v>
      </c>
      <c r="U183" s="22" t="s">
        <v>2472</v>
      </c>
      <c r="V183" s="2"/>
      <c r="W183" s="2"/>
      <c r="X183" s="2"/>
      <c r="Y183" s="17"/>
      <c r="Z183" s="2"/>
      <c r="AA183" s="2"/>
      <c r="AB183" s="2"/>
      <c r="AC183" s="31" t="s">
        <v>2473</v>
      </c>
      <c r="AD183" s="32" t="s">
        <v>2474</v>
      </c>
      <c r="AE183" s="31" t="s">
        <v>2475</v>
      </c>
      <c r="AF183" s="32" t="s">
        <v>2476</v>
      </c>
      <c r="AG183" s="33" t="s">
        <v>45</v>
      </c>
    </row>
    <row r="184" spans="1:33" ht="12.75" customHeight="1">
      <c r="A184" s="2"/>
      <c r="B184" s="2"/>
      <c r="C184" s="2"/>
      <c r="D184" s="2"/>
      <c r="E184" s="2"/>
      <c r="F184" s="2"/>
      <c r="G184" s="2"/>
      <c r="H184" s="2"/>
      <c r="I184" s="18">
        <v>62010020011</v>
      </c>
      <c r="J184" s="18" t="s">
        <v>2477</v>
      </c>
      <c r="K184" s="19"/>
      <c r="L184" s="16" t="s">
        <v>2478</v>
      </c>
      <c r="M184" s="16" t="s">
        <v>2120</v>
      </c>
      <c r="N184" s="19"/>
      <c r="O184" s="16" t="s">
        <v>2479</v>
      </c>
      <c r="P184" s="16" t="s">
        <v>2480</v>
      </c>
      <c r="Q184" s="16" t="s">
        <v>2481</v>
      </c>
      <c r="R184" s="35"/>
      <c r="S184" s="21" t="s">
        <v>2482</v>
      </c>
      <c r="T184" s="22" t="s">
        <v>2483</v>
      </c>
      <c r="U184" s="22" t="s">
        <v>2484</v>
      </c>
      <c r="V184" s="2"/>
      <c r="W184" s="2"/>
      <c r="X184" s="2"/>
      <c r="Y184" s="17"/>
      <c r="Z184" s="2"/>
      <c r="AA184" s="2"/>
      <c r="AB184" s="2"/>
      <c r="AC184" s="31" t="s">
        <v>2485</v>
      </c>
      <c r="AD184" s="32" t="s">
        <v>2486</v>
      </c>
      <c r="AE184" s="31" t="s">
        <v>2487</v>
      </c>
      <c r="AF184" s="32" t="s">
        <v>2488</v>
      </c>
      <c r="AG184" s="33" t="s">
        <v>45</v>
      </c>
    </row>
    <row r="185" spans="1:33" ht="12.75" customHeight="1">
      <c r="A185" s="2"/>
      <c r="B185" s="2"/>
      <c r="C185" s="2"/>
      <c r="D185" s="2"/>
      <c r="E185" s="2"/>
      <c r="F185" s="2"/>
      <c r="G185" s="2"/>
      <c r="H185" s="2"/>
      <c r="I185" s="18">
        <v>62010020012</v>
      </c>
      <c r="J185" s="18" t="s">
        <v>2489</v>
      </c>
      <c r="K185" s="19"/>
      <c r="L185" s="16" t="s">
        <v>2490</v>
      </c>
      <c r="M185" s="16" t="s">
        <v>2491</v>
      </c>
      <c r="N185" s="19"/>
      <c r="O185" s="16" t="s">
        <v>2492</v>
      </c>
      <c r="P185" s="16" t="s">
        <v>2493</v>
      </c>
      <c r="Q185" s="16" t="s">
        <v>2494</v>
      </c>
      <c r="R185" s="35"/>
      <c r="S185" s="21" t="s">
        <v>2495</v>
      </c>
      <c r="T185" s="22" t="s">
        <v>2496</v>
      </c>
      <c r="U185" s="22" t="s">
        <v>2497</v>
      </c>
      <c r="V185" s="2"/>
      <c r="W185" s="2"/>
      <c r="X185" s="2"/>
      <c r="Y185" s="17"/>
      <c r="Z185" s="2"/>
      <c r="AA185" s="2"/>
      <c r="AB185" s="2"/>
      <c r="AC185" s="31" t="s">
        <v>2498</v>
      </c>
      <c r="AD185" s="32" t="s">
        <v>2499</v>
      </c>
      <c r="AE185" s="31" t="s">
        <v>2500</v>
      </c>
      <c r="AF185" s="32" t="s">
        <v>2501</v>
      </c>
      <c r="AG185" s="33" t="s">
        <v>45</v>
      </c>
    </row>
    <row r="186" spans="1:33" ht="12.75" customHeight="1">
      <c r="A186" s="2"/>
      <c r="B186" s="2"/>
      <c r="C186" s="2"/>
      <c r="D186" s="2"/>
      <c r="E186" s="2"/>
      <c r="F186" s="2"/>
      <c r="G186" s="2"/>
      <c r="H186" s="2"/>
      <c r="I186" s="18">
        <v>62010020013</v>
      </c>
      <c r="J186" s="18" t="s">
        <v>2502</v>
      </c>
      <c r="K186" s="19"/>
      <c r="L186" s="16" t="s">
        <v>2503</v>
      </c>
      <c r="M186" s="16" t="s">
        <v>2504</v>
      </c>
      <c r="N186" s="19"/>
      <c r="O186" s="16" t="s">
        <v>2505</v>
      </c>
      <c r="P186" s="16" t="s">
        <v>2506</v>
      </c>
      <c r="Q186" s="16" t="s">
        <v>1155</v>
      </c>
      <c r="R186" s="35"/>
      <c r="S186" s="21" t="s">
        <v>2507</v>
      </c>
      <c r="T186" s="22" t="s">
        <v>2508</v>
      </c>
      <c r="U186" s="22" t="s">
        <v>2509</v>
      </c>
      <c r="V186" s="2"/>
      <c r="W186" s="2"/>
      <c r="X186" s="2"/>
      <c r="Y186" s="17"/>
      <c r="Z186" s="2"/>
      <c r="AA186" s="2"/>
      <c r="AB186" s="2"/>
      <c r="AC186" s="31" t="s">
        <v>2510</v>
      </c>
      <c r="AD186" s="32" t="s">
        <v>2511</v>
      </c>
      <c r="AE186" s="31" t="s">
        <v>2512</v>
      </c>
      <c r="AF186" s="32" t="s">
        <v>2513</v>
      </c>
      <c r="AG186" s="33" t="s">
        <v>45</v>
      </c>
    </row>
    <row r="187" spans="1:33" ht="12.75" customHeight="1">
      <c r="A187" s="2"/>
      <c r="B187" s="2"/>
      <c r="C187" s="2"/>
      <c r="D187" s="2"/>
      <c r="E187" s="2"/>
      <c r="F187" s="2"/>
      <c r="G187" s="2"/>
      <c r="H187" s="2"/>
      <c r="I187" s="18">
        <v>62010020014</v>
      </c>
      <c r="J187" s="18" t="s">
        <v>2514</v>
      </c>
      <c r="K187" s="19"/>
      <c r="L187" s="16" t="s">
        <v>2515</v>
      </c>
      <c r="M187" s="16" t="s">
        <v>2516</v>
      </c>
      <c r="N187" s="19"/>
      <c r="O187" s="16" t="s">
        <v>2517</v>
      </c>
      <c r="P187" s="16" t="s">
        <v>2518</v>
      </c>
      <c r="Q187" s="16" t="s">
        <v>1168</v>
      </c>
      <c r="R187" s="35"/>
      <c r="S187" s="21" t="s">
        <v>2519</v>
      </c>
      <c r="T187" s="22" t="s">
        <v>2520</v>
      </c>
      <c r="U187" s="22" t="s">
        <v>2521</v>
      </c>
      <c r="V187" s="2"/>
      <c r="W187" s="2"/>
      <c r="X187" s="2"/>
      <c r="Y187" s="17"/>
      <c r="Z187" s="2"/>
      <c r="AA187" s="2"/>
      <c r="AB187" s="2"/>
      <c r="AC187" s="31" t="s">
        <v>2522</v>
      </c>
      <c r="AD187" s="32" t="s">
        <v>2523</v>
      </c>
      <c r="AE187" s="31" t="s">
        <v>2524</v>
      </c>
      <c r="AF187" s="32" t="s">
        <v>2525</v>
      </c>
      <c r="AG187" s="33" t="s">
        <v>45</v>
      </c>
    </row>
    <row r="188" spans="1:33" ht="12.75" customHeight="1">
      <c r="A188" s="2"/>
      <c r="B188" s="2"/>
      <c r="C188" s="2"/>
      <c r="D188" s="2"/>
      <c r="E188" s="2"/>
      <c r="F188" s="2"/>
      <c r="G188" s="2"/>
      <c r="H188" s="2"/>
      <c r="I188" s="18">
        <v>62010030001</v>
      </c>
      <c r="J188" s="18" t="s">
        <v>2526</v>
      </c>
      <c r="K188" s="19"/>
      <c r="L188" s="16" t="s">
        <v>2527</v>
      </c>
      <c r="M188" s="16" t="s">
        <v>2528</v>
      </c>
      <c r="N188" s="19"/>
      <c r="O188" s="16" t="s">
        <v>2529</v>
      </c>
      <c r="P188" s="16" t="s">
        <v>2530</v>
      </c>
      <c r="Q188" s="16" t="s">
        <v>2531</v>
      </c>
      <c r="R188" s="35"/>
      <c r="S188" s="21" t="s">
        <v>2532</v>
      </c>
      <c r="T188" s="22" t="s">
        <v>2533</v>
      </c>
      <c r="U188" s="22" t="s">
        <v>2534</v>
      </c>
      <c r="V188" s="2"/>
      <c r="W188" s="2"/>
      <c r="X188" s="2"/>
      <c r="Y188" s="17"/>
      <c r="Z188" s="2"/>
      <c r="AA188" s="2"/>
      <c r="AB188" s="2"/>
      <c r="AC188" s="31" t="s">
        <v>2535</v>
      </c>
      <c r="AD188" s="32" t="s">
        <v>2536</v>
      </c>
      <c r="AE188" s="31" t="s">
        <v>2537</v>
      </c>
      <c r="AF188" s="32" t="s">
        <v>2538</v>
      </c>
      <c r="AG188" s="33" t="s">
        <v>45</v>
      </c>
    </row>
    <row r="189" spans="1:33" ht="12.75" customHeight="1">
      <c r="A189" s="2"/>
      <c r="B189" s="2"/>
      <c r="C189" s="2"/>
      <c r="D189" s="2"/>
      <c r="E189" s="2"/>
      <c r="F189" s="2"/>
      <c r="G189" s="2"/>
      <c r="H189" s="2"/>
      <c r="I189" s="18">
        <v>62010030002</v>
      </c>
      <c r="J189" s="18" t="s">
        <v>2539</v>
      </c>
      <c r="K189" s="19"/>
      <c r="L189" s="16" t="s">
        <v>2540</v>
      </c>
      <c r="M189" s="16" t="s">
        <v>2541</v>
      </c>
      <c r="N189" s="19"/>
      <c r="O189" s="16" t="s">
        <v>2542</v>
      </c>
      <c r="P189" s="16" t="s">
        <v>2543</v>
      </c>
      <c r="Q189" s="16" t="s">
        <v>2544</v>
      </c>
      <c r="R189" s="35"/>
      <c r="S189" s="21" t="s">
        <v>2545</v>
      </c>
      <c r="T189" s="22" t="s">
        <v>2546</v>
      </c>
      <c r="U189" s="22" t="s">
        <v>2547</v>
      </c>
      <c r="V189" s="2"/>
      <c r="W189" s="2"/>
      <c r="X189" s="2"/>
      <c r="Y189" s="17"/>
      <c r="Z189" s="2"/>
      <c r="AA189" s="2"/>
      <c r="AB189" s="2"/>
      <c r="AC189" s="31" t="s">
        <v>2548</v>
      </c>
      <c r="AD189" s="32" t="s">
        <v>2549</v>
      </c>
      <c r="AE189" s="31" t="s">
        <v>2550</v>
      </c>
      <c r="AF189" s="32" t="s">
        <v>2551</v>
      </c>
      <c r="AG189" s="33" t="s">
        <v>45</v>
      </c>
    </row>
    <row r="190" spans="1:33" ht="12.75" customHeight="1">
      <c r="A190" s="2"/>
      <c r="B190" s="2"/>
      <c r="C190" s="2"/>
      <c r="D190" s="2"/>
      <c r="E190" s="2"/>
      <c r="F190" s="2"/>
      <c r="G190" s="2"/>
      <c r="H190" s="2"/>
      <c r="I190" s="18">
        <v>62010030003</v>
      </c>
      <c r="J190" s="18" t="s">
        <v>2552</v>
      </c>
      <c r="K190" s="19"/>
      <c r="L190" s="16" t="s">
        <v>2553</v>
      </c>
      <c r="M190" s="16" t="s">
        <v>2554</v>
      </c>
      <c r="N190" s="19"/>
      <c r="O190" s="16" t="s">
        <v>2555</v>
      </c>
      <c r="P190" s="16" t="s">
        <v>2556</v>
      </c>
      <c r="Q190" s="16" t="s">
        <v>1207</v>
      </c>
      <c r="R190" s="35"/>
      <c r="S190" s="21" t="s">
        <v>2557</v>
      </c>
      <c r="T190" s="22" t="s">
        <v>2558</v>
      </c>
      <c r="U190" s="22" t="s">
        <v>2559</v>
      </c>
      <c r="V190" s="2"/>
      <c r="W190" s="2"/>
      <c r="X190" s="2"/>
      <c r="Y190" s="17"/>
      <c r="Z190" s="2"/>
      <c r="AA190" s="2"/>
      <c r="AB190" s="2"/>
      <c r="AC190" s="31" t="s">
        <v>2560</v>
      </c>
      <c r="AD190" s="32" t="s">
        <v>2561</v>
      </c>
      <c r="AE190" s="31" t="s">
        <v>2562</v>
      </c>
      <c r="AF190" s="32" t="s">
        <v>2563</v>
      </c>
      <c r="AG190" s="33" t="s">
        <v>45</v>
      </c>
    </row>
    <row r="191" spans="1:33" ht="12.75" customHeight="1">
      <c r="A191" s="2"/>
      <c r="B191" s="2"/>
      <c r="C191" s="2"/>
      <c r="D191" s="2"/>
      <c r="E191" s="2"/>
      <c r="F191" s="2"/>
      <c r="G191" s="2"/>
      <c r="H191" s="2"/>
      <c r="I191" s="18">
        <v>62010030004</v>
      </c>
      <c r="J191" s="18" t="s">
        <v>2564</v>
      </c>
      <c r="K191" s="19"/>
      <c r="L191" s="16" t="s">
        <v>2565</v>
      </c>
      <c r="M191" s="16" t="s">
        <v>2566</v>
      </c>
      <c r="N191" s="19"/>
      <c r="O191" s="16" t="s">
        <v>2567</v>
      </c>
      <c r="P191" s="16" t="s">
        <v>2568</v>
      </c>
      <c r="Q191" s="16" t="s">
        <v>2569</v>
      </c>
      <c r="R191" s="35"/>
      <c r="S191" s="21" t="s">
        <v>2570</v>
      </c>
      <c r="T191" s="22" t="s">
        <v>2571</v>
      </c>
      <c r="U191" s="22" t="s">
        <v>2572</v>
      </c>
      <c r="V191" s="2"/>
      <c r="W191" s="2"/>
      <c r="X191" s="2"/>
      <c r="Y191" s="17"/>
      <c r="Z191" s="2"/>
      <c r="AA191" s="2"/>
      <c r="AB191" s="2"/>
      <c r="AC191" s="31" t="s">
        <v>2573</v>
      </c>
      <c r="AD191" s="32" t="s">
        <v>1173</v>
      </c>
      <c r="AE191" s="31" t="s">
        <v>2574</v>
      </c>
      <c r="AF191" s="32" t="s">
        <v>2575</v>
      </c>
      <c r="AG191" s="33" t="s">
        <v>45</v>
      </c>
    </row>
    <row r="192" spans="1:33" ht="12.75" customHeight="1">
      <c r="A192" s="2"/>
      <c r="B192" s="2"/>
      <c r="C192" s="2"/>
      <c r="D192" s="2"/>
      <c r="E192" s="2"/>
      <c r="F192" s="2"/>
      <c r="G192" s="2"/>
      <c r="H192" s="2"/>
      <c r="I192" s="18">
        <v>62010030005</v>
      </c>
      <c r="J192" s="18" t="s">
        <v>2576</v>
      </c>
      <c r="K192" s="19"/>
      <c r="L192" s="16" t="s">
        <v>2577</v>
      </c>
      <c r="M192" s="16" t="s">
        <v>2578</v>
      </c>
      <c r="N192" s="19"/>
      <c r="O192" s="16" t="s">
        <v>2579</v>
      </c>
      <c r="P192" s="16" t="s">
        <v>2580</v>
      </c>
      <c r="Q192" s="16" t="s">
        <v>2581</v>
      </c>
      <c r="R192" s="35"/>
      <c r="S192" s="21" t="s">
        <v>2582</v>
      </c>
      <c r="T192" s="22" t="s">
        <v>2583</v>
      </c>
      <c r="U192" s="22" t="s">
        <v>2584</v>
      </c>
      <c r="V192" s="2"/>
      <c r="W192" s="2"/>
      <c r="X192" s="2"/>
      <c r="Y192" s="17"/>
      <c r="Z192" s="2"/>
      <c r="AA192" s="2"/>
      <c r="AB192" s="2"/>
      <c r="AC192" s="31" t="s">
        <v>2585</v>
      </c>
      <c r="AD192" s="32" t="s">
        <v>862</v>
      </c>
      <c r="AE192" s="31" t="s">
        <v>2586</v>
      </c>
      <c r="AF192" s="32" t="s">
        <v>864</v>
      </c>
      <c r="AG192" s="33" t="s">
        <v>45</v>
      </c>
    </row>
    <row r="193" spans="1:33" ht="12.75" customHeight="1">
      <c r="A193" s="2"/>
      <c r="B193" s="2"/>
      <c r="C193" s="2"/>
      <c r="D193" s="2"/>
      <c r="E193" s="2"/>
      <c r="F193" s="2"/>
      <c r="G193" s="2"/>
      <c r="H193" s="2"/>
      <c r="I193" s="18">
        <v>62010030006</v>
      </c>
      <c r="J193" s="18" t="s">
        <v>2587</v>
      </c>
      <c r="K193" s="19"/>
      <c r="L193" s="16" t="s">
        <v>2588</v>
      </c>
      <c r="M193" s="16" t="s">
        <v>2393</v>
      </c>
      <c r="N193" s="19"/>
      <c r="O193" s="16" t="s">
        <v>2589</v>
      </c>
      <c r="P193" s="16" t="s">
        <v>2590</v>
      </c>
      <c r="Q193" s="16" t="s">
        <v>1231</v>
      </c>
      <c r="R193" s="35"/>
      <c r="S193" s="21" t="s">
        <v>2591</v>
      </c>
      <c r="T193" s="22" t="s">
        <v>2592</v>
      </c>
      <c r="U193" s="22" t="s">
        <v>2593</v>
      </c>
      <c r="V193" s="2"/>
      <c r="W193" s="2"/>
      <c r="X193" s="2"/>
      <c r="Y193" s="17"/>
      <c r="Z193" s="2"/>
      <c r="AA193" s="2"/>
      <c r="AB193" s="2"/>
      <c r="AC193" s="31" t="s">
        <v>2594</v>
      </c>
      <c r="AD193" s="32" t="s">
        <v>2595</v>
      </c>
      <c r="AE193" s="31" t="s">
        <v>2596</v>
      </c>
      <c r="AF193" s="32" t="s">
        <v>2597</v>
      </c>
      <c r="AG193" s="33" t="s">
        <v>45</v>
      </c>
    </row>
    <row r="194" spans="1:33" ht="12.75" customHeight="1">
      <c r="A194" s="2"/>
      <c r="B194" s="2"/>
      <c r="C194" s="2"/>
      <c r="D194" s="2"/>
      <c r="E194" s="2"/>
      <c r="F194" s="2"/>
      <c r="G194" s="2"/>
      <c r="H194" s="2"/>
      <c r="I194" s="18">
        <v>62010030007</v>
      </c>
      <c r="J194" s="18" t="s">
        <v>2598</v>
      </c>
      <c r="K194" s="19"/>
      <c r="L194" s="16" t="s">
        <v>2599</v>
      </c>
      <c r="M194" s="16" t="s">
        <v>2600</v>
      </c>
      <c r="N194" s="19"/>
      <c r="O194" s="16" t="s">
        <v>2601</v>
      </c>
      <c r="P194" s="16" t="s">
        <v>2602</v>
      </c>
      <c r="Q194" s="16" t="s">
        <v>1242</v>
      </c>
      <c r="R194" s="35"/>
      <c r="S194" s="21" t="s">
        <v>2603</v>
      </c>
      <c r="T194" s="22" t="s">
        <v>2604</v>
      </c>
      <c r="U194" s="22" t="s">
        <v>2605</v>
      </c>
      <c r="V194" s="2"/>
      <c r="W194" s="2"/>
      <c r="X194" s="2"/>
      <c r="Y194" s="17"/>
      <c r="Z194" s="2"/>
      <c r="AA194" s="2"/>
      <c r="AB194" s="2"/>
      <c r="AC194" s="31" t="s">
        <v>2606</v>
      </c>
      <c r="AD194" s="32" t="s">
        <v>2607</v>
      </c>
      <c r="AE194" s="31" t="s">
        <v>2608</v>
      </c>
      <c r="AF194" s="32" t="s">
        <v>2609</v>
      </c>
      <c r="AG194" s="33" t="s">
        <v>45</v>
      </c>
    </row>
    <row r="195" spans="1:33" ht="12.75" customHeight="1">
      <c r="A195" s="2"/>
      <c r="B195" s="2"/>
      <c r="C195" s="2"/>
      <c r="D195" s="2"/>
      <c r="E195" s="2"/>
      <c r="F195" s="2"/>
      <c r="G195" s="2"/>
      <c r="H195" s="2"/>
      <c r="I195" s="18">
        <v>62010030008</v>
      </c>
      <c r="J195" s="18" t="s">
        <v>2610</v>
      </c>
      <c r="K195" s="19"/>
      <c r="L195" s="16" t="s">
        <v>2611</v>
      </c>
      <c r="M195" s="16" t="s">
        <v>2612</v>
      </c>
      <c r="N195" s="19"/>
      <c r="O195" s="16" t="s">
        <v>2613</v>
      </c>
      <c r="P195" s="16" t="s">
        <v>2614</v>
      </c>
      <c r="Q195" s="16" t="s">
        <v>2615</v>
      </c>
      <c r="R195" s="35"/>
      <c r="S195" s="21" t="s">
        <v>2616</v>
      </c>
      <c r="T195" s="22" t="s">
        <v>2617</v>
      </c>
      <c r="U195" s="22" t="s">
        <v>2618</v>
      </c>
      <c r="V195" s="2"/>
      <c r="W195" s="2"/>
      <c r="X195" s="2"/>
      <c r="Y195" s="17"/>
      <c r="Z195" s="2"/>
      <c r="AA195" s="2"/>
      <c r="AB195" s="2"/>
      <c r="AC195" s="31" t="s">
        <v>2619</v>
      </c>
      <c r="AD195" s="32" t="s">
        <v>1247</v>
      </c>
      <c r="AE195" s="31" t="s">
        <v>2620</v>
      </c>
      <c r="AF195" s="32" t="s">
        <v>1828</v>
      </c>
      <c r="AG195" s="33" t="s">
        <v>45</v>
      </c>
    </row>
    <row r="196" spans="1:33" ht="12.75" customHeight="1">
      <c r="A196" s="2"/>
      <c r="B196" s="2"/>
      <c r="C196" s="2"/>
      <c r="D196" s="2"/>
      <c r="E196" s="2"/>
      <c r="F196" s="2"/>
      <c r="G196" s="2"/>
      <c r="H196" s="2"/>
      <c r="I196" s="18">
        <v>62010030009</v>
      </c>
      <c r="J196" s="18" t="s">
        <v>2621</v>
      </c>
      <c r="K196" s="19"/>
      <c r="L196" s="16" t="s">
        <v>2622</v>
      </c>
      <c r="M196" s="16" t="s">
        <v>2623</v>
      </c>
      <c r="N196" s="19"/>
      <c r="O196" s="16" t="s">
        <v>2624</v>
      </c>
      <c r="P196" s="16" t="s">
        <v>2625</v>
      </c>
      <c r="Q196" s="16" t="s">
        <v>2626</v>
      </c>
      <c r="R196" s="35"/>
      <c r="S196" s="21" t="s">
        <v>2627</v>
      </c>
      <c r="T196" s="22" t="s">
        <v>2628</v>
      </c>
      <c r="U196" s="22" t="s">
        <v>2629</v>
      </c>
      <c r="V196" s="2"/>
      <c r="W196" s="2"/>
      <c r="X196" s="2"/>
      <c r="Y196" s="17"/>
      <c r="Z196" s="2"/>
      <c r="AA196" s="2"/>
      <c r="AB196" s="2"/>
      <c r="AC196" s="31" t="s">
        <v>2630</v>
      </c>
      <c r="AD196" s="32" t="s">
        <v>2631</v>
      </c>
      <c r="AE196" s="31" t="s">
        <v>2632</v>
      </c>
      <c r="AF196" s="32" t="s">
        <v>2633</v>
      </c>
      <c r="AG196" s="33" t="s">
        <v>45</v>
      </c>
    </row>
    <row r="197" spans="1:33" ht="12.75" customHeight="1">
      <c r="A197" s="2"/>
      <c r="B197" s="2"/>
      <c r="C197" s="2"/>
      <c r="D197" s="2"/>
      <c r="E197" s="2"/>
      <c r="F197" s="2"/>
      <c r="G197" s="2"/>
      <c r="H197" s="2"/>
      <c r="I197" s="18">
        <v>62010030010</v>
      </c>
      <c r="J197" s="18" t="s">
        <v>2634</v>
      </c>
      <c r="K197" s="19"/>
      <c r="L197" s="16" t="s">
        <v>2635</v>
      </c>
      <c r="M197" s="16" t="s">
        <v>2636</v>
      </c>
      <c r="N197" s="19"/>
      <c r="O197" s="16" t="s">
        <v>2637</v>
      </c>
      <c r="P197" s="16" t="s">
        <v>2638</v>
      </c>
      <c r="Q197" s="16" t="s">
        <v>1280</v>
      </c>
      <c r="R197" s="35"/>
      <c r="S197" s="21" t="s">
        <v>2639</v>
      </c>
      <c r="T197" s="22" t="s">
        <v>2640</v>
      </c>
      <c r="U197" s="22" t="s">
        <v>2641</v>
      </c>
      <c r="V197" s="2"/>
      <c r="W197" s="2"/>
      <c r="X197" s="2"/>
      <c r="Y197" s="17"/>
      <c r="Z197" s="2"/>
      <c r="AA197" s="2"/>
      <c r="AB197" s="2"/>
      <c r="AC197" s="31" t="s">
        <v>2642</v>
      </c>
      <c r="AD197" s="32" t="s">
        <v>2643</v>
      </c>
      <c r="AE197" s="31" t="s">
        <v>2644</v>
      </c>
      <c r="AF197" s="32" t="s">
        <v>2645</v>
      </c>
      <c r="AG197" s="33" t="s">
        <v>45</v>
      </c>
    </row>
    <row r="198" spans="1:33" ht="12.75" customHeight="1">
      <c r="A198" s="2"/>
      <c r="B198" s="2"/>
      <c r="C198" s="2"/>
      <c r="D198" s="2"/>
      <c r="E198" s="2"/>
      <c r="F198" s="2"/>
      <c r="G198" s="2"/>
      <c r="H198" s="2"/>
      <c r="I198" s="18">
        <v>62010030011</v>
      </c>
      <c r="J198" s="18" t="s">
        <v>2646</v>
      </c>
      <c r="K198" s="19"/>
      <c r="L198" s="16" t="s">
        <v>2647</v>
      </c>
      <c r="M198" s="16" t="s">
        <v>1684</v>
      </c>
      <c r="N198" s="19"/>
      <c r="O198" s="16" t="s">
        <v>2648</v>
      </c>
      <c r="P198" s="16" t="s">
        <v>2649</v>
      </c>
      <c r="Q198" s="16" t="s">
        <v>1292</v>
      </c>
      <c r="R198" s="35"/>
      <c r="S198" s="21" t="s">
        <v>2650</v>
      </c>
      <c r="T198" s="22" t="s">
        <v>2651</v>
      </c>
      <c r="U198" s="22" t="s">
        <v>2652</v>
      </c>
      <c r="V198" s="2"/>
      <c r="W198" s="2"/>
      <c r="X198" s="2"/>
      <c r="Y198" s="17"/>
      <c r="Z198" s="2"/>
      <c r="AA198" s="2"/>
      <c r="AB198" s="2"/>
      <c r="AC198" s="31" t="s">
        <v>2653</v>
      </c>
      <c r="AD198" s="32" t="s">
        <v>2654</v>
      </c>
      <c r="AE198" s="31" t="s">
        <v>2655</v>
      </c>
      <c r="AF198" s="32" t="s">
        <v>2656</v>
      </c>
      <c r="AG198" s="33" t="s">
        <v>45</v>
      </c>
    </row>
    <row r="199" spans="1:33" ht="12.75" customHeight="1">
      <c r="A199" s="2"/>
      <c r="B199" s="2"/>
      <c r="C199" s="2"/>
      <c r="D199" s="2"/>
      <c r="E199" s="2"/>
      <c r="F199" s="2"/>
      <c r="G199" s="2"/>
      <c r="H199" s="2"/>
      <c r="I199" s="18">
        <v>62010030012</v>
      </c>
      <c r="J199" s="18" t="s">
        <v>2657</v>
      </c>
      <c r="K199" s="19"/>
      <c r="L199" s="16" t="s">
        <v>2658</v>
      </c>
      <c r="M199" s="16" t="s">
        <v>2659</v>
      </c>
      <c r="N199" s="19"/>
      <c r="O199" s="16" t="s">
        <v>2660</v>
      </c>
      <c r="P199" s="16" t="s">
        <v>2661</v>
      </c>
      <c r="Q199" s="16" t="s">
        <v>2662</v>
      </c>
      <c r="R199" s="35"/>
      <c r="S199" s="21" t="s">
        <v>2663</v>
      </c>
      <c r="T199" s="22" t="s">
        <v>2664</v>
      </c>
      <c r="U199" s="22" t="s">
        <v>2665</v>
      </c>
      <c r="V199" s="2"/>
      <c r="W199" s="2"/>
      <c r="X199" s="2"/>
      <c r="Y199" s="17"/>
      <c r="Z199" s="2"/>
      <c r="AA199" s="2"/>
      <c r="AB199" s="2"/>
      <c r="AC199" s="31" t="s">
        <v>2666</v>
      </c>
      <c r="AD199" s="32" t="s">
        <v>2667</v>
      </c>
      <c r="AE199" s="31" t="s">
        <v>2668</v>
      </c>
      <c r="AF199" s="32" t="s">
        <v>2669</v>
      </c>
      <c r="AG199" s="33" t="s">
        <v>45</v>
      </c>
    </row>
    <row r="200" spans="1:33" ht="12.75" customHeight="1">
      <c r="A200" s="2"/>
      <c r="B200" s="2"/>
      <c r="C200" s="2"/>
      <c r="D200" s="2"/>
      <c r="E200" s="2"/>
      <c r="F200" s="2"/>
      <c r="G200" s="2"/>
      <c r="H200" s="2"/>
      <c r="I200" s="18">
        <v>62010030013</v>
      </c>
      <c r="J200" s="18" t="s">
        <v>2670</v>
      </c>
      <c r="K200" s="19"/>
      <c r="L200" s="16" t="s">
        <v>2671</v>
      </c>
      <c r="M200" s="16" t="s">
        <v>2672</v>
      </c>
      <c r="N200" s="19"/>
      <c r="O200" s="16" t="s">
        <v>2673</v>
      </c>
      <c r="P200" s="16" t="s">
        <v>2674</v>
      </c>
      <c r="Q200" s="16" t="s">
        <v>2675</v>
      </c>
      <c r="R200" s="20"/>
      <c r="S200" s="21" t="s">
        <v>2676</v>
      </c>
      <c r="T200" s="22" t="s">
        <v>2677</v>
      </c>
      <c r="U200" s="22" t="s">
        <v>2678</v>
      </c>
      <c r="V200" s="2"/>
      <c r="W200" s="2"/>
      <c r="X200" s="2"/>
      <c r="Y200" s="17"/>
      <c r="Z200" s="2"/>
      <c r="AA200" s="2"/>
      <c r="AB200" s="2"/>
      <c r="AC200" s="31" t="s">
        <v>2679</v>
      </c>
      <c r="AD200" s="32" t="s">
        <v>2680</v>
      </c>
      <c r="AE200" s="31" t="s">
        <v>2681</v>
      </c>
      <c r="AF200" s="32" t="s">
        <v>2680</v>
      </c>
      <c r="AG200" s="33" t="s">
        <v>45</v>
      </c>
    </row>
    <row r="201" spans="1:33" ht="12.75" customHeight="1">
      <c r="A201" s="2"/>
      <c r="B201" s="2"/>
      <c r="C201" s="2"/>
      <c r="D201" s="2"/>
      <c r="E201" s="2"/>
      <c r="F201" s="2"/>
      <c r="G201" s="2"/>
      <c r="H201" s="2"/>
      <c r="I201" s="18">
        <v>62010030014</v>
      </c>
      <c r="J201" s="18" t="s">
        <v>2682</v>
      </c>
      <c r="K201" s="19"/>
      <c r="L201" s="16" t="s">
        <v>2683</v>
      </c>
      <c r="M201" s="16" t="s">
        <v>784</v>
      </c>
      <c r="N201" s="19"/>
      <c r="O201" s="16" t="s">
        <v>2684</v>
      </c>
      <c r="P201" s="16" t="s">
        <v>2685</v>
      </c>
      <c r="Q201" s="16" t="s">
        <v>1329</v>
      </c>
      <c r="R201" s="35"/>
      <c r="S201" s="21" t="s">
        <v>2686</v>
      </c>
      <c r="T201" s="22" t="s">
        <v>2687</v>
      </c>
      <c r="U201" s="22" t="s">
        <v>2688</v>
      </c>
      <c r="V201" s="2"/>
      <c r="W201" s="2"/>
      <c r="X201" s="2"/>
      <c r="Y201" s="17"/>
      <c r="Z201" s="2"/>
      <c r="AA201" s="2"/>
      <c r="AB201" s="2"/>
      <c r="AC201" s="31" t="s">
        <v>2689</v>
      </c>
      <c r="AD201" s="32" t="s">
        <v>2690</v>
      </c>
      <c r="AE201" s="31" t="s">
        <v>2691</v>
      </c>
      <c r="AF201" s="32" t="s">
        <v>2690</v>
      </c>
      <c r="AG201" s="33" t="s">
        <v>45</v>
      </c>
    </row>
    <row r="202" spans="1:33" ht="12.75" customHeight="1">
      <c r="A202" s="2"/>
      <c r="B202" s="2"/>
      <c r="C202" s="2"/>
      <c r="D202" s="2"/>
      <c r="E202" s="2"/>
      <c r="F202" s="2"/>
      <c r="G202" s="2"/>
      <c r="H202" s="2"/>
      <c r="I202" s="18">
        <v>62010030015</v>
      </c>
      <c r="J202" s="18" t="s">
        <v>2692</v>
      </c>
      <c r="K202" s="19"/>
      <c r="L202" s="16" t="s">
        <v>2693</v>
      </c>
      <c r="M202" s="16" t="s">
        <v>2694</v>
      </c>
      <c r="N202" s="19"/>
      <c r="O202" s="16" t="s">
        <v>2695</v>
      </c>
      <c r="P202" s="16" t="s">
        <v>2696</v>
      </c>
      <c r="Q202" s="16" t="s">
        <v>1341</v>
      </c>
      <c r="R202" s="35"/>
      <c r="S202" s="21" t="s">
        <v>2697</v>
      </c>
      <c r="T202" s="22" t="s">
        <v>2698</v>
      </c>
      <c r="U202" s="22" t="s">
        <v>2699</v>
      </c>
      <c r="V202" s="2"/>
      <c r="W202" s="2"/>
      <c r="X202" s="2"/>
      <c r="Y202" s="17"/>
      <c r="Z202" s="2"/>
      <c r="AA202" s="2"/>
      <c r="AB202" s="2"/>
      <c r="AC202" s="31" t="s">
        <v>2700</v>
      </c>
      <c r="AD202" s="32" t="s">
        <v>2701</v>
      </c>
      <c r="AE202" s="31" t="s">
        <v>2702</v>
      </c>
      <c r="AF202" s="32" t="s">
        <v>2703</v>
      </c>
      <c r="AG202" s="33" t="s">
        <v>45</v>
      </c>
    </row>
    <row r="203" spans="1:33" ht="12.75" customHeight="1">
      <c r="A203" s="2"/>
      <c r="B203" s="2"/>
      <c r="C203" s="2"/>
      <c r="D203" s="2"/>
      <c r="E203" s="2"/>
      <c r="F203" s="2"/>
      <c r="G203" s="2"/>
      <c r="H203" s="2"/>
      <c r="I203" s="18">
        <v>62010030016</v>
      </c>
      <c r="J203" s="18" t="s">
        <v>2704</v>
      </c>
      <c r="K203" s="19"/>
      <c r="L203" s="16" t="s">
        <v>2705</v>
      </c>
      <c r="M203" s="16" t="s">
        <v>2491</v>
      </c>
      <c r="N203" s="19"/>
      <c r="O203" s="16" t="s">
        <v>2706</v>
      </c>
      <c r="P203" s="16" t="s">
        <v>2707</v>
      </c>
      <c r="Q203" s="16" t="s">
        <v>2708</v>
      </c>
      <c r="R203" s="35"/>
      <c r="S203" s="21" t="s">
        <v>2709</v>
      </c>
      <c r="T203" s="22" t="s">
        <v>2710</v>
      </c>
      <c r="U203" s="22" t="s">
        <v>2711</v>
      </c>
      <c r="V203" s="2"/>
      <c r="W203" s="2"/>
      <c r="X203" s="2"/>
      <c r="Y203" s="17"/>
      <c r="Z203" s="2"/>
      <c r="AA203" s="2"/>
      <c r="AB203" s="2"/>
      <c r="AC203" s="31" t="s">
        <v>2712</v>
      </c>
      <c r="AD203" s="32" t="s">
        <v>2713</v>
      </c>
      <c r="AE203" s="31" t="s">
        <v>2714</v>
      </c>
      <c r="AF203" s="32" t="s">
        <v>2715</v>
      </c>
      <c r="AG203" s="33" t="s">
        <v>45</v>
      </c>
    </row>
    <row r="204" spans="1:33" ht="12.75" customHeight="1">
      <c r="A204" s="2"/>
      <c r="B204" s="2"/>
      <c r="C204" s="2"/>
      <c r="D204" s="2"/>
      <c r="E204" s="2"/>
      <c r="F204" s="2"/>
      <c r="G204" s="2"/>
      <c r="H204" s="2"/>
      <c r="I204" s="18">
        <v>62010030017</v>
      </c>
      <c r="J204" s="18" t="s">
        <v>2716</v>
      </c>
      <c r="K204" s="19"/>
      <c r="L204" s="16" t="s">
        <v>2717</v>
      </c>
      <c r="M204" s="16" t="s">
        <v>2718</v>
      </c>
      <c r="N204" s="19"/>
      <c r="O204" s="16" t="s">
        <v>2719</v>
      </c>
      <c r="P204" s="16" t="s">
        <v>2720</v>
      </c>
      <c r="Q204" s="16" t="s">
        <v>2721</v>
      </c>
      <c r="R204" s="35"/>
      <c r="S204" s="21" t="s">
        <v>2722</v>
      </c>
      <c r="T204" s="22" t="s">
        <v>2723</v>
      </c>
      <c r="U204" s="22" t="s">
        <v>2724</v>
      </c>
      <c r="V204" s="2"/>
      <c r="W204" s="2"/>
      <c r="X204" s="2"/>
      <c r="Y204" s="17"/>
      <c r="Z204" s="2"/>
      <c r="AA204" s="2"/>
      <c r="AB204" s="2"/>
      <c r="AC204" s="31" t="s">
        <v>2725</v>
      </c>
      <c r="AD204" s="32" t="s">
        <v>2726</v>
      </c>
      <c r="AE204" s="31" t="s">
        <v>2727</v>
      </c>
      <c r="AF204" s="32" t="s">
        <v>2728</v>
      </c>
      <c r="AG204" s="33" t="s">
        <v>1044</v>
      </c>
    </row>
    <row r="205" spans="1:33" ht="12.75" customHeight="1">
      <c r="A205" s="2"/>
      <c r="B205" s="2"/>
      <c r="C205" s="2"/>
      <c r="D205" s="2"/>
      <c r="E205" s="2"/>
      <c r="F205" s="2"/>
      <c r="G205" s="2"/>
      <c r="H205" s="2"/>
      <c r="I205" s="18">
        <v>62010030018</v>
      </c>
      <c r="J205" s="18" t="s">
        <v>2729</v>
      </c>
      <c r="K205" s="19"/>
      <c r="L205" s="16" t="s">
        <v>2730</v>
      </c>
      <c r="M205" s="16" t="s">
        <v>2731</v>
      </c>
      <c r="N205" s="19"/>
      <c r="O205" s="16" t="s">
        <v>2732</v>
      </c>
      <c r="P205" s="16" t="s">
        <v>2733</v>
      </c>
      <c r="Q205" s="16" t="s">
        <v>1377</v>
      </c>
      <c r="R205" s="35"/>
      <c r="S205" s="21" t="s">
        <v>2734</v>
      </c>
      <c r="T205" s="22" t="s">
        <v>2735</v>
      </c>
      <c r="U205" s="22" t="s">
        <v>2736</v>
      </c>
      <c r="V205" s="2"/>
      <c r="W205" s="2"/>
      <c r="X205" s="2"/>
      <c r="Y205" s="17"/>
      <c r="Z205" s="2"/>
      <c r="AA205" s="2"/>
      <c r="AB205" s="2"/>
      <c r="AC205" s="31" t="s">
        <v>2737</v>
      </c>
      <c r="AD205" s="32" t="s">
        <v>2738</v>
      </c>
      <c r="AE205" s="31" t="s">
        <v>2739</v>
      </c>
      <c r="AF205" s="32" t="s">
        <v>1323</v>
      </c>
      <c r="AG205" s="33" t="s">
        <v>45</v>
      </c>
    </row>
    <row r="206" spans="1:33" ht="12.75" customHeight="1">
      <c r="A206" s="2"/>
      <c r="B206" s="2"/>
      <c r="C206" s="2"/>
      <c r="D206" s="2"/>
      <c r="E206" s="2"/>
      <c r="F206" s="2"/>
      <c r="G206" s="2"/>
      <c r="H206" s="2"/>
      <c r="I206" s="18">
        <v>62010030019</v>
      </c>
      <c r="J206" s="18" t="s">
        <v>2740</v>
      </c>
      <c r="K206" s="19"/>
      <c r="L206" s="16" t="s">
        <v>2741</v>
      </c>
      <c r="M206" s="16" t="s">
        <v>2742</v>
      </c>
      <c r="N206" s="19"/>
      <c r="O206" s="16" t="s">
        <v>2743</v>
      </c>
      <c r="P206" s="16" t="s">
        <v>2744</v>
      </c>
      <c r="Q206" s="16" t="s">
        <v>1390</v>
      </c>
      <c r="R206" s="20"/>
      <c r="S206" s="21" t="s">
        <v>2745</v>
      </c>
      <c r="T206" s="22" t="s">
        <v>2746</v>
      </c>
      <c r="U206" s="22" t="s">
        <v>2747</v>
      </c>
      <c r="V206" s="2"/>
      <c r="W206" s="2"/>
      <c r="X206" s="2"/>
      <c r="Y206" s="17"/>
      <c r="Z206" s="2"/>
      <c r="AA206" s="2"/>
      <c r="AB206" s="2"/>
      <c r="AC206" s="31" t="s">
        <v>2748</v>
      </c>
      <c r="AD206" s="32" t="s">
        <v>2749</v>
      </c>
      <c r="AE206" s="31" t="s">
        <v>2750</v>
      </c>
      <c r="AF206" s="32" t="s">
        <v>2751</v>
      </c>
      <c r="AG206" s="33" t="s">
        <v>45</v>
      </c>
    </row>
    <row r="207" spans="1:33" ht="12.75" customHeight="1">
      <c r="A207" s="2"/>
      <c r="B207" s="2"/>
      <c r="C207" s="2"/>
      <c r="D207" s="2"/>
      <c r="E207" s="2"/>
      <c r="F207" s="2"/>
      <c r="G207" s="2"/>
      <c r="H207" s="2"/>
      <c r="I207" s="18">
        <v>62010030020</v>
      </c>
      <c r="J207" s="18" t="s">
        <v>2752</v>
      </c>
      <c r="K207" s="19"/>
      <c r="L207" s="16" t="s">
        <v>2753</v>
      </c>
      <c r="M207" s="16" t="s">
        <v>2754</v>
      </c>
      <c r="N207" s="19"/>
      <c r="O207" s="16" t="s">
        <v>2755</v>
      </c>
      <c r="P207" s="16" t="s">
        <v>2756</v>
      </c>
      <c r="Q207" s="16" t="s">
        <v>2757</v>
      </c>
      <c r="R207" s="35"/>
      <c r="S207" s="21" t="s">
        <v>2758</v>
      </c>
      <c r="T207" s="22" t="s">
        <v>2759</v>
      </c>
      <c r="U207" s="22" t="s">
        <v>2760</v>
      </c>
      <c r="V207" s="2"/>
      <c r="W207" s="2"/>
      <c r="X207" s="2"/>
      <c r="Y207" s="17"/>
      <c r="Z207" s="2"/>
      <c r="AA207" s="2"/>
      <c r="AB207" s="2"/>
      <c r="AC207" s="31" t="s">
        <v>2761</v>
      </c>
      <c r="AD207" s="32" t="s">
        <v>2762</v>
      </c>
      <c r="AE207" s="31" t="s">
        <v>2763</v>
      </c>
      <c r="AF207" s="32" t="s">
        <v>2764</v>
      </c>
      <c r="AG207" s="33" t="s">
        <v>45</v>
      </c>
    </row>
    <row r="208" spans="1:33" ht="12.75" customHeight="1">
      <c r="A208" s="2"/>
      <c r="B208" s="2"/>
      <c r="C208" s="2"/>
      <c r="D208" s="2"/>
      <c r="E208" s="2"/>
      <c r="F208" s="2"/>
      <c r="G208" s="2"/>
      <c r="H208" s="2"/>
      <c r="I208" s="18">
        <v>62010030021</v>
      </c>
      <c r="J208" s="18" t="s">
        <v>2765</v>
      </c>
      <c r="K208" s="19"/>
      <c r="L208" s="16" t="s">
        <v>2766</v>
      </c>
      <c r="M208" s="16" t="s">
        <v>2767</v>
      </c>
      <c r="N208" s="19"/>
      <c r="O208" s="16" t="s">
        <v>2768</v>
      </c>
      <c r="P208" s="16" t="s">
        <v>2769</v>
      </c>
      <c r="Q208" s="16" t="s">
        <v>2770</v>
      </c>
      <c r="R208" s="35"/>
      <c r="S208" s="21" t="s">
        <v>2771</v>
      </c>
      <c r="T208" s="22" t="s">
        <v>2772</v>
      </c>
      <c r="U208" s="22" t="s">
        <v>2773</v>
      </c>
      <c r="V208" s="2"/>
      <c r="W208" s="2"/>
      <c r="X208" s="2"/>
      <c r="Y208" s="17"/>
      <c r="Z208" s="2"/>
      <c r="AA208" s="2"/>
      <c r="AB208" s="2"/>
      <c r="AC208" s="31" t="s">
        <v>2774</v>
      </c>
      <c r="AD208" s="32" t="s">
        <v>2775</v>
      </c>
      <c r="AE208" s="31" t="s">
        <v>2776</v>
      </c>
      <c r="AF208" s="32" t="s">
        <v>2777</v>
      </c>
      <c r="AG208" s="33" t="s">
        <v>45</v>
      </c>
    </row>
    <row r="209" spans="1:33" ht="12.75" customHeight="1">
      <c r="A209" s="2"/>
      <c r="B209" s="2"/>
      <c r="C209" s="2"/>
      <c r="D209" s="2"/>
      <c r="E209" s="2"/>
      <c r="F209" s="2"/>
      <c r="G209" s="2"/>
      <c r="H209" s="2"/>
      <c r="I209" s="18">
        <v>62010030022</v>
      </c>
      <c r="J209" s="18" t="s">
        <v>2778</v>
      </c>
      <c r="K209" s="19"/>
      <c r="L209" s="16" t="s">
        <v>2779</v>
      </c>
      <c r="M209" s="16" t="s">
        <v>2780</v>
      </c>
      <c r="N209" s="19"/>
      <c r="O209" s="16" t="s">
        <v>2781</v>
      </c>
      <c r="P209" s="16" t="s">
        <v>2782</v>
      </c>
      <c r="Q209" s="16" t="s">
        <v>1428</v>
      </c>
      <c r="R209" s="35"/>
      <c r="S209" s="21" t="s">
        <v>2783</v>
      </c>
      <c r="T209" s="22" t="s">
        <v>2784</v>
      </c>
      <c r="U209" s="22" t="s">
        <v>2785</v>
      </c>
      <c r="V209" s="2"/>
      <c r="W209" s="2"/>
      <c r="X209" s="2"/>
      <c r="Y209" s="17"/>
      <c r="Z209" s="2"/>
      <c r="AA209" s="2"/>
      <c r="AB209" s="2"/>
      <c r="AC209" s="31" t="s">
        <v>2786</v>
      </c>
      <c r="AD209" s="32" t="s">
        <v>2787</v>
      </c>
      <c r="AE209" s="31" t="s">
        <v>2788</v>
      </c>
      <c r="AF209" s="32" t="s">
        <v>2789</v>
      </c>
      <c r="AG209" s="33" t="s">
        <v>45</v>
      </c>
    </row>
    <row r="210" spans="1:33" ht="12.75" customHeight="1">
      <c r="A210" s="2"/>
      <c r="B210" s="2"/>
      <c r="C210" s="2"/>
      <c r="D210" s="2"/>
      <c r="E210" s="2"/>
      <c r="F210" s="2"/>
      <c r="G210" s="2"/>
      <c r="H210" s="2"/>
      <c r="I210" s="18">
        <v>62010030023</v>
      </c>
      <c r="J210" s="18" t="s">
        <v>2790</v>
      </c>
      <c r="K210" s="19"/>
      <c r="L210" s="16" t="s">
        <v>2791</v>
      </c>
      <c r="M210" s="16" t="s">
        <v>2792</v>
      </c>
      <c r="N210" s="19"/>
      <c r="O210" s="16" t="s">
        <v>2793</v>
      </c>
      <c r="P210" s="16" t="s">
        <v>2794</v>
      </c>
      <c r="Q210" s="16" t="s">
        <v>688</v>
      </c>
      <c r="R210" s="35"/>
      <c r="S210" s="21" t="s">
        <v>2795</v>
      </c>
      <c r="T210" s="22" t="s">
        <v>2796</v>
      </c>
      <c r="U210" s="22" t="s">
        <v>2797</v>
      </c>
      <c r="V210" s="2"/>
      <c r="W210" s="2"/>
      <c r="X210" s="2"/>
      <c r="Y210" s="17"/>
      <c r="Z210" s="2"/>
      <c r="AA210" s="2"/>
      <c r="AB210" s="2"/>
      <c r="AC210" s="31" t="s">
        <v>2798</v>
      </c>
      <c r="AD210" s="32" t="s">
        <v>2799</v>
      </c>
      <c r="AE210" s="31" t="s">
        <v>2800</v>
      </c>
      <c r="AF210" s="32" t="s">
        <v>2801</v>
      </c>
      <c r="AG210" s="33" t="s">
        <v>45</v>
      </c>
    </row>
    <row r="211" spans="1:33" ht="12.75" customHeight="1">
      <c r="A211" s="2"/>
      <c r="B211" s="2"/>
      <c r="C211" s="2"/>
      <c r="D211" s="2"/>
      <c r="E211" s="2"/>
      <c r="F211" s="2"/>
      <c r="G211" s="2"/>
      <c r="H211" s="2"/>
      <c r="I211" s="18">
        <v>62010030024</v>
      </c>
      <c r="J211" s="18" t="s">
        <v>2802</v>
      </c>
      <c r="K211" s="19"/>
      <c r="L211" s="16" t="s">
        <v>2803</v>
      </c>
      <c r="M211" s="16" t="s">
        <v>2804</v>
      </c>
      <c r="N211" s="19"/>
      <c r="O211" s="16" t="s">
        <v>2805</v>
      </c>
      <c r="P211" s="16" t="s">
        <v>2806</v>
      </c>
      <c r="Q211" s="16" t="s">
        <v>1452</v>
      </c>
      <c r="R211" s="35"/>
      <c r="S211" s="21" t="s">
        <v>2807</v>
      </c>
      <c r="T211" s="22" t="s">
        <v>2808</v>
      </c>
      <c r="U211" s="22" t="s">
        <v>2809</v>
      </c>
      <c r="V211" s="2"/>
      <c r="W211" s="2"/>
      <c r="X211" s="2"/>
      <c r="Y211" s="17"/>
      <c r="Z211" s="2"/>
      <c r="AA211" s="2"/>
      <c r="AB211" s="2"/>
      <c r="AC211" s="31" t="s">
        <v>2810</v>
      </c>
      <c r="AD211" s="32" t="s">
        <v>2811</v>
      </c>
      <c r="AE211" s="31" t="s">
        <v>2812</v>
      </c>
      <c r="AF211" s="32" t="s">
        <v>2813</v>
      </c>
      <c r="AG211" s="33" t="s">
        <v>45</v>
      </c>
    </row>
    <row r="212" spans="1:33" ht="12.75" customHeight="1">
      <c r="A212" s="2"/>
      <c r="B212" s="2"/>
      <c r="C212" s="2"/>
      <c r="D212" s="2"/>
      <c r="E212" s="2"/>
      <c r="F212" s="2"/>
      <c r="G212" s="2"/>
      <c r="H212" s="2"/>
      <c r="I212" s="18">
        <v>62010030025</v>
      </c>
      <c r="J212" s="18" t="s">
        <v>2814</v>
      </c>
      <c r="K212" s="19"/>
      <c r="L212" s="16" t="s">
        <v>2815</v>
      </c>
      <c r="M212" s="16" t="s">
        <v>2816</v>
      </c>
      <c r="N212" s="19"/>
      <c r="O212" s="16" t="s">
        <v>2817</v>
      </c>
      <c r="P212" s="16" t="s">
        <v>2818</v>
      </c>
      <c r="Q212" s="16" t="s">
        <v>1465</v>
      </c>
      <c r="R212" s="35"/>
      <c r="S212" s="21" t="s">
        <v>2819</v>
      </c>
      <c r="T212" s="22" t="s">
        <v>2820</v>
      </c>
      <c r="U212" s="22" t="s">
        <v>2821</v>
      </c>
      <c r="V212" s="2"/>
      <c r="W212" s="2"/>
      <c r="X212" s="2"/>
      <c r="Y212" s="17"/>
      <c r="Z212" s="2"/>
      <c r="AA212" s="2"/>
      <c r="AB212" s="2"/>
      <c r="AC212" s="31" t="s">
        <v>2822</v>
      </c>
      <c r="AD212" s="32" t="s">
        <v>848</v>
      </c>
      <c r="AE212" s="31" t="s">
        <v>2823</v>
      </c>
      <c r="AF212" s="32" t="s">
        <v>850</v>
      </c>
      <c r="AG212" s="33" t="s">
        <v>45</v>
      </c>
    </row>
    <row r="213" spans="1:33" ht="12.75" customHeight="1">
      <c r="A213" s="2"/>
      <c r="B213" s="2"/>
      <c r="C213" s="2"/>
      <c r="D213" s="2"/>
      <c r="E213" s="2"/>
      <c r="F213" s="2"/>
      <c r="G213" s="2"/>
      <c r="H213" s="2"/>
      <c r="I213" s="18">
        <v>62010030026</v>
      </c>
      <c r="J213" s="18" t="s">
        <v>2824</v>
      </c>
      <c r="K213" s="19"/>
      <c r="L213" s="16" t="s">
        <v>2825</v>
      </c>
      <c r="M213" s="16" t="s">
        <v>2826</v>
      </c>
      <c r="N213" s="19"/>
      <c r="O213" s="16" t="s">
        <v>2827</v>
      </c>
      <c r="P213" s="16" t="s">
        <v>2828</v>
      </c>
      <c r="Q213" s="16" t="s">
        <v>2829</v>
      </c>
      <c r="R213" s="35"/>
      <c r="S213" s="21" t="s">
        <v>2830</v>
      </c>
      <c r="T213" s="22" t="s">
        <v>2831</v>
      </c>
      <c r="U213" s="22" t="s">
        <v>2832</v>
      </c>
      <c r="V213" s="2"/>
      <c r="W213" s="2"/>
      <c r="X213" s="2"/>
      <c r="Y213" s="17"/>
      <c r="Z213" s="2"/>
      <c r="AA213" s="2"/>
      <c r="AB213" s="2"/>
      <c r="AC213" s="31" t="s">
        <v>2833</v>
      </c>
      <c r="AD213" s="32" t="s">
        <v>2834</v>
      </c>
      <c r="AE213" s="31" t="s">
        <v>2835</v>
      </c>
      <c r="AF213" s="32" t="s">
        <v>2836</v>
      </c>
      <c r="AG213" s="33" t="s">
        <v>45</v>
      </c>
    </row>
    <row r="214" spans="1:33" ht="12.75" customHeight="1">
      <c r="A214" s="2"/>
      <c r="B214" s="2"/>
      <c r="C214" s="2"/>
      <c r="D214" s="2"/>
      <c r="E214" s="2"/>
      <c r="F214" s="2"/>
      <c r="G214" s="2"/>
      <c r="H214" s="2"/>
      <c r="I214" s="18">
        <v>62010030027</v>
      </c>
      <c r="J214" s="18" t="s">
        <v>2837</v>
      </c>
      <c r="K214" s="19"/>
      <c r="L214" s="16" t="s">
        <v>2838</v>
      </c>
      <c r="M214" s="16" t="s">
        <v>604</v>
      </c>
      <c r="N214" s="19"/>
      <c r="O214" s="16" t="s">
        <v>2839</v>
      </c>
      <c r="P214" s="16" t="s">
        <v>2840</v>
      </c>
      <c r="Q214" s="16" t="s">
        <v>2841</v>
      </c>
      <c r="R214" s="35"/>
      <c r="S214" s="21" t="s">
        <v>2842</v>
      </c>
      <c r="T214" s="22" t="s">
        <v>2843</v>
      </c>
      <c r="U214" s="22" t="s">
        <v>2844</v>
      </c>
      <c r="V214" s="2"/>
      <c r="W214" s="2"/>
      <c r="X214" s="2"/>
      <c r="Y214" s="17"/>
      <c r="Z214" s="2"/>
      <c r="AA214" s="2"/>
      <c r="AB214" s="2"/>
      <c r="AC214" s="31" t="s">
        <v>2845</v>
      </c>
      <c r="AD214" s="32" t="s">
        <v>2846</v>
      </c>
      <c r="AE214" s="31" t="s">
        <v>2847</v>
      </c>
      <c r="AF214" s="32" t="s">
        <v>1446</v>
      </c>
      <c r="AG214" s="33" t="s">
        <v>45</v>
      </c>
    </row>
    <row r="215" spans="1:33" ht="12.75" customHeight="1">
      <c r="A215" s="2"/>
      <c r="B215" s="2"/>
      <c r="C215" s="2"/>
      <c r="D215" s="2"/>
      <c r="E215" s="2"/>
      <c r="F215" s="2"/>
      <c r="G215" s="2"/>
      <c r="H215" s="2"/>
      <c r="I215" s="18">
        <v>62010030028</v>
      </c>
      <c r="J215" s="18" t="s">
        <v>2848</v>
      </c>
      <c r="K215" s="19"/>
      <c r="L215" s="16" t="s">
        <v>2849</v>
      </c>
      <c r="M215" s="16" t="s">
        <v>1535</v>
      </c>
      <c r="N215" s="19"/>
      <c r="O215" s="16" t="s">
        <v>2850</v>
      </c>
      <c r="P215" s="16" t="s">
        <v>2851</v>
      </c>
      <c r="Q215" s="16" t="s">
        <v>1503</v>
      </c>
      <c r="R215" s="35"/>
      <c r="S215" s="21" t="s">
        <v>2852</v>
      </c>
      <c r="T215" s="22" t="s">
        <v>2853</v>
      </c>
      <c r="U215" s="22" t="s">
        <v>2854</v>
      </c>
      <c r="V215" s="2"/>
      <c r="W215" s="2"/>
      <c r="X215" s="2"/>
      <c r="Y215" s="17"/>
      <c r="Z215" s="2"/>
      <c r="AA215" s="2"/>
      <c r="AB215" s="2"/>
      <c r="AC215" s="31" t="s">
        <v>2855</v>
      </c>
      <c r="AD215" s="32" t="s">
        <v>1173</v>
      </c>
      <c r="AE215" s="31" t="s">
        <v>2856</v>
      </c>
      <c r="AF215" s="32" t="s">
        <v>2575</v>
      </c>
      <c r="AG215" s="33" t="s">
        <v>45</v>
      </c>
    </row>
    <row r="216" spans="1:33" ht="12.75" customHeight="1">
      <c r="A216" s="2"/>
      <c r="B216" s="2"/>
      <c r="C216" s="2"/>
      <c r="D216" s="2"/>
      <c r="E216" s="2"/>
      <c r="F216" s="2"/>
      <c r="G216" s="2"/>
      <c r="H216" s="2"/>
      <c r="I216" s="18">
        <v>62010030029</v>
      </c>
      <c r="J216" s="18" t="s">
        <v>2857</v>
      </c>
      <c r="K216" s="19"/>
      <c r="L216" s="16" t="s">
        <v>2858</v>
      </c>
      <c r="M216" s="16" t="s">
        <v>2859</v>
      </c>
      <c r="N216" s="19"/>
      <c r="O216" s="16" t="s">
        <v>2860</v>
      </c>
      <c r="P216" s="16" t="s">
        <v>2861</v>
      </c>
      <c r="Q216" s="16" t="s">
        <v>2862</v>
      </c>
      <c r="R216" s="35"/>
      <c r="S216" s="21" t="s">
        <v>2863</v>
      </c>
      <c r="T216" s="22" t="s">
        <v>2864</v>
      </c>
      <c r="U216" s="22" t="s">
        <v>2865</v>
      </c>
      <c r="V216" s="2"/>
      <c r="W216" s="2"/>
      <c r="X216" s="2"/>
      <c r="Y216" s="17"/>
      <c r="Z216" s="2"/>
      <c r="AA216" s="2"/>
      <c r="AB216" s="2"/>
      <c r="AC216" s="31" t="s">
        <v>2866</v>
      </c>
      <c r="AD216" s="32" t="s">
        <v>862</v>
      </c>
      <c r="AE216" s="31" t="s">
        <v>2867</v>
      </c>
      <c r="AF216" s="32" t="s">
        <v>2868</v>
      </c>
      <c r="AG216" s="33" t="s">
        <v>45</v>
      </c>
    </row>
    <row r="217" spans="1:33" ht="12.75" customHeight="1">
      <c r="A217" s="2"/>
      <c r="B217" s="2"/>
      <c r="C217" s="2"/>
      <c r="D217" s="2"/>
      <c r="E217" s="2"/>
      <c r="F217" s="2"/>
      <c r="G217" s="2"/>
      <c r="H217" s="2"/>
      <c r="I217" s="18">
        <v>62010030030</v>
      </c>
      <c r="J217" s="18" t="s">
        <v>2869</v>
      </c>
      <c r="K217" s="19"/>
      <c r="L217" s="16" t="s">
        <v>2870</v>
      </c>
      <c r="M217" s="16" t="s">
        <v>2871</v>
      </c>
      <c r="N217" s="19"/>
      <c r="O217" s="16" t="s">
        <v>2872</v>
      </c>
      <c r="P217" s="16" t="s">
        <v>2873</v>
      </c>
      <c r="Q217" s="16" t="s">
        <v>2874</v>
      </c>
      <c r="R217" s="35"/>
      <c r="S217" s="21" t="s">
        <v>2875</v>
      </c>
      <c r="T217" s="22" t="s">
        <v>2876</v>
      </c>
      <c r="U217" s="22" t="s">
        <v>2877</v>
      </c>
      <c r="V217" s="2"/>
      <c r="W217" s="2"/>
      <c r="X217" s="2"/>
      <c r="Y217" s="17"/>
      <c r="Z217" s="2"/>
      <c r="AA217" s="2"/>
      <c r="AB217" s="2"/>
      <c r="AC217" s="31" t="s">
        <v>2878</v>
      </c>
      <c r="AD217" s="32" t="s">
        <v>2879</v>
      </c>
      <c r="AE217" s="31" t="s">
        <v>2880</v>
      </c>
      <c r="AF217" s="32" t="s">
        <v>2881</v>
      </c>
      <c r="AG217" s="33" t="s">
        <v>45</v>
      </c>
    </row>
    <row r="218" spans="1:33" ht="12.75" customHeight="1">
      <c r="A218" s="2"/>
      <c r="B218" s="2"/>
      <c r="C218" s="2"/>
      <c r="D218" s="2"/>
      <c r="E218" s="2"/>
      <c r="F218" s="2"/>
      <c r="G218" s="2"/>
      <c r="H218" s="2"/>
      <c r="I218" s="18">
        <v>62010030031</v>
      </c>
      <c r="J218" s="18" t="s">
        <v>2882</v>
      </c>
      <c r="K218" s="19"/>
      <c r="L218" s="16" t="s">
        <v>2883</v>
      </c>
      <c r="M218" s="16" t="s">
        <v>2884</v>
      </c>
      <c r="N218" s="19"/>
      <c r="O218" s="16" t="s">
        <v>2885</v>
      </c>
      <c r="P218" s="16" t="s">
        <v>2886</v>
      </c>
      <c r="Q218" s="16" t="s">
        <v>1585</v>
      </c>
      <c r="R218" s="35"/>
      <c r="S218" s="21" t="s">
        <v>2887</v>
      </c>
      <c r="T218" s="22" t="s">
        <v>2888</v>
      </c>
      <c r="U218" s="22" t="s">
        <v>2889</v>
      </c>
      <c r="V218" s="2"/>
      <c r="W218" s="2"/>
      <c r="X218" s="2"/>
      <c r="Y218" s="17"/>
      <c r="Z218" s="2"/>
      <c r="AA218" s="2"/>
      <c r="AB218" s="2"/>
      <c r="AC218" s="31" t="s">
        <v>2890</v>
      </c>
      <c r="AD218" s="32" t="s">
        <v>2891</v>
      </c>
      <c r="AE218" s="31" t="s">
        <v>2892</v>
      </c>
      <c r="AF218" s="32" t="s">
        <v>2893</v>
      </c>
      <c r="AG218" s="33" t="s">
        <v>45</v>
      </c>
    </row>
    <row r="219" spans="1:33" ht="12.75" customHeight="1">
      <c r="A219" s="2"/>
      <c r="B219" s="2"/>
      <c r="C219" s="2"/>
      <c r="D219" s="2"/>
      <c r="E219" s="2"/>
      <c r="F219" s="2"/>
      <c r="G219" s="2"/>
      <c r="H219" s="2"/>
      <c r="I219" s="18">
        <v>62010030032</v>
      </c>
      <c r="J219" s="18" t="s">
        <v>2894</v>
      </c>
      <c r="K219" s="19"/>
      <c r="L219" s="16" t="s">
        <v>2895</v>
      </c>
      <c r="M219" s="16" t="s">
        <v>2896</v>
      </c>
      <c r="N219" s="19"/>
      <c r="O219" s="16" t="s">
        <v>2897</v>
      </c>
      <c r="P219" s="16" t="s">
        <v>2898</v>
      </c>
      <c r="Q219" s="16" t="s">
        <v>1597</v>
      </c>
      <c r="R219" s="35"/>
      <c r="S219" s="21" t="s">
        <v>2899</v>
      </c>
      <c r="T219" s="22" t="s">
        <v>2900</v>
      </c>
      <c r="U219" s="22" t="s">
        <v>2901</v>
      </c>
      <c r="V219" s="2"/>
      <c r="W219" s="2"/>
      <c r="X219" s="2"/>
      <c r="Y219" s="17"/>
      <c r="Z219" s="2"/>
      <c r="AA219" s="2"/>
      <c r="AB219" s="2"/>
      <c r="AC219" s="31" t="s">
        <v>2902</v>
      </c>
      <c r="AD219" s="32" t="s">
        <v>2903</v>
      </c>
      <c r="AE219" s="31" t="s">
        <v>2904</v>
      </c>
      <c r="AF219" s="32" t="s">
        <v>2905</v>
      </c>
      <c r="AG219" s="33" t="s">
        <v>45</v>
      </c>
    </row>
    <row r="220" spans="1:33" ht="12.75" customHeight="1">
      <c r="A220" s="2"/>
      <c r="B220" s="2"/>
      <c r="C220" s="2"/>
      <c r="D220" s="2"/>
      <c r="E220" s="2"/>
      <c r="F220" s="2"/>
      <c r="G220" s="2"/>
      <c r="H220" s="2"/>
      <c r="I220" s="18">
        <v>62010030033</v>
      </c>
      <c r="J220" s="18" t="s">
        <v>2906</v>
      </c>
      <c r="K220" s="19"/>
      <c r="L220" s="16" t="s">
        <v>2907</v>
      </c>
      <c r="M220" s="16" t="s">
        <v>2908</v>
      </c>
      <c r="N220" s="19"/>
      <c r="O220" s="16" t="s">
        <v>2909</v>
      </c>
      <c r="P220" s="16" t="s">
        <v>2910</v>
      </c>
      <c r="Q220" s="16" t="s">
        <v>1585</v>
      </c>
      <c r="R220" s="35"/>
      <c r="S220" s="21" t="s">
        <v>2911</v>
      </c>
      <c r="T220" s="22" t="s">
        <v>2912</v>
      </c>
      <c r="U220" s="22" t="s">
        <v>2913</v>
      </c>
      <c r="V220" s="2"/>
      <c r="W220" s="2"/>
      <c r="X220" s="2"/>
      <c r="Y220" s="17"/>
      <c r="Z220" s="2"/>
      <c r="AA220" s="2"/>
      <c r="AB220" s="2"/>
      <c r="AC220" s="31" t="s">
        <v>2914</v>
      </c>
      <c r="AD220" s="32" t="s">
        <v>2915</v>
      </c>
      <c r="AE220" s="31" t="s">
        <v>2916</v>
      </c>
      <c r="AF220" s="32" t="s">
        <v>1175</v>
      </c>
      <c r="AG220" s="33" t="s">
        <v>45</v>
      </c>
    </row>
    <row r="221" spans="1:33" ht="12.75" customHeight="1">
      <c r="A221" s="2"/>
      <c r="B221" s="2"/>
      <c r="C221" s="2"/>
      <c r="D221" s="2"/>
      <c r="E221" s="2"/>
      <c r="F221" s="2"/>
      <c r="G221" s="2"/>
      <c r="H221" s="2"/>
      <c r="I221" s="18">
        <v>62010030034</v>
      </c>
      <c r="J221" s="18" t="s">
        <v>2917</v>
      </c>
      <c r="K221" s="19"/>
      <c r="L221" s="16" t="s">
        <v>2918</v>
      </c>
      <c r="M221" s="16" t="s">
        <v>1684</v>
      </c>
      <c r="N221" s="19"/>
      <c r="O221" s="16" t="s">
        <v>2919</v>
      </c>
      <c r="P221" s="16" t="s">
        <v>2920</v>
      </c>
      <c r="Q221" s="16" t="s">
        <v>1597</v>
      </c>
      <c r="R221" s="35"/>
      <c r="S221" s="21" t="s">
        <v>2921</v>
      </c>
      <c r="T221" s="22" t="s">
        <v>2922</v>
      </c>
      <c r="U221" s="22" t="s">
        <v>2923</v>
      </c>
      <c r="V221" s="2"/>
      <c r="W221" s="2"/>
      <c r="X221" s="2"/>
      <c r="Y221" s="17"/>
      <c r="Z221" s="2"/>
      <c r="AA221" s="2"/>
      <c r="AB221" s="2"/>
      <c r="AC221" s="31" t="s">
        <v>2924</v>
      </c>
      <c r="AD221" s="32" t="s">
        <v>2925</v>
      </c>
      <c r="AE221" s="31" t="s">
        <v>2926</v>
      </c>
      <c r="AF221" s="32" t="s">
        <v>1323</v>
      </c>
      <c r="AG221" s="33" t="s">
        <v>45</v>
      </c>
    </row>
    <row r="222" spans="1:33" ht="12.75" customHeight="1">
      <c r="A222" s="2"/>
      <c r="B222" s="2"/>
      <c r="C222" s="2"/>
      <c r="D222" s="2"/>
      <c r="E222" s="2"/>
      <c r="F222" s="2"/>
      <c r="G222" s="2"/>
      <c r="H222" s="2"/>
      <c r="I222" s="18">
        <v>62010030035</v>
      </c>
      <c r="J222" s="18" t="s">
        <v>2927</v>
      </c>
      <c r="K222" s="19"/>
      <c r="L222" s="16" t="s">
        <v>2928</v>
      </c>
      <c r="M222" s="16" t="s">
        <v>2929</v>
      </c>
      <c r="N222" s="19"/>
      <c r="O222" s="16" t="s">
        <v>2930</v>
      </c>
      <c r="P222" s="16" t="s">
        <v>2931</v>
      </c>
      <c r="Q222" s="16" t="s">
        <v>1653</v>
      </c>
      <c r="R222" s="35"/>
      <c r="S222" s="21" t="s">
        <v>2932</v>
      </c>
      <c r="T222" s="22" t="s">
        <v>2933</v>
      </c>
      <c r="U222" s="22" t="s">
        <v>2934</v>
      </c>
      <c r="V222" s="2"/>
      <c r="W222" s="2"/>
      <c r="X222" s="2"/>
      <c r="Y222" s="17"/>
      <c r="Z222" s="2"/>
      <c r="AA222" s="2"/>
      <c r="AB222" s="2"/>
      <c r="AC222" s="31" t="s">
        <v>2935</v>
      </c>
      <c r="AD222" s="32" t="s">
        <v>2936</v>
      </c>
      <c r="AE222" s="31" t="s">
        <v>2937</v>
      </c>
      <c r="AF222" s="32" t="s">
        <v>2075</v>
      </c>
      <c r="AG222" s="33" t="s">
        <v>45</v>
      </c>
    </row>
    <row r="223" spans="1:33" ht="12.75" customHeight="1">
      <c r="A223" s="2"/>
      <c r="B223" s="2"/>
      <c r="C223" s="2"/>
      <c r="D223" s="2"/>
      <c r="E223" s="2"/>
      <c r="F223" s="2"/>
      <c r="G223" s="2"/>
      <c r="H223" s="2"/>
      <c r="I223" s="18">
        <v>62010040001</v>
      </c>
      <c r="J223" s="18" t="s">
        <v>2938</v>
      </c>
      <c r="K223" s="19"/>
      <c r="L223" s="16" t="s">
        <v>2939</v>
      </c>
      <c r="M223" s="16" t="s">
        <v>2940</v>
      </c>
      <c r="N223" s="19"/>
      <c r="O223" s="16" t="s">
        <v>2941</v>
      </c>
      <c r="P223" s="16" t="s">
        <v>2942</v>
      </c>
      <c r="Q223" s="16" t="s">
        <v>1653</v>
      </c>
      <c r="R223" s="35"/>
      <c r="S223" s="21" t="s">
        <v>2943</v>
      </c>
      <c r="T223" s="22" t="s">
        <v>2944</v>
      </c>
      <c r="U223" s="22" t="s">
        <v>2945</v>
      </c>
      <c r="V223" s="2"/>
      <c r="W223" s="2"/>
      <c r="X223" s="2"/>
      <c r="Y223" s="17"/>
      <c r="Z223" s="2"/>
      <c r="AA223" s="2"/>
      <c r="AB223" s="2"/>
      <c r="AC223" s="31" t="s">
        <v>2946</v>
      </c>
      <c r="AD223" s="32" t="s">
        <v>2947</v>
      </c>
      <c r="AE223" s="31" t="s">
        <v>2948</v>
      </c>
      <c r="AF223" s="32" t="s">
        <v>2949</v>
      </c>
      <c r="AG223" s="33" t="s">
        <v>45</v>
      </c>
    </row>
    <row r="224" spans="1:33" ht="12.75" customHeight="1">
      <c r="A224" s="2"/>
      <c r="B224" s="2"/>
      <c r="C224" s="2"/>
      <c r="D224" s="2"/>
      <c r="E224" s="2"/>
      <c r="F224" s="2"/>
      <c r="G224" s="2"/>
      <c r="H224" s="2"/>
      <c r="I224" s="18">
        <v>62010040002</v>
      </c>
      <c r="J224" s="18" t="s">
        <v>2950</v>
      </c>
      <c r="K224" s="19"/>
      <c r="L224" s="16" t="s">
        <v>2951</v>
      </c>
      <c r="M224" s="16" t="s">
        <v>2952</v>
      </c>
      <c r="N224" s="19"/>
      <c r="O224" s="16" t="s">
        <v>2953</v>
      </c>
      <c r="P224" s="16" t="s">
        <v>2954</v>
      </c>
      <c r="Q224" s="16" t="s">
        <v>2955</v>
      </c>
      <c r="R224" s="35"/>
      <c r="S224" s="21" t="s">
        <v>2956</v>
      </c>
      <c r="T224" s="22" t="s">
        <v>2957</v>
      </c>
      <c r="U224" s="22" t="s">
        <v>2958</v>
      </c>
      <c r="V224" s="2"/>
      <c r="W224" s="2"/>
      <c r="X224" s="2"/>
      <c r="Y224" s="17"/>
      <c r="Z224" s="2"/>
      <c r="AA224" s="2"/>
      <c r="AB224" s="2"/>
      <c r="AC224" s="31" t="s">
        <v>2959</v>
      </c>
      <c r="AD224" s="32" t="s">
        <v>1247</v>
      </c>
      <c r="AE224" s="31" t="s">
        <v>2960</v>
      </c>
      <c r="AF224" s="32" t="s">
        <v>1828</v>
      </c>
      <c r="AG224" s="33" t="s">
        <v>45</v>
      </c>
    </row>
    <row r="225" spans="1:33" ht="12.75" customHeight="1">
      <c r="A225" s="2"/>
      <c r="B225" s="2"/>
      <c r="C225" s="2"/>
      <c r="D225" s="2"/>
      <c r="E225" s="2"/>
      <c r="F225" s="2"/>
      <c r="G225" s="2"/>
      <c r="H225" s="2"/>
      <c r="I225" s="18">
        <v>62010040003</v>
      </c>
      <c r="J225" s="18" t="s">
        <v>2961</v>
      </c>
      <c r="K225" s="19"/>
      <c r="L225" s="16" t="s">
        <v>2962</v>
      </c>
      <c r="M225" s="16" t="s">
        <v>2963</v>
      </c>
      <c r="N225" s="19"/>
      <c r="O225" s="16" t="s">
        <v>2964</v>
      </c>
      <c r="P225" s="16" t="s">
        <v>2965</v>
      </c>
      <c r="Q225" s="16" t="s">
        <v>2966</v>
      </c>
      <c r="R225" s="35"/>
      <c r="S225" s="21" t="s">
        <v>2967</v>
      </c>
      <c r="T225" s="22" t="s">
        <v>2968</v>
      </c>
      <c r="U225" s="22" t="s">
        <v>2969</v>
      </c>
      <c r="V225" s="2"/>
      <c r="W225" s="2"/>
      <c r="X225" s="2"/>
      <c r="Y225" s="17"/>
      <c r="Z225" s="2"/>
      <c r="AA225" s="2"/>
      <c r="AB225" s="2"/>
      <c r="AC225" s="31" t="s">
        <v>2970</v>
      </c>
      <c r="AD225" s="32" t="s">
        <v>2971</v>
      </c>
      <c r="AE225" s="31" t="s">
        <v>2972</v>
      </c>
      <c r="AF225" s="32" t="s">
        <v>2973</v>
      </c>
      <c r="AG225" s="33" t="s">
        <v>45</v>
      </c>
    </row>
    <row r="226" spans="1:33" ht="12.75" customHeight="1">
      <c r="A226" s="2"/>
      <c r="B226" s="2"/>
      <c r="C226" s="2"/>
      <c r="D226" s="2"/>
      <c r="E226" s="2"/>
      <c r="F226" s="2"/>
      <c r="G226" s="2"/>
      <c r="H226" s="2"/>
      <c r="I226" s="18">
        <v>62010040004</v>
      </c>
      <c r="J226" s="18" t="s">
        <v>2974</v>
      </c>
      <c r="K226" s="19"/>
      <c r="L226" s="16" t="s">
        <v>2975</v>
      </c>
      <c r="M226" s="16" t="s">
        <v>2976</v>
      </c>
      <c r="N226" s="19"/>
      <c r="O226" s="16" t="s">
        <v>2977</v>
      </c>
      <c r="P226" s="16" t="s">
        <v>2978</v>
      </c>
      <c r="Q226" s="16" t="s">
        <v>2979</v>
      </c>
      <c r="R226" s="35"/>
      <c r="S226" s="21" t="s">
        <v>2980</v>
      </c>
      <c r="T226" s="22" t="s">
        <v>2981</v>
      </c>
      <c r="U226" s="22" t="s">
        <v>2982</v>
      </c>
      <c r="V226" s="2"/>
      <c r="W226" s="2"/>
      <c r="X226" s="2"/>
      <c r="Y226" s="17"/>
      <c r="Z226" s="2"/>
      <c r="AA226" s="2"/>
      <c r="AB226" s="2"/>
      <c r="AC226" s="31" t="s">
        <v>2983</v>
      </c>
      <c r="AD226" s="32" t="s">
        <v>2984</v>
      </c>
      <c r="AE226" s="31" t="s">
        <v>2985</v>
      </c>
      <c r="AF226" s="32" t="s">
        <v>2986</v>
      </c>
      <c r="AG226" s="33" t="s">
        <v>45</v>
      </c>
    </row>
    <row r="227" spans="1:33" ht="12.75" customHeight="1">
      <c r="A227" s="2"/>
      <c r="B227" s="2"/>
      <c r="C227" s="2"/>
      <c r="D227" s="2"/>
      <c r="E227" s="2"/>
      <c r="F227" s="2"/>
      <c r="G227" s="2"/>
      <c r="H227" s="2"/>
      <c r="I227" s="18">
        <v>62010040005</v>
      </c>
      <c r="J227" s="18" t="s">
        <v>2987</v>
      </c>
      <c r="K227" s="19"/>
      <c r="L227" s="16" t="s">
        <v>2988</v>
      </c>
      <c r="M227" s="16" t="s">
        <v>2989</v>
      </c>
      <c r="N227" s="19"/>
      <c r="O227" s="16" t="s">
        <v>2990</v>
      </c>
      <c r="P227" s="16" t="s">
        <v>2991</v>
      </c>
      <c r="Q227" s="16" t="s">
        <v>2992</v>
      </c>
      <c r="R227" s="35"/>
      <c r="S227" s="21" t="s">
        <v>2993</v>
      </c>
      <c r="T227" s="22" t="s">
        <v>2994</v>
      </c>
      <c r="U227" s="22" t="s">
        <v>2995</v>
      </c>
      <c r="V227" s="2"/>
      <c r="W227" s="2"/>
      <c r="X227" s="2"/>
      <c r="Y227" s="17"/>
      <c r="Z227" s="2"/>
      <c r="AA227" s="2"/>
      <c r="AB227" s="2"/>
      <c r="AC227" s="31" t="s">
        <v>2996</v>
      </c>
      <c r="AD227" s="32" t="s">
        <v>2997</v>
      </c>
      <c r="AE227" s="31" t="s">
        <v>2998</v>
      </c>
      <c r="AF227" s="32" t="s">
        <v>2999</v>
      </c>
      <c r="AG227" s="33" t="s">
        <v>45</v>
      </c>
    </row>
    <row r="228" spans="1:33" ht="12.75" customHeight="1">
      <c r="A228" s="2"/>
      <c r="B228" s="2"/>
      <c r="C228" s="2"/>
      <c r="D228" s="2"/>
      <c r="E228" s="2"/>
      <c r="F228" s="2"/>
      <c r="G228" s="2"/>
      <c r="H228" s="2"/>
      <c r="I228" s="18">
        <v>62010040006</v>
      </c>
      <c r="J228" s="18" t="s">
        <v>3000</v>
      </c>
      <c r="K228" s="19"/>
      <c r="L228" s="16" t="s">
        <v>3001</v>
      </c>
      <c r="M228" s="16" t="s">
        <v>3002</v>
      </c>
      <c r="N228" s="19"/>
      <c r="O228" s="16" t="s">
        <v>3003</v>
      </c>
      <c r="P228" s="16" t="s">
        <v>3004</v>
      </c>
      <c r="Q228" s="16" t="s">
        <v>3005</v>
      </c>
      <c r="R228" s="35"/>
      <c r="S228" s="21" t="s">
        <v>3006</v>
      </c>
      <c r="T228" s="22" t="s">
        <v>3007</v>
      </c>
      <c r="U228" s="22" t="s">
        <v>3008</v>
      </c>
      <c r="V228" s="2"/>
      <c r="W228" s="2"/>
      <c r="X228" s="2"/>
      <c r="Y228" s="17"/>
      <c r="Z228" s="2"/>
      <c r="AA228" s="2"/>
      <c r="AB228" s="2"/>
      <c r="AC228" s="31" t="s">
        <v>3009</v>
      </c>
      <c r="AD228" s="32" t="s">
        <v>3010</v>
      </c>
      <c r="AE228" s="31" t="s">
        <v>3011</v>
      </c>
      <c r="AF228" s="32" t="s">
        <v>3012</v>
      </c>
      <c r="AG228" s="33" t="s">
        <v>45</v>
      </c>
    </row>
    <row r="229" spans="1:33" ht="12.75" customHeight="1">
      <c r="A229" s="2"/>
      <c r="B229" s="2"/>
      <c r="C229" s="2"/>
      <c r="D229" s="2"/>
      <c r="E229" s="2"/>
      <c r="F229" s="2"/>
      <c r="G229" s="2"/>
      <c r="H229" s="2"/>
      <c r="I229" s="18">
        <v>62010040007</v>
      </c>
      <c r="J229" s="18" t="s">
        <v>3013</v>
      </c>
      <c r="K229" s="19"/>
      <c r="L229" s="16" t="s">
        <v>3014</v>
      </c>
      <c r="M229" s="16" t="s">
        <v>3015</v>
      </c>
      <c r="N229" s="19"/>
      <c r="O229" s="16" t="s">
        <v>3016</v>
      </c>
      <c r="P229" s="16" t="s">
        <v>3017</v>
      </c>
      <c r="Q229" s="16" t="s">
        <v>3018</v>
      </c>
      <c r="R229" s="35"/>
      <c r="S229" s="21" t="s">
        <v>3019</v>
      </c>
      <c r="T229" s="22" t="s">
        <v>3020</v>
      </c>
      <c r="U229" s="22" t="s">
        <v>3021</v>
      </c>
      <c r="V229" s="2"/>
      <c r="W229" s="2"/>
      <c r="X229" s="2"/>
      <c r="Y229" s="17"/>
      <c r="Z229" s="2"/>
      <c r="AA229" s="2"/>
      <c r="AB229" s="2"/>
      <c r="AC229" s="31" t="s">
        <v>3022</v>
      </c>
      <c r="AD229" s="32" t="s">
        <v>3023</v>
      </c>
      <c r="AE229" s="31" t="s">
        <v>3024</v>
      </c>
      <c r="AF229" s="32" t="s">
        <v>3025</v>
      </c>
      <c r="AG229" s="33" t="s">
        <v>45</v>
      </c>
    </row>
    <row r="230" spans="1:33" ht="12.75" customHeight="1">
      <c r="A230" s="2"/>
      <c r="B230" s="2"/>
      <c r="C230" s="2"/>
      <c r="D230" s="2"/>
      <c r="E230" s="2"/>
      <c r="F230" s="2"/>
      <c r="G230" s="2"/>
      <c r="H230" s="2"/>
      <c r="I230" s="18">
        <v>62010040008</v>
      </c>
      <c r="J230" s="18" t="s">
        <v>3026</v>
      </c>
      <c r="K230" s="19"/>
      <c r="L230" s="16" t="s">
        <v>3027</v>
      </c>
      <c r="M230" s="16" t="s">
        <v>3028</v>
      </c>
      <c r="N230" s="19"/>
      <c r="O230" s="16" t="s">
        <v>3029</v>
      </c>
      <c r="P230" s="16" t="s">
        <v>3030</v>
      </c>
      <c r="Q230" s="16" t="s">
        <v>3031</v>
      </c>
      <c r="R230" s="35"/>
      <c r="S230" s="21" t="s">
        <v>3032</v>
      </c>
      <c r="T230" s="22" t="s">
        <v>3033</v>
      </c>
      <c r="U230" s="22" t="s">
        <v>3034</v>
      </c>
      <c r="V230" s="2"/>
      <c r="W230" s="2"/>
      <c r="X230" s="2"/>
      <c r="Y230" s="17"/>
      <c r="Z230" s="2"/>
      <c r="AA230" s="2"/>
      <c r="AB230" s="2"/>
      <c r="AC230" s="31" t="s">
        <v>3035</v>
      </c>
      <c r="AD230" s="32" t="s">
        <v>3036</v>
      </c>
      <c r="AE230" s="31" t="s">
        <v>3037</v>
      </c>
      <c r="AF230" s="32" t="s">
        <v>3038</v>
      </c>
      <c r="AG230" s="33" t="s">
        <v>45</v>
      </c>
    </row>
    <row r="231" spans="1:33" ht="12.75" customHeight="1">
      <c r="A231" s="2"/>
      <c r="B231" s="2"/>
      <c r="C231" s="2"/>
      <c r="D231" s="2"/>
      <c r="E231" s="2"/>
      <c r="F231" s="2"/>
      <c r="G231" s="2"/>
      <c r="H231" s="2"/>
      <c r="I231" s="18">
        <v>62010040009</v>
      </c>
      <c r="J231" s="18" t="s">
        <v>3039</v>
      </c>
      <c r="K231" s="19"/>
      <c r="L231" s="16" t="s">
        <v>3040</v>
      </c>
      <c r="M231" s="16" t="s">
        <v>3041</v>
      </c>
      <c r="N231" s="19"/>
      <c r="O231" s="16" t="s">
        <v>3042</v>
      </c>
      <c r="P231" s="16" t="s">
        <v>3043</v>
      </c>
      <c r="Q231" s="16" t="s">
        <v>3044</v>
      </c>
      <c r="R231" s="35"/>
      <c r="S231" s="21" t="s">
        <v>3045</v>
      </c>
      <c r="T231" s="22" t="s">
        <v>3046</v>
      </c>
      <c r="U231" s="22" t="s">
        <v>3047</v>
      </c>
      <c r="V231" s="2"/>
      <c r="W231" s="2"/>
      <c r="X231" s="2"/>
      <c r="Y231" s="17"/>
      <c r="Z231" s="2"/>
      <c r="AA231" s="2"/>
      <c r="AB231" s="2"/>
      <c r="AC231" s="31" t="s">
        <v>3048</v>
      </c>
      <c r="AD231" s="32" t="s">
        <v>3049</v>
      </c>
      <c r="AE231" s="31" t="s">
        <v>3050</v>
      </c>
      <c r="AF231" s="32" t="s">
        <v>3051</v>
      </c>
      <c r="AG231" s="33" t="s">
        <v>45</v>
      </c>
    </row>
    <row r="232" spans="1:33" ht="12.75" customHeight="1">
      <c r="A232" s="2"/>
      <c r="B232" s="2"/>
      <c r="C232" s="2"/>
      <c r="D232" s="2"/>
      <c r="E232" s="2"/>
      <c r="F232" s="2"/>
      <c r="G232" s="2"/>
      <c r="H232" s="2"/>
      <c r="I232" s="18">
        <v>62010040010</v>
      </c>
      <c r="J232" s="18" t="s">
        <v>3052</v>
      </c>
      <c r="K232" s="19"/>
      <c r="L232" s="16" t="s">
        <v>3053</v>
      </c>
      <c r="M232" s="16" t="s">
        <v>3054</v>
      </c>
      <c r="N232" s="19"/>
      <c r="O232" s="16" t="s">
        <v>3055</v>
      </c>
      <c r="P232" s="16" t="s">
        <v>3056</v>
      </c>
      <c r="Q232" s="16" t="s">
        <v>3057</v>
      </c>
      <c r="R232" s="35"/>
      <c r="S232" s="21" t="s">
        <v>3058</v>
      </c>
      <c r="T232" s="22" t="s">
        <v>3059</v>
      </c>
      <c r="U232" s="22" t="s">
        <v>3060</v>
      </c>
      <c r="V232" s="2"/>
      <c r="W232" s="2"/>
      <c r="X232" s="2"/>
      <c r="Y232" s="17"/>
      <c r="Z232" s="2"/>
      <c r="AA232" s="2"/>
      <c r="AB232" s="2"/>
      <c r="AC232" s="31" t="s">
        <v>3061</v>
      </c>
      <c r="AD232" s="32" t="s">
        <v>2846</v>
      </c>
      <c r="AE232" s="31" t="s">
        <v>3062</v>
      </c>
      <c r="AF232" s="32" t="s">
        <v>1446</v>
      </c>
      <c r="AG232" s="33" t="s">
        <v>45</v>
      </c>
    </row>
    <row r="233" spans="1:33" ht="12.75" customHeight="1">
      <c r="A233" s="2"/>
      <c r="B233" s="2"/>
      <c r="C233" s="2"/>
      <c r="D233" s="2"/>
      <c r="E233" s="2"/>
      <c r="F233" s="2"/>
      <c r="G233" s="2"/>
      <c r="H233" s="2"/>
      <c r="I233" s="18">
        <v>62010040011</v>
      </c>
      <c r="J233" s="18" t="s">
        <v>3063</v>
      </c>
      <c r="K233" s="19"/>
      <c r="L233" s="16" t="s">
        <v>3064</v>
      </c>
      <c r="M233" s="16" t="s">
        <v>3065</v>
      </c>
      <c r="N233" s="19"/>
      <c r="O233" s="16" t="s">
        <v>3066</v>
      </c>
      <c r="P233" s="16" t="s">
        <v>3067</v>
      </c>
      <c r="Q233" s="16" t="s">
        <v>3068</v>
      </c>
      <c r="R233" s="35"/>
      <c r="S233" s="21" t="s">
        <v>3069</v>
      </c>
      <c r="T233" s="22" t="s">
        <v>3070</v>
      </c>
      <c r="U233" s="22" t="s">
        <v>3071</v>
      </c>
      <c r="V233" s="2"/>
      <c r="W233" s="2"/>
      <c r="X233" s="2"/>
      <c r="Y233" s="17"/>
      <c r="Z233" s="2"/>
      <c r="AA233" s="2"/>
      <c r="AB233" s="2"/>
      <c r="AC233" s="31" t="s">
        <v>3072</v>
      </c>
      <c r="AD233" s="32" t="s">
        <v>3073</v>
      </c>
      <c r="AE233" s="31" t="s">
        <v>3074</v>
      </c>
      <c r="AF233" s="32" t="s">
        <v>3075</v>
      </c>
      <c r="AG233" s="33" t="s">
        <v>45</v>
      </c>
    </row>
    <row r="234" spans="1:33" ht="12.75" customHeight="1">
      <c r="A234" s="2"/>
      <c r="B234" s="2"/>
      <c r="C234" s="2"/>
      <c r="D234" s="2"/>
      <c r="E234" s="2"/>
      <c r="F234" s="2"/>
      <c r="G234" s="2"/>
      <c r="H234" s="2"/>
      <c r="I234" s="18">
        <v>62010040012</v>
      </c>
      <c r="J234" s="18" t="s">
        <v>3076</v>
      </c>
      <c r="K234" s="19"/>
      <c r="L234" s="16" t="s">
        <v>3077</v>
      </c>
      <c r="M234" s="16" t="s">
        <v>3078</v>
      </c>
      <c r="N234" s="19"/>
      <c r="O234" s="16" t="s">
        <v>3079</v>
      </c>
      <c r="P234" s="16" t="s">
        <v>3080</v>
      </c>
      <c r="Q234" s="16" t="s">
        <v>3081</v>
      </c>
      <c r="R234" s="35"/>
      <c r="S234" s="21" t="s">
        <v>3082</v>
      </c>
      <c r="T234" s="22" t="s">
        <v>3083</v>
      </c>
      <c r="U234" s="22" t="s">
        <v>3084</v>
      </c>
      <c r="V234" s="2"/>
      <c r="W234" s="2"/>
      <c r="X234" s="2"/>
      <c r="Y234" s="17"/>
      <c r="Z234" s="2"/>
      <c r="AA234" s="2"/>
      <c r="AB234" s="2"/>
      <c r="AC234" s="31" t="s">
        <v>3085</v>
      </c>
      <c r="AD234" s="32" t="s">
        <v>3086</v>
      </c>
      <c r="AE234" s="31" t="s">
        <v>3087</v>
      </c>
      <c r="AF234" s="32" t="s">
        <v>3088</v>
      </c>
      <c r="AG234" s="33" t="s">
        <v>45</v>
      </c>
    </row>
    <row r="235" spans="1:33" ht="12.75" customHeight="1">
      <c r="A235" s="2"/>
      <c r="B235" s="2"/>
      <c r="C235" s="2"/>
      <c r="D235" s="2"/>
      <c r="E235" s="2"/>
      <c r="F235" s="2"/>
      <c r="G235" s="2"/>
      <c r="H235" s="2"/>
      <c r="I235" s="18">
        <v>62010040013</v>
      </c>
      <c r="J235" s="18" t="s">
        <v>3089</v>
      </c>
      <c r="K235" s="19"/>
      <c r="L235" s="16" t="s">
        <v>3090</v>
      </c>
      <c r="M235" s="16" t="s">
        <v>3091</v>
      </c>
      <c r="N235" s="19"/>
      <c r="O235" s="16" t="s">
        <v>3092</v>
      </c>
      <c r="P235" s="16" t="s">
        <v>3093</v>
      </c>
      <c r="Q235" s="16" t="s">
        <v>3094</v>
      </c>
      <c r="R235" s="35"/>
      <c r="S235" s="21" t="s">
        <v>3095</v>
      </c>
      <c r="T235" s="22" t="s">
        <v>3096</v>
      </c>
      <c r="U235" s="22" t="s">
        <v>3097</v>
      </c>
      <c r="V235" s="2"/>
      <c r="W235" s="2"/>
      <c r="X235" s="2"/>
      <c r="Y235" s="17"/>
      <c r="Z235" s="2"/>
      <c r="AA235" s="2"/>
      <c r="AB235" s="2"/>
      <c r="AC235" s="31" t="s">
        <v>3098</v>
      </c>
      <c r="AD235" s="32" t="s">
        <v>3099</v>
      </c>
      <c r="AE235" s="31" t="s">
        <v>3100</v>
      </c>
      <c r="AF235" s="32" t="s">
        <v>3101</v>
      </c>
      <c r="AG235" s="33" t="s">
        <v>45</v>
      </c>
    </row>
    <row r="236" spans="1:33" ht="12.75" customHeight="1">
      <c r="A236" s="2"/>
      <c r="B236" s="2"/>
      <c r="C236" s="2"/>
      <c r="D236" s="2"/>
      <c r="E236" s="2"/>
      <c r="F236" s="2"/>
      <c r="G236" s="2"/>
      <c r="H236" s="2"/>
      <c r="I236" s="18">
        <v>62020010001</v>
      </c>
      <c r="J236" s="18" t="s">
        <v>3102</v>
      </c>
      <c r="K236" s="19"/>
      <c r="L236" s="16" t="s">
        <v>3103</v>
      </c>
      <c r="M236" s="16" t="s">
        <v>3104</v>
      </c>
      <c r="N236" s="19"/>
      <c r="O236" s="16" t="s">
        <v>3105</v>
      </c>
      <c r="P236" s="16" t="s">
        <v>3106</v>
      </c>
      <c r="Q236" s="16" t="s">
        <v>3107</v>
      </c>
      <c r="R236" s="35"/>
      <c r="S236" s="21" t="s">
        <v>3108</v>
      </c>
      <c r="T236" s="22" t="s">
        <v>3109</v>
      </c>
      <c r="U236" s="22" t="s">
        <v>3110</v>
      </c>
      <c r="V236" s="2"/>
      <c r="W236" s="2"/>
      <c r="X236" s="2"/>
      <c r="Y236" s="17"/>
      <c r="Z236" s="2"/>
      <c r="AA236" s="2"/>
      <c r="AB236" s="2"/>
      <c r="AC236" s="31" t="s">
        <v>3111</v>
      </c>
      <c r="AD236" s="32" t="s">
        <v>1173</v>
      </c>
      <c r="AE236" s="31" t="s">
        <v>3112</v>
      </c>
      <c r="AF236" s="32" t="s">
        <v>2575</v>
      </c>
      <c r="AG236" s="33" t="s">
        <v>45</v>
      </c>
    </row>
    <row r="237" spans="1:33" ht="12.75" customHeight="1">
      <c r="A237" s="2"/>
      <c r="B237" s="2"/>
      <c r="C237" s="2"/>
      <c r="D237" s="2"/>
      <c r="E237" s="2"/>
      <c r="F237" s="2"/>
      <c r="G237" s="2"/>
      <c r="H237" s="2"/>
      <c r="I237" s="18">
        <v>62020010002</v>
      </c>
      <c r="J237" s="18" t="s">
        <v>3113</v>
      </c>
      <c r="K237" s="19"/>
      <c r="L237" s="16" t="s">
        <v>3114</v>
      </c>
      <c r="M237" s="16" t="s">
        <v>3115</v>
      </c>
      <c r="N237" s="19"/>
      <c r="O237" s="16" t="s">
        <v>3116</v>
      </c>
      <c r="P237" s="16" t="s">
        <v>3117</v>
      </c>
      <c r="Q237" s="16" t="s">
        <v>3118</v>
      </c>
      <c r="R237" s="35"/>
      <c r="S237" s="21" t="s">
        <v>3119</v>
      </c>
      <c r="T237" s="22" t="s">
        <v>3120</v>
      </c>
      <c r="U237" s="22" t="s">
        <v>3121</v>
      </c>
      <c r="V237" s="2"/>
      <c r="W237" s="2"/>
      <c r="X237" s="2"/>
      <c r="Y237" s="17"/>
      <c r="Z237" s="2"/>
      <c r="AA237" s="2"/>
      <c r="AB237" s="2"/>
      <c r="AC237" s="31" t="s">
        <v>3122</v>
      </c>
      <c r="AD237" s="32" t="s">
        <v>1247</v>
      </c>
      <c r="AE237" s="31" t="s">
        <v>3123</v>
      </c>
      <c r="AF237" s="32" t="s">
        <v>1828</v>
      </c>
      <c r="AG237" s="33" t="s">
        <v>45</v>
      </c>
    </row>
    <row r="238" spans="1:33" ht="12.75" customHeight="1">
      <c r="A238" s="2"/>
      <c r="B238" s="2"/>
      <c r="C238" s="2"/>
      <c r="D238" s="2"/>
      <c r="E238" s="2"/>
      <c r="F238" s="2"/>
      <c r="G238" s="2"/>
      <c r="H238" s="2"/>
      <c r="I238" s="18">
        <v>62020010003</v>
      </c>
      <c r="J238" s="18" t="s">
        <v>3124</v>
      </c>
      <c r="K238" s="19"/>
      <c r="L238" s="16" t="s">
        <v>3125</v>
      </c>
      <c r="M238" s="16" t="s">
        <v>3126</v>
      </c>
      <c r="N238" s="19"/>
      <c r="O238" s="16" t="s">
        <v>3127</v>
      </c>
      <c r="P238" s="16" t="s">
        <v>3128</v>
      </c>
      <c r="Q238" s="16" t="s">
        <v>3129</v>
      </c>
      <c r="R238" s="35"/>
      <c r="S238" s="21" t="s">
        <v>3130</v>
      </c>
      <c r="T238" s="22" t="s">
        <v>3131</v>
      </c>
      <c r="U238" s="22" t="s">
        <v>3132</v>
      </c>
      <c r="V238" s="2"/>
      <c r="W238" s="2"/>
      <c r="X238" s="2"/>
      <c r="Y238" s="17"/>
      <c r="Z238" s="2"/>
      <c r="AA238" s="2"/>
      <c r="AB238" s="2"/>
      <c r="AC238" s="31" t="s">
        <v>3133</v>
      </c>
      <c r="AD238" s="32" t="s">
        <v>3134</v>
      </c>
      <c r="AE238" s="31" t="s">
        <v>3135</v>
      </c>
      <c r="AF238" s="32" t="s">
        <v>3136</v>
      </c>
      <c r="AG238" s="33" t="s">
        <v>45</v>
      </c>
    </row>
    <row r="239" spans="1:33" ht="12.75" customHeight="1">
      <c r="A239" s="2"/>
      <c r="B239" s="2"/>
      <c r="C239" s="2"/>
      <c r="D239" s="2"/>
      <c r="E239" s="2"/>
      <c r="F239" s="2"/>
      <c r="G239" s="2"/>
      <c r="H239" s="2"/>
      <c r="I239" s="18">
        <v>62020010004</v>
      </c>
      <c r="J239" s="18" t="s">
        <v>3137</v>
      </c>
      <c r="K239" s="19"/>
      <c r="L239" s="16" t="s">
        <v>3138</v>
      </c>
      <c r="M239" s="16" t="s">
        <v>3139</v>
      </c>
      <c r="N239" s="19"/>
      <c r="O239" s="16" t="s">
        <v>3140</v>
      </c>
      <c r="P239" s="16" t="s">
        <v>3141</v>
      </c>
      <c r="Q239" s="16" t="s">
        <v>3142</v>
      </c>
      <c r="R239" s="35"/>
      <c r="S239" s="21" t="s">
        <v>3143</v>
      </c>
      <c r="T239" s="22" t="s">
        <v>3144</v>
      </c>
      <c r="U239" s="22" t="s">
        <v>3145</v>
      </c>
      <c r="V239" s="2"/>
      <c r="W239" s="2"/>
      <c r="X239" s="2"/>
      <c r="Y239" s="17"/>
      <c r="Z239" s="2"/>
      <c r="AA239" s="2"/>
      <c r="AB239" s="2"/>
      <c r="AC239" s="31" t="s">
        <v>3146</v>
      </c>
      <c r="AD239" s="32" t="s">
        <v>3147</v>
      </c>
      <c r="AE239" s="31" t="s">
        <v>3148</v>
      </c>
      <c r="AF239" s="32" t="s">
        <v>3149</v>
      </c>
      <c r="AG239" s="33" t="s">
        <v>45</v>
      </c>
    </row>
    <row r="240" spans="1:33" ht="12.75" customHeight="1">
      <c r="A240" s="2"/>
      <c r="B240" s="2"/>
      <c r="C240" s="2"/>
      <c r="D240" s="2"/>
      <c r="E240" s="2"/>
      <c r="F240" s="2"/>
      <c r="G240" s="2"/>
      <c r="H240" s="2"/>
      <c r="I240" s="18">
        <v>62020010005</v>
      </c>
      <c r="J240" s="18" t="s">
        <v>3150</v>
      </c>
      <c r="K240" s="19"/>
      <c r="L240" s="16" t="s">
        <v>3151</v>
      </c>
      <c r="M240" s="16" t="s">
        <v>3152</v>
      </c>
      <c r="N240" s="19"/>
      <c r="O240" s="16" t="s">
        <v>3153</v>
      </c>
      <c r="P240" s="16" t="s">
        <v>3154</v>
      </c>
      <c r="Q240" s="16" t="s">
        <v>3155</v>
      </c>
      <c r="R240" s="35"/>
      <c r="S240" s="21" t="s">
        <v>3156</v>
      </c>
      <c r="T240" s="22" t="s">
        <v>3157</v>
      </c>
      <c r="U240" s="22" t="s">
        <v>3158</v>
      </c>
      <c r="V240" s="2"/>
      <c r="W240" s="2"/>
      <c r="X240" s="2"/>
      <c r="Y240" s="17"/>
      <c r="Z240" s="2"/>
      <c r="AA240" s="2"/>
      <c r="AB240" s="2"/>
      <c r="AC240" s="31" t="s">
        <v>3159</v>
      </c>
      <c r="AD240" s="32" t="s">
        <v>3160</v>
      </c>
      <c r="AE240" s="31" t="s">
        <v>3161</v>
      </c>
      <c r="AF240" s="32" t="s">
        <v>3162</v>
      </c>
      <c r="AG240" s="33" t="s">
        <v>45</v>
      </c>
    </row>
    <row r="241" spans="1:33" ht="12.75" customHeight="1">
      <c r="A241" s="2"/>
      <c r="B241" s="2"/>
      <c r="C241" s="2"/>
      <c r="D241" s="2"/>
      <c r="E241" s="2"/>
      <c r="F241" s="2"/>
      <c r="G241" s="2"/>
      <c r="H241" s="2"/>
      <c r="I241" s="18">
        <v>62020010006</v>
      </c>
      <c r="J241" s="18" t="s">
        <v>3163</v>
      </c>
      <c r="K241" s="19"/>
      <c r="L241" s="16" t="s">
        <v>3164</v>
      </c>
      <c r="M241" s="16" t="s">
        <v>3165</v>
      </c>
      <c r="N241" s="19"/>
      <c r="O241" s="16" t="s">
        <v>3166</v>
      </c>
      <c r="P241" s="16" t="s">
        <v>3167</v>
      </c>
      <c r="Q241" s="16" t="s">
        <v>3168</v>
      </c>
      <c r="R241" s="20"/>
      <c r="S241" s="21" t="s">
        <v>3169</v>
      </c>
      <c r="T241" s="22" t="s">
        <v>3170</v>
      </c>
      <c r="U241" s="22" t="s">
        <v>3171</v>
      </c>
      <c r="V241" s="2"/>
      <c r="W241" s="2"/>
      <c r="X241" s="2"/>
      <c r="Y241" s="17"/>
      <c r="Z241" s="2"/>
      <c r="AA241" s="2"/>
      <c r="AB241" s="2"/>
      <c r="AC241" s="31" t="s">
        <v>3172</v>
      </c>
      <c r="AD241" s="32" t="s">
        <v>3173</v>
      </c>
      <c r="AE241" s="31" t="s">
        <v>3174</v>
      </c>
      <c r="AF241" s="32" t="s">
        <v>3175</v>
      </c>
      <c r="AG241" s="33" t="s">
        <v>45</v>
      </c>
    </row>
    <row r="242" spans="1:33" ht="12.75" customHeight="1">
      <c r="A242" s="2"/>
      <c r="B242" s="2"/>
      <c r="C242" s="2"/>
      <c r="D242" s="2"/>
      <c r="E242" s="2"/>
      <c r="F242" s="2"/>
      <c r="G242" s="2"/>
      <c r="H242" s="2"/>
      <c r="I242" s="18">
        <v>62020010007</v>
      </c>
      <c r="J242" s="18" t="s">
        <v>3176</v>
      </c>
      <c r="K242" s="19"/>
      <c r="L242" s="16" t="s">
        <v>3177</v>
      </c>
      <c r="M242" s="16" t="s">
        <v>3178</v>
      </c>
      <c r="N242" s="19"/>
      <c r="O242" s="16" t="s">
        <v>3179</v>
      </c>
      <c r="P242" s="16" t="s">
        <v>3180</v>
      </c>
      <c r="Q242" s="16" t="s">
        <v>3181</v>
      </c>
      <c r="R242" s="35"/>
      <c r="S242" s="21" t="s">
        <v>3182</v>
      </c>
      <c r="T242" s="22" t="s">
        <v>3183</v>
      </c>
      <c r="U242" s="22" t="s">
        <v>3184</v>
      </c>
      <c r="V242" s="2"/>
      <c r="W242" s="2"/>
      <c r="X242" s="2"/>
      <c r="Y242" s="17"/>
      <c r="Z242" s="2"/>
      <c r="AA242" s="2"/>
      <c r="AB242" s="2"/>
      <c r="AC242" s="31" t="s">
        <v>3185</v>
      </c>
      <c r="AD242" s="32" t="s">
        <v>1272</v>
      </c>
      <c r="AE242" s="31" t="s">
        <v>3186</v>
      </c>
      <c r="AF242" s="32" t="s">
        <v>1636</v>
      </c>
      <c r="AG242" s="33" t="s">
        <v>45</v>
      </c>
    </row>
    <row r="243" spans="1:33" ht="12.75" customHeight="1">
      <c r="A243" s="2"/>
      <c r="B243" s="2"/>
      <c r="C243" s="2"/>
      <c r="D243" s="2"/>
      <c r="E243" s="2"/>
      <c r="F243" s="2"/>
      <c r="G243" s="2"/>
      <c r="H243" s="2"/>
      <c r="I243" s="18">
        <v>62020010008</v>
      </c>
      <c r="J243" s="18" t="s">
        <v>3187</v>
      </c>
      <c r="K243" s="19"/>
      <c r="L243" s="16" t="s">
        <v>3188</v>
      </c>
      <c r="M243" s="16" t="s">
        <v>3189</v>
      </c>
      <c r="N243" s="19"/>
      <c r="O243" s="16" t="s">
        <v>3190</v>
      </c>
      <c r="P243" s="16" t="s">
        <v>3191</v>
      </c>
      <c r="Q243" s="16" t="s">
        <v>3192</v>
      </c>
      <c r="R243" s="35"/>
      <c r="S243" s="21" t="s">
        <v>3193</v>
      </c>
      <c r="T243" s="22" t="s">
        <v>3194</v>
      </c>
      <c r="U243" s="22" t="s">
        <v>3195</v>
      </c>
      <c r="V243" s="2"/>
      <c r="W243" s="2"/>
      <c r="X243" s="2"/>
      <c r="Y243" s="17"/>
      <c r="Z243" s="2"/>
      <c r="AA243" s="2"/>
      <c r="AB243" s="2"/>
      <c r="AC243" s="31" t="s">
        <v>3196</v>
      </c>
      <c r="AD243" s="32" t="s">
        <v>1173</v>
      </c>
      <c r="AE243" s="31" t="s">
        <v>3197</v>
      </c>
      <c r="AF243" s="32" t="s">
        <v>3198</v>
      </c>
      <c r="AG243" s="33" t="s">
        <v>45</v>
      </c>
    </row>
    <row r="244" spans="1:33" ht="12.75" customHeight="1">
      <c r="A244" s="2"/>
      <c r="B244" s="2"/>
      <c r="C244" s="2"/>
      <c r="D244" s="2"/>
      <c r="E244" s="2"/>
      <c r="F244" s="2"/>
      <c r="G244" s="2"/>
      <c r="H244" s="2"/>
      <c r="I244" s="18">
        <v>62020010009</v>
      </c>
      <c r="J244" s="18" t="s">
        <v>3199</v>
      </c>
      <c r="K244" s="19"/>
      <c r="L244" s="16" t="s">
        <v>3200</v>
      </c>
      <c r="M244" s="16" t="s">
        <v>411</v>
      </c>
      <c r="N244" s="19"/>
      <c r="O244" s="16" t="s">
        <v>3201</v>
      </c>
      <c r="P244" s="16" t="s">
        <v>3202</v>
      </c>
      <c r="Q244" s="16" t="s">
        <v>3203</v>
      </c>
      <c r="R244" s="35"/>
      <c r="S244" s="21" t="s">
        <v>3204</v>
      </c>
      <c r="T244" s="22" t="s">
        <v>3205</v>
      </c>
      <c r="U244" s="22" t="s">
        <v>3206</v>
      </c>
      <c r="V244" s="2"/>
      <c r="W244" s="2"/>
      <c r="X244" s="2"/>
      <c r="Y244" s="17"/>
      <c r="Z244" s="2"/>
      <c r="AA244" s="2"/>
      <c r="AB244" s="2"/>
      <c r="AC244" s="31" t="s">
        <v>3207</v>
      </c>
      <c r="AD244" s="32" t="s">
        <v>988</v>
      </c>
      <c r="AE244" s="31" t="s">
        <v>3208</v>
      </c>
      <c r="AF244" s="32" t="s">
        <v>990</v>
      </c>
      <c r="AG244" s="33" t="s">
        <v>45</v>
      </c>
    </row>
    <row r="245" spans="1:33" ht="12.75" customHeight="1">
      <c r="A245" s="2"/>
      <c r="B245" s="2"/>
      <c r="C245" s="2"/>
      <c r="D245" s="2"/>
      <c r="E245" s="2"/>
      <c r="F245" s="2"/>
      <c r="G245" s="2"/>
      <c r="H245" s="2"/>
      <c r="I245" s="18">
        <v>62020010010</v>
      </c>
      <c r="J245" s="18" t="s">
        <v>3209</v>
      </c>
      <c r="K245" s="19"/>
      <c r="L245" s="16" t="s">
        <v>3210</v>
      </c>
      <c r="M245" s="16" t="s">
        <v>1500</v>
      </c>
      <c r="N245" s="19"/>
      <c r="O245" s="16" t="s">
        <v>3211</v>
      </c>
      <c r="P245" s="16" t="s">
        <v>3212</v>
      </c>
      <c r="Q245" s="16" t="s">
        <v>3213</v>
      </c>
      <c r="R245" s="20"/>
      <c r="S245" s="21" t="s">
        <v>3214</v>
      </c>
      <c r="T245" s="22" t="s">
        <v>3215</v>
      </c>
      <c r="U245" s="22" t="s">
        <v>3216</v>
      </c>
      <c r="V245" s="2"/>
      <c r="W245" s="2"/>
      <c r="X245" s="2"/>
      <c r="Y245" s="17"/>
      <c r="Z245" s="2"/>
      <c r="AA245" s="2"/>
      <c r="AB245" s="2"/>
      <c r="AC245" s="31" t="s">
        <v>3217</v>
      </c>
      <c r="AD245" s="32" t="s">
        <v>3218</v>
      </c>
      <c r="AE245" s="31" t="s">
        <v>3219</v>
      </c>
      <c r="AF245" s="32" t="s">
        <v>3218</v>
      </c>
      <c r="AG245" s="33" t="s">
        <v>45</v>
      </c>
    </row>
    <row r="246" spans="1:33" ht="25.5" customHeight="1">
      <c r="A246" s="2"/>
      <c r="B246" s="2"/>
      <c r="C246" s="2"/>
      <c r="D246" s="2"/>
      <c r="E246" s="2"/>
      <c r="F246" s="2"/>
      <c r="G246" s="2"/>
      <c r="H246" s="2"/>
      <c r="I246" s="18">
        <v>62020010011</v>
      </c>
      <c r="J246" s="18" t="s">
        <v>3220</v>
      </c>
      <c r="K246" s="19"/>
      <c r="L246" s="16" t="s">
        <v>3221</v>
      </c>
      <c r="M246" s="16" t="s">
        <v>3222</v>
      </c>
      <c r="N246" s="19"/>
      <c r="O246" s="16" t="s">
        <v>3223</v>
      </c>
      <c r="P246" s="16" t="s">
        <v>3224</v>
      </c>
      <c r="Q246" s="16" t="s">
        <v>3225</v>
      </c>
      <c r="R246" s="20"/>
      <c r="S246" s="21" t="s">
        <v>3226</v>
      </c>
      <c r="T246" s="22" t="s">
        <v>3227</v>
      </c>
      <c r="U246" s="22" t="s">
        <v>3228</v>
      </c>
      <c r="V246" s="2"/>
      <c r="W246" s="2"/>
      <c r="X246" s="2"/>
      <c r="Y246" s="17"/>
      <c r="Z246" s="2"/>
      <c r="AA246" s="2"/>
      <c r="AB246" s="2"/>
      <c r="AC246" s="31" t="s">
        <v>3229</v>
      </c>
      <c r="AD246" s="32" t="s">
        <v>3230</v>
      </c>
      <c r="AE246" s="31" t="s">
        <v>3231</v>
      </c>
      <c r="AF246" s="32" t="s">
        <v>3230</v>
      </c>
      <c r="AG246" s="33" t="s">
        <v>45</v>
      </c>
    </row>
    <row r="247" spans="1:33" ht="12.75" customHeight="1">
      <c r="A247" s="2"/>
      <c r="B247" s="2"/>
      <c r="C247" s="2"/>
      <c r="D247" s="2"/>
      <c r="E247" s="2"/>
      <c r="F247" s="2"/>
      <c r="G247" s="2"/>
      <c r="H247" s="2"/>
      <c r="I247" s="18">
        <v>62020010012</v>
      </c>
      <c r="J247" s="18" t="s">
        <v>3232</v>
      </c>
      <c r="K247" s="19"/>
      <c r="L247" s="16" t="s">
        <v>3233</v>
      </c>
      <c r="M247" s="16" t="s">
        <v>3234</v>
      </c>
      <c r="N247" s="19"/>
      <c r="O247" s="16" t="s">
        <v>3235</v>
      </c>
      <c r="P247" s="16" t="s">
        <v>3236</v>
      </c>
      <c r="Q247" s="16" t="s">
        <v>3237</v>
      </c>
      <c r="R247" s="20"/>
      <c r="S247" s="21" t="s">
        <v>3238</v>
      </c>
      <c r="T247" s="22" t="s">
        <v>3239</v>
      </c>
      <c r="U247" s="22" t="s">
        <v>3240</v>
      </c>
      <c r="V247" s="2"/>
      <c r="W247" s="2"/>
      <c r="X247" s="2"/>
      <c r="Y247" s="17"/>
      <c r="Z247" s="2"/>
      <c r="AA247" s="2"/>
      <c r="AB247" s="2"/>
      <c r="AC247" s="31" t="s">
        <v>3241</v>
      </c>
      <c r="AD247" s="32" t="s">
        <v>3242</v>
      </c>
      <c r="AE247" s="31" t="s">
        <v>3243</v>
      </c>
      <c r="AF247" s="32" t="s">
        <v>3242</v>
      </c>
      <c r="AG247" s="33" t="s">
        <v>45</v>
      </c>
    </row>
    <row r="248" spans="1:33" ht="12.75" customHeight="1">
      <c r="A248" s="2"/>
      <c r="B248" s="2"/>
      <c r="C248" s="2"/>
      <c r="D248" s="2"/>
      <c r="E248" s="2"/>
      <c r="F248" s="2"/>
      <c r="G248" s="2"/>
      <c r="H248" s="2"/>
      <c r="I248" s="18">
        <v>62020010013</v>
      </c>
      <c r="J248" s="18" t="s">
        <v>3244</v>
      </c>
      <c r="K248" s="19"/>
      <c r="L248" s="16" t="s">
        <v>3245</v>
      </c>
      <c r="M248" s="16" t="s">
        <v>3246</v>
      </c>
      <c r="N248" s="19"/>
      <c r="O248" s="16" t="s">
        <v>3247</v>
      </c>
      <c r="P248" s="16" t="s">
        <v>3248</v>
      </c>
      <c r="Q248" s="16" t="s">
        <v>3249</v>
      </c>
      <c r="R248" s="35"/>
      <c r="S248" s="21" t="s">
        <v>3250</v>
      </c>
      <c r="T248" s="22" t="s">
        <v>3251</v>
      </c>
      <c r="U248" s="22" t="s">
        <v>3252</v>
      </c>
      <c r="V248" s="2"/>
      <c r="W248" s="2"/>
      <c r="X248" s="2"/>
      <c r="Y248" s="17"/>
      <c r="Z248" s="2"/>
      <c r="AA248" s="2"/>
      <c r="AB248" s="2"/>
      <c r="AC248" s="31" t="s">
        <v>3253</v>
      </c>
      <c r="AD248" s="32" t="s">
        <v>3254</v>
      </c>
      <c r="AE248" s="31" t="s">
        <v>3255</v>
      </c>
      <c r="AF248" s="32" t="s">
        <v>3254</v>
      </c>
      <c r="AG248" s="33" t="s">
        <v>45</v>
      </c>
    </row>
    <row r="249" spans="1:33" ht="12.75" customHeight="1">
      <c r="A249" s="2"/>
      <c r="B249" s="2"/>
      <c r="C249" s="2"/>
      <c r="D249" s="2"/>
      <c r="E249" s="2"/>
      <c r="F249" s="2"/>
      <c r="G249" s="2"/>
      <c r="H249" s="2"/>
      <c r="I249" s="18">
        <v>62020010014</v>
      </c>
      <c r="J249" s="18" t="s">
        <v>3256</v>
      </c>
      <c r="K249" s="19"/>
      <c r="L249" s="16" t="s">
        <v>3257</v>
      </c>
      <c r="M249" s="16" t="s">
        <v>3258</v>
      </c>
      <c r="N249" s="19"/>
      <c r="O249" s="16" t="s">
        <v>3259</v>
      </c>
      <c r="P249" s="16" t="s">
        <v>3260</v>
      </c>
      <c r="Q249" s="16" t="s">
        <v>3261</v>
      </c>
      <c r="R249" s="35"/>
      <c r="S249" s="21" t="s">
        <v>3262</v>
      </c>
      <c r="T249" s="22" t="s">
        <v>3263</v>
      </c>
      <c r="U249" s="22" t="s">
        <v>3264</v>
      </c>
      <c r="V249" s="2"/>
      <c r="W249" s="2"/>
      <c r="X249" s="2"/>
      <c r="Y249" s="17"/>
      <c r="Z249" s="2"/>
      <c r="AA249" s="2"/>
      <c r="AB249" s="2"/>
      <c r="AC249" s="31" t="s">
        <v>3265</v>
      </c>
      <c r="AD249" s="32" t="s">
        <v>3266</v>
      </c>
      <c r="AE249" s="31" t="s">
        <v>3267</v>
      </c>
      <c r="AF249" s="32" t="s">
        <v>3266</v>
      </c>
      <c r="AG249" s="33" t="s">
        <v>45</v>
      </c>
    </row>
    <row r="250" spans="1:33" ht="12.75" customHeight="1">
      <c r="A250" s="2"/>
      <c r="B250" s="2"/>
      <c r="C250" s="2"/>
      <c r="D250" s="2"/>
      <c r="E250" s="2"/>
      <c r="F250" s="2"/>
      <c r="G250" s="2"/>
      <c r="H250" s="2"/>
      <c r="I250" s="18">
        <v>62020010015</v>
      </c>
      <c r="J250" s="18" t="s">
        <v>3268</v>
      </c>
      <c r="K250" s="19"/>
      <c r="L250" s="16" t="s">
        <v>3269</v>
      </c>
      <c r="M250" s="16" t="s">
        <v>3270</v>
      </c>
      <c r="N250" s="19"/>
      <c r="O250" s="16" t="s">
        <v>3271</v>
      </c>
      <c r="P250" s="16" t="s">
        <v>3272</v>
      </c>
      <c r="Q250" s="16" t="s">
        <v>3273</v>
      </c>
      <c r="R250" s="35"/>
      <c r="S250" s="21" t="s">
        <v>3274</v>
      </c>
      <c r="T250" s="22" t="s">
        <v>3275</v>
      </c>
      <c r="U250" s="22" t="s">
        <v>3276</v>
      </c>
      <c r="V250" s="2"/>
      <c r="W250" s="2"/>
      <c r="X250" s="2"/>
      <c r="Y250" s="17"/>
      <c r="Z250" s="2"/>
      <c r="AA250" s="2"/>
      <c r="AB250" s="2"/>
      <c r="AC250" s="31" t="s">
        <v>3277</v>
      </c>
      <c r="AD250" s="32" t="s">
        <v>3278</v>
      </c>
      <c r="AE250" s="31" t="s">
        <v>3279</v>
      </c>
      <c r="AF250" s="32" t="s">
        <v>3278</v>
      </c>
      <c r="AG250" s="33" t="s">
        <v>45</v>
      </c>
    </row>
    <row r="251" spans="1:33" ht="12.75" customHeight="1">
      <c r="A251" s="2"/>
      <c r="B251" s="2"/>
      <c r="C251" s="2"/>
      <c r="D251" s="2"/>
      <c r="E251" s="2"/>
      <c r="F251" s="2"/>
      <c r="G251" s="2"/>
      <c r="H251" s="2"/>
      <c r="I251" s="18">
        <v>62020010016</v>
      </c>
      <c r="J251" s="18" t="s">
        <v>3280</v>
      </c>
      <c r="K251" s="19"/>
      <c r="L251" s="16" t="s">
        <v>3281</v>
      </c>
      <c r="M251" s="16" t="s">
        <v>3282</v>
      </c>
      <c r="N251" s="19"/>
      <c r="O251" s="16" t="s">
        <v>3283</v>
      </c>
      <c r="P251" s="16" t="s">
        <v>3284</v>
      </c>
      <c r="Q251" s="16" t="s">
        <v>3285</v>
      </c>
      <c r="R251" s="35"/>
      <c r="S251" s="21" t="s">
        <v>3286</v>
      </c>
      <c r="T251" s="22" t="s">
        <v>3287</v>
      </c>
      <c r="U251" s="22" t="s">
        <v>3288</v>
      </c>
      <c r="V251" s="2"/>
      <c r="W251" s="2"/>
      <c r="X251" s="2"/>
      <c r="Y251" s="17"/>
      <c r="Z251" s="2"/>
      <c r="AA251" s="2"/>
      <c r="AB251" s="2"/>
      <c r="AC251" s="31" t="s">
        <v>3289</v>
      </c>
      <c r="AD251" s="32" t="s">
        <v>3290</v>
      </c>
      <c r="AE251" s="31" t="s">
        <v>3291</v>
      </c>
      <c r="AF251" s="32" t="s">
        <v>3290</v>
      </c>
      <c r="AG251" s="33" t="s">
        <v>45</v>
      </c>
    </row>
    <row r="252" spans="1:33" ht="12.75" customHeight="1">
      <c r="A252" s="2"/>
      <c r="B252" s="2"/>
      <c r="C252" s="2"/>
      <c r="D252" s="2"/>
      <c r="E252" s="2"/>
      <c r="F252" s="2"/>
      <c r="G252" s="2"/>
      <c r="H252" s="2"/>
      <c r="I252" s="18">
        <v>62020010017</v>
      </c>
      <c r="J252" s="18" t="s">
        <v>3292</v>
      </c>
      <c r="K252" s="19"/>
      <c r="L252" s="16" t="s">
        <v>3293</v>
      </c>
      <c r="M252" s="16" t="s">
        <v>3294</v>
      </c>
      <c r="N252" s="19"/>
      <c r="O252" s="16" t="s">
        <v>3295</v>
      </c>
      <c r="P252" s="16" t="s">
        <v>3296</v>
      </c>
      <c r="Q252" s="16" t="s">
        <v>3297</v>
      </c>
      <c r="R252" s="35"/>
      <c r="S252" s="21" t="s">
        <v>3298</v>
      </c>
      <c r="T252" s="22" t="s">
        <v>3299</v>
      </c>
      <c r="U252" s="22" t="s">
        <v>3300</v>
      </c>
      <c r="V252" s="2"/>
      <c r="W252" s="2"/>
      <c r="X252" s="2"/>
      <c r="Y252" s="17"/>
      <c r="Z252" s="2"/>
      <c r="AA252" s="2"/>
      <c r="AB252" s="2"/>
      <c r="AC252" s="31" t="s">
        <v>3301</v>
      </c>
      <c r="AD252" s="32" t="s">
        <v>3302</v>
      </c>
      <c r="AE252" s="31" t="s">
        <v>3303</v>
      </c>
      <c r="AF252" s="32" t="s">
        <v>3304</v>
      </c>
      <c r="AG252" s="33" t="s">
        <v>45</v>
      </c>
    </row>
    <row r="253" spans="1:33" ht="12.75" customHeight="1">
      <c r="A253" s="2"/>
      <c r="B253" s="2"/>
      <c r="C253" s="2"/>
      <c r="D253" s="2"/>
      <c r="E253" s="2"/>
      <c r="F253" s="2"/>
      <c r="G253" s="2"/>
      <c r="H253" s="2"/>
      <c r="I253" s="18">
        <v>62020010018</v>
      </c>
      <c r="J253" s="18" t="s">
        <v>3305</v>
      </c>
      <c r="K253" s="19"/>
      <c r="L253" s="16" t="s">
        <v>3306</v>
      </c>
      <c r="M253" s="16" t="s">
        <v>3307</v>
      </c>
      <c r="N253" s="19"/>
      <c r="O253" s="16" t="s">
        <v>3308</v>
      </c>
      <c r="P253" s="16" t="s">
        <v>3309</v>
      </c>
      <c r="Q253" s="16" t="s">
        <v>3310</v>
      </c>
      <c r="R253" s="35"/>
      <c r="S253" s="21" t="s">
        <v>3311</v>
      </c>
      <c r="T253" s="22" t="s">
        <v>3312</v>
      </c>
      <c r="U253" s="22" t="s">
        <v>3158</v>
      </c>
      <c r="V253" s="2"/>
      <c r="W253" s="2"/>
      <c r="X253" s="2"/>
      <c r="Y253" s="17"/>
      <c r="Z253" s="2"/>
      <c r="AA253" s="2"/>
      <c r="AB253" s="2"/>
      <c r="AC253" s="31" t="s">
        <v>3313</v>
      </c>
      <c r="AD253" s="32" t="s">
        <v>3314</v>
      </c>
      <c r="AE253" s="31" t="s">
        <v>3315</v>
      </c>
      <c r="AF253" s="32" t="s">
        <v>3316</v>
      </c>
      <c r="AG253" s="33" t="s">
        <v>45</v>
      </c>
    </row>
    <row r="254" spans="1:33" ht="12.75" customHeight="1">
      <c r="A254" s="2"/>
      <c r="B254" s="2"/>
      <c r="C254" s="2"/>
      <c r="D254" s="2"/>
      <c r="E254" s="2"/>
      <c r="F254" s="2"/>
      <c r="G254" s="2"/>
      <c r="H254" s="2"/>
      <c r="I254" s="18">
        <v>62020010019</v>
      </c>
      <c r="J254" s="18" t="s">
        <v>3317</v>
      </c>
      <c r="K254" s="19"/>
      <c r="L254" s="16" t="s">
        <v>3318</v>
      </c>
      <c r="M254" s="16" t="s">
        <v>556</v>
      </c>
      <c r="N254" s="19"/>
      <c r="O254" s="16" t="s">
        <v>3319</v>
      </c>
      <c r="P254" s="16" t="s">
        <v>3320</v>
      </c>
      <c r="Q254" s="16" t="s">
        <v>3321</v>
      </c>
      <c r="R254" s="35"/>
      <c r="S254" s="21" t="s">
        <v>3322</v>
      </c>
      <c r="T254" s="22" t="s">
        <v>3323</v>
      </c>
      <c r="U254" s="22" t="s">
        <v>3324</v>
      </c>
      <c r="V254" s="2"/>
      <c r="W254" s="2"/>
      <c r="X254" s="2"/>
      <c r="Y254" s="17"/>
      <c r="Z254" s="2"/>
      <c r="AA254" s="2"/>
      <c r="AB254" s="2"/>
      <c r="AC254" s="31" t="s">
        <v>3325</v>
      </c>
      <c r="AD254" s="32" t="s">
        <v>3326</v>
      </c>
      <c r="AE254" s="31" t="s">
        <v>3327</v>
      </c>
      <c r="AF254" s="32" t="s">
        <v>3328</v>
      </c>
      <c r="AG254" s="33" t="s">
        <v>45</v>
      </c>
    </row>
    <row r="255" spans="1:33" ht="12.75" customHeight="1">
      <c r="A255" s="2"/>
      <c r="B255" s="2"/>
      <c r="C255" s="2"/>
      <c r="D255" s="2"/>
      <c r="E255" s="2"/>
      <c r="F255" s="2"/>
      <c r="G255" s="2"/>
      <c r="H255" s="2"/>
      <c r="I255" s="18">
        <v>62020010020</v>
      </c>
      <c r="J255" s="18" t="s">
        <v>3329</v>
      </c>
      <c r="K255" s="19"/>
      <c r="L255" s="16" t="s">
        <v>3330</v>
      </c>
      <c r="M255" s="16" t="s">
        <v>3331</v>
      </c>
      <c r="N255" s="19"/>
      <c r="O255" s="16" t="s">
        <v>3332</v>
      </c>
      <c r="P255" s="16" t="s">
        <v>3333</v>
      </c>
      <c r="Q255" s="16" t="s">
        <v>3334</v>
      </c>
      <c r="R255" s="35"/>
      <c r="S255" s="21" t="s">
        <v>3335</v>
      </c>
      <c r="T255" s="22" t="s">
        <v>3336</v>
      </c>
      <c r="U255" s="22" t="s">
        <v>3337</v>
      </c>
      <c r="V255" s="2"/>
      <c r="W255" s="2"/>
      <c r="X255" s="2"/>
      <c r="Y255" s="17"/>
      <c r="Z255" s="2"/>
      <c r="AA255" s="2"/>
      <c r="AB255" s="2"/>
      <c r="AC255" s="31" t="s">
        <v>3338</v>
      </c>
      <c r="AD255" s="32" t="s">
        <v>3339</v>
      </c>
      <c r="AE255" s="31" t="s">
        <v>3340</v>
      </c>
      <c r="AF255" s="32" t="s">
        <v>3341</v>
      </c>
      <c r="AG255" s="33" t="s">
        <v>45</v>
      </c>
    </row>
    <row r="256" spans="1:33" ht="12.75" customHeight="1">
      <c r="A256" s="2"/>
      <c r="B256" s="2"/>
      <c r="C256" s="2"/>
      <c r="D256" s="2"/>
      <c r="E256" s="2"/>
      <c r="F256" s="2"/>
      <c r="G256" s="2"/>
      <c r="H256" s="2"/>
      <c r="I256" s="18">
        <v>62020010021</v>
      </c>
      <c r="J256" s="18" t="s">
        <v>3342</v>
      </c>
      <c r="K256" s="19"/>
      <c r="L256" s="16" t="s">
        <v>3343</v>
      </c>
      <c r="M256" s="16" t="s">
        <v>3344</v>
      </c>
      <c r="N256" s="19"/>
      <c r="O256" s="16" t="s">
        <v>3345</v>
      </c>
      <c r="P256" s="16" t="s">
        <v>3346</v>
      </c>
      <c r="Q256" s="16" t="s">
        <v>3347</v>
      </c>
      <c r="R256" s="35"/>
      <c r="S256" s="21" t="s">
        <v>3348</v>
      </c>
      <c r="T256" s="22" t="s">
        <v>3349</v>
      </c>
      <c r="U256" s="22" t="s">
        <v>3350</v>
      </c>
      <c r="V256" s="2"/>
      <c r="W256" s="2"/>
      <c r="X256" s="2"/>
      <c r="Y256" s="17"/>
      <c r="Z256" s="2"/>
      <c r="AA256" s="2"/>
      <c r="AB256" s="2"/>
      <c r="AC256" s="31" t="s">
        <v>3351</v>
      </c>
      <c r="AD256" s="32" t="s">
        <v>3352</v>
      </c>
      <c r="AE256" s="31" t="s">
        <v>3353</v>
      </c>
      <c r="AF256" s="32" t="s">
        <v>3354</v>
      </c>
      <c r="AG256" s="33" t="s">
        <v>45</v>
      </c>
    </row>
    <row r="257" spans="1:33" ht="12.75" customHeight="1">
      <c r="A257" s="2"/>
      <c r="B257" s="2"/>
      <c r="C257" s="2"/>
      <c r="D257" s="2"/>
      <c r="E257" s="2"/>
      <c r="F257" s="2"/>
      <c r="G257" s="2"/>
      <c r="H257" s="2"/>
      <c r="I257" s="18">
        <v>62020010022</v>
      </c>
      <c r="J257" s="18" t="s">
        <v>3355</v>
      </c>
      <c r="K257" s="19"/>
      <c r="L257" s="16" t="s">
        <v>3356</v>
      </c>
      <c r="M257" s="16" t="s">
        <v>3357</v>
      </c>
      <c r="N257" s="19"/>
      <c r="O257" s="16" t="s">
        <v>3358</v>
      </c>
      <c r="P257" s="16" t="s">
        <v>3359</v>
      </c>
      <c r="Q257" s="16" t="s">
        <v>3360</v>
      </c>
      <c r="R257" s="35"/>
      <c r="S257" s="21" t="s">
        <v>3361</v>
      </c>
      <c r="T257" s="22" t="s">
        <v>3362</v>
      </c>
      <c r="U257" s="22" t="s">
        <v>3132</v>
      </c>
      <c r="V257" s="2"/>
      <c r="W257" s="2"/>
      <c r="X257" s="2"/>
      <c r="Y257" s="17"/>
      <c r="Z257" s="2"/>
      <c r="AA257" s="2"/>
      <c r="AB257" s="2"/>
      <c r="AC257" s="31" t="s">
        <v>3363</v>
      </c>
      <c r="AD257" s="32" t="s">
        <v>3364</v>
      </c>
      <c r="AE257" s="31" t="s">
        <v>3365</v>
      </c>
      <c r="AF257" s="32" t="s">
        <v>3366</v>
      </c>
      <c r="AG257" s="33" t="s">
        <v>45</v>
      </c>
    </row>
    <row r="258" spans="1:33" ht="12.75" customHeight="1">
      <c r="A258" s="2"/>
      <c r="B258" s="2"/>
      <c r="C258" s="2"/>
      <c r="D258" s="2"/>
      <c r="E258" s="2"/>
      <c r="F258" s="2"/>
      <c r="G258" s="2"/>
      <c r="H258" s="2"/>
      <c r="I258" s="18">
        <v>62020010023</v>
      </c>
      <c r="J258" s="18" t="s">
        <v>3367</v>
      </c>
      <c r="K258" s="19"/>
      <c r="L258" s="16" t="s">
        <v>3368</v>
      </c>
      <c r="M258" s="16" t="s">
        <v>3369</v>
      </c>
      <c r="N258" s="19"/>
      <c r="O258" s="16" t="s">
        <v>3370</v>
      </c>
      <c r="P258" s="16" t="s">
        <v>3371</v>
      </c>
      <c r="Q258" s="16" t="s">
        <v>3372</v>
      </c>
      <c r="R258" s="35"/>
      <c r="S258" s="21" t="s">
        <v>3373</v>
      </c>
      <c r="T258" s="22" t="s">
        <v>3374</v>
      </c>
      <c r="U258" s="22" t="s">
        <v>3375</v>
      </c>
      <c r="V258" s="2"/>
      <c r="W258" s="2"/>
      <c r="X258" s="2"/>
      <c r="Y258" s="17"/>
      <c r="Z258" s="2"/>
      <c r="AA258" s="2"/>
      <c r="AB258" s="2"/>
      <c r="AC258" s="31" t="s">
        <v>3376</v>
      </c>
      <c r="AD258" s="32" t="s">
        <v>3377</v>
      </c>
      <c r="AE258" s="31" t="s">
        <v>3378</v>
      </c>
      <c r="AF258" s="32" t="s">
        <v>3379</v>
      </c>
      <c r="AG258" s="33" t="s">
        <v>45</v>
      </c>
    </row>
    <row r="259" spans="1:33" ht="12.75" customHeight="1">
      <c r="A259" s="2"/>
      <c r="B259" s="2"/>
      <c r="C259" s="2"/>
      <c r="D259" s="2"/>
      <c r="E259" s="2"/>
      <c r="F259" s="2"/>
      <c r="G259" s="2"/>
      <c r="H259" s="2"/>
      <c r="I259" s="18">
        <v>62020010024</v>
      </c>
      <c r="J259" s="18" t="s">
        <v>3380</v>
      </c>
      <c r="K259" s="19"/>
      <c r="L259" s="16" t="s">
        <v>3381</v>
      </c>
      <c r="M259" s="16" t="s">
        <v>3382</v>
      </c>
      <c r="N259" s="19"/>
      <c r="O259" s="16" t="s">
        <v>3383</v>
      </c>
      <c r="P259" s="16" t="s">
        <v>3384</v>
      </c>
      <c r="Q259" s="16" t="s">
        <v>3385</v>
      </c>
      <c r="R259" s="35"/>
      <c r="S259" s="21" t="s">
        <v>3386</v>
      </c>
      <c r="T259" s="22" t="s">
        <v>3387</v>
      </c>
      <c r="U259" s="22" t="s">
        <v>3388</v>
      </c>
      <c r="V259" s="2"/>
      <c r="W259" s="2"/>
      <c r="X259" s="2"/>
      <c r="Y259" s="17"/>
      <c r="Z259" s="2"/>
      <c r="AA259" s="2"/>
      <c r="AB259" s="2"/>
      <c r="AC259" s="31" t="s">
        <v>3389</v>
      </c>
      <c r="AD259" s="32" t="s">
        <v>3390</v>
      </c>
      <c r="AE259" s="31" t="s">
        <v>3391</v>
      </c>
      <c r="AF259" s="32" t="s">
        <v>3392</v>
      </c>
      <c r="AG259" s="33" t="s">
        <v>45</v>
      </c>
    </row>
    <row r="260" spans="1:33" ht="12.75" customHeight="1">
      <c r="A260" s="2"/>
      <c r="B260" s="2"/>
      <c r="C260" s="2"/>
      <c r="D260" s="2"/>
      <c r="E260" s="2"/>
      <c r="F260" s="2"/>
      <c r="G260" s="2"/>
      <c r="H260" s="2"/>
      <c r="I260" s="18">
        <v>62020010025</v>
      </c>
      <c r="J260" s="18" t="s">
        <v>3393</v>
      </c>
      <c r="K260" s="19"/>
      <c r="L260" s="16" t="s">
        <v>3394</v>
      </c>
      <c r="M260" s="16" t="s">
        <v>3395</v>
      </c>
      <c r="N260" s="19"/>
      <c r="O260" s="16" t="s">
        <v>3396</v>
      </c>
      <c r="P260" s="16" t="s">
        <v>3397</v>
      </c>
      <c r="Q260" s="16" t="s">
        <v>3398</v>
      </c>
      <c r="R260" s="35"/>
      <c r="S260" s="21" t="s">
        <v>3399</v>
      </c>
      <c r="T260" s="22" t="s">
        <v>3400</v>
      </c>
      <c r="U260" s="22" t="s">
        <v>3401</v>
      </c>
      <c r="V260" s="2"/>
      <c r="W260" s="2"/>
      <c r="X260" s="2"/>
      <c r="Y260" s="17"/>
      <c r="Z260" s="2"/>
      <c r="AA260" s="2"/>
      <c r="AB260" s="2"/>
      <c r="AC260" s="31" t="s">
        <v>3402</v>
      </c>
      <c r="AD260" s="32" t="s">
        <v>3403</v>
      </c>
      <c r="AE260" s="31" t="s">
        <v>3404</v>
      </c>
      <c r="AF260" s="32" t="s">
        <v>3405</v>
      </c>
      <c r="AG260" s="33" t="s">
        <v>45</v>
      </c>
    </row>
    <row r="261" spans="1:33" ht="12.75" customHeight="1">
      <c r="A261" s="2"/>
      <c r="B261" s="2"/>
      <c r="C261" s="2"/>
      <c r="D261" s="2"/>
      <c r="E261" s="2"/>
      <c r="F261" s="2"/>
      <c r="G261" s="2"/>
      <c r="H261" s="2"/>
      <c r="I261" s="18">
        <v>62020010026</v>
      </c>
      <c r="J261" s="18" t="s">
        <v>3406</v>
      </c>
      <c r="K261" s="19"/>
      <c r="L261" s="16" t="s">
        <v>3407</v>
      </c>
      <c r="M261" s="16" t="s">
        <v>3408</v>
      </c>
      <c r="N261" s="19"/>
      <c r="O261" s="16" t="s">
        <v>3409</v>
      </c>
      <c r="P261" s="16" t="s">
        <v>3410</v>
      </c>
      <c r="Q261" s="16" t="s">
        <v>3411</v>
      </c>
      <c r="R261" s="35"/>
      <c r="S261" s="21" t="s">
        <v>3412</v>
      </c>
      <c r="T261" s="22" t="s">
        <v>3413</v>
      </c>
      <c r="U261" s="22" t="s">
        <v>3414</v>
      </c>
      <c r="V261" s="2"/>
      <c r="W261" s="2"/>
      <c r="X261" s="2"/>
      <c r="Y261" s="17"/>
      <c r="Z261" s="2"/>
      <c r="AA261" s="2"/>
      <c r="AB261" s="2"/>
      <c r="AC261" s="31" t="s">
        <v>3415</v>
      </c>
      <c r="AD261" s="32" t="s">
        <v>3416</v>
      </c>
      <c r="AE261" s="31" t="s">
        <v>3417</v>
      </c>
      <c r="AF261" s="32" t="s">
        <v>3418</v>
      </c>
      <c r="AG261" s="33" t="s">
        <v>45</v>
      </c>
    </row>
    <row r="262" spans="1:33" ht="12.75" customHeight="1">
      <c r="A262" s="2"/>
      <c r="B262" s="2"/>
      <c r="C262" s="2"/>
      <c r="D262" s="2"/>
      <c r="E262" s="2"/>
      <c r="F262" s="2"/>
      <c r="G262" s="2"/>
      <c r="H262" s="2"/>
      <c r="I262" s="18">
        <v>62020010027</v>
      </c>
      <c r="J262" s="18" t="s">
        <v>3419</v>
      </c>
      <c r="K262" s="19"/>
      <c r="L262" s="16" t="s">
        <v>3420</v>
      </c>
      <c r="M262" s="16" t="s">
        <v>3421</v>
      </c>
      <c r="N262" s="19"/>
      <c r="O262" s="16" t="s">
        <v>3422</v>
      </c>
      <c r="P262" s="16" t="s">
        <v>3423</v>
      </c>
      <c r="Q262" s="16" t="s">
        <v>3424</v>
      </c>
      <c r="R262" s="35"/>
      <c r="S262" s="21" t="s">
        <v>3425</v>
      </c>
      <c r="T262" s="22" t="s">
        <v>3426</v>
      </c>
      <c r="U262" s="22" t="s">
        <v>3084</v>
      </c>
      <c r="V262" s="2"/>
      <c r="W262" s="2"/>
      <c r="X262" s="2"/>
      <c r="Y262" s="17"/>
      <c r="Z262" s="2"/>
      <c r="AA262" s="2"/>
      <c r="AB262" s="2"/>
      <c r="AC262" s="31" t="s">
        <v>3427</v>
      </c>
      <c r="AD262" s="32" t="s">
        <v>3428</v>
      </c>
      <c r="AE262" s="31" t="s">
        <v>3429</v>
      </c>
      <c r="AF262" s="32" t="s">
        <v>3430</v>
      </c>
      <c r="AG262" s="33" t="s">
        <v>45</v>
      </c>
    </row>
    <row r="263" spans="1:33" ht="12.75" customHeight="1">
      <c r="A263" s="2"/>
      <c r="B263" s="2"/>
      <c r="C263" s="2"/>
      <c r="D263" s="2"/>
      <c r="E263" s="2"/>
      <c r="F263" s="2"/>
      <c r="G263" s="2"/>
      <c r="H263" s="2"/>
      <c r="I263" s="18">
        <v>62020020001</v>
      </c>
      <c r="J263" s="18" t="s">
        <v>3431</v>
      </c>
      <c r="K263" s="19"/>
      <c r="L263" s="16" t="s">
        <v>3432</v>
      </c>
      <c r="M263" s="16" t="s">
        <v>3433</v>
      </c>
      <c r="N263" s="19"/>
      <c r="O263" s="16" t="s">
        <v>3434</v>
      </c>
      <c r="P263" s="16" t="s">
        <v>3435</v>
      </c>
      <c r="Q263" s="16" t="s">
        <v>3436</v>
      </c>
      <c r="R263" s="35"/>
      <c r="S263" s="21" t="s">
        <v>3437</v>
      </c>
      <c r="T263" s="22" t="s">
        <v>3438</v>
      </c>
      <c r="U263" s="22" t="s">
        <v>3439</v>
      </c>
      <c r="V263" s="2"/>
      <c r="W263" s="2"/>
      <c r="X263" s="2"/>
      <c r="Y263" s="17"/>
      <c r="Z263" s="2"/>
      <c r="AA263" s="2"/>
      <c r="AB263" s="2"/>
      <c r="AC263" s="31" t="s">
        <v>3440</v>
      </c>
      <c r="AD263" s="32" t="s">
        <v>3441</v>
      </c>
      <c r="AE263" s="31" t="s">
        <v>3442</v>
      </c>
      <c r="AF263" s="32" t="s">
        <v>3443</v>
      </c>
      <c r="AG263" s="33" t="s">
        <v>45</v>
      </c>
    </row>
    <row r="264" spans="1:33" ht="12.75" customHeight="1">
      <c r="A264" s="2"/>
      <c r="B264" s="2"/>
      <c r="C264" s="2"/>
      <c r="D264" s="2"/>
      <c r="E264" s="2"/>
      <c r="F264" s="2"/>
      <c r="G264" s="2"/>
      <c r="H264" s="2"/>
      <c r="I264" s="18">
        <v>62020020002</v>
      </c>
      <c r="J264" s="18" t="s">
        <v>3444</v>
      </c>
      <c r="K264" s="19"/>
      <c r="L264" s="16" t="s">
        <v>3445</v>
      </c>
      <c r="M264" s="16" t="s">
        <v>3446</v>
      </c>
      <c r="N264" s="19"/>
      <c r="O264" s="16" t="s">
        <v>3447</v>
      </c>
      <c r="P264" s="16" t="s">
        <v>3448</v>
      </c>
      <c r="Q264" s="16" t="s">
        <v>3449</v>
      </c>
      <c r="R264" s="35"/>
      <c r="S264" s="21" t="s">
        <v>3450</v>
      </c>
      <c r="T264" s="22" t="s">
        <v>3451</v>
      </c>
      <c r="U264" s="22" t="s">
        <v>3452</v>
      </c>
      <c r="V264" s="2"/>
      <c r="W264" s="2"/>
      <c r="X264" s="2"/>
      <c r="Y264" s="17"/>
      <c r="Z264" s="2"/>
      <c r="AA264" s="2"/>
      <c r="AB264" s="2"/>
      <c r="AC264" s="31" t="s">
        <v>3453</v>
      </c>
      <c r="AD264" s="32" t="s">
        <v>3454</v>
      </c>
      <c r="AE264" s="31" t="s">
        <v>3455</v>
      </c>
      <c r="AF264" s="32" t="s">
        <v>3456</v>
      </c>
      <c r="AG264" s="33" t="s">
        <v>45</v>
      </c>
    </row>
    <row r="265" spans="1:33" ht="12.75" customHeight="1">
      <c r="A265" s="2"/>
      <c r="B265" s="2"/>
      <c r="C265" s="2"/>
      <c r="D265" s="2"/>
      <c r="E265" s="2"/>
      <c r="F265" s="2"/>
      <c r="G265" s="2"/>
      <c r="H265" s="2"/>
      <c r="I265" s="18">
        <v>62020020003</v>
      </c>
      <c r="J265" s="18" t="s">
        <v>3457</v>
      </c>
      <c r="K265" s="19"/>
      <c r="L265" s="16" t="s">
        <v>3458</v>
      </c>
      <c r="M265" s="16" t="s">
        <v>3459</v>
      </c>
      <c r="N265" s="19"/>
      <c r="O265" s="16" t="s">
        <v>3460</v>
      </c>
      <c r="P265" s="16" t="s">
        <v>3461</v>
      </c>
      <c r="Q265" s="16" t="s">
        <v>3462</v>
      </c>
      <c r="R265" s="35"/>
      <c r="S265" s="21" t="s">
        <v>3463</v>
      </c>
      <c r="T265" s="22" t="s">
        <v>3464</v>
      </c>
      <c r="U265" s="22" t="s">
        <v>3465</v>
      </c>
      <c r="V265" s="2"/>
      <c r="W265" s="2"/>
      <c r="X265" s="2"/>
      <c r="Y265" s="17"/>
      <c r="Z265" s="2"/>
      <c r="AA265" s="2"/>
      <c r="AB265" s="2"/>
      <c r="AC265" s="31" t="s">
        <v>3466</v>
      </c>
      <c r="AD265" s="32" t="s">
        <v>3467</v>
      </c>
      <c r="AE265" s="31" t="s">
        <v>3468</v>
      </c>
      <c r="AF265" s="32" t="s">
        <v>3469</v>
      </c>
      <c r="AG265" s="33" t="s">
        <v>45</v>
      </c>
    </row>
    <row r="266" spans="1:33" ht="12.75" customHeight="1">
      <c r="A266" s="2"/>
      <c r="B266" s="2"/>
      <c r="C266" s="2"/>
      <c r="D266" s="2"/>
      <c r="E266" s="2"/>
      <c r="F266" s="2"/>
      <c r="G266" s="2"/>
      <c r="H266" s="2"/>
      <c r="I266" s="18">
        <v>62020020004</v>
      </c>
      <c r="J266" s="18" t="s">
        <v>3470</v>
      </c>
      <c r="K266" s="19"/>
      <c r="L266" s="16" t="s">
        <v>3471</v>
      </c>
      <c r="M266" s="16" t="s">
        <v>3472</v>
      </c>
      <c r="N266" s="19"/>
      <c r="O266" s="16" t="s">
        <v>3473</v>
      </c>
      <c r="P266" s="16" t="s">
        <v>3474</v>
      </c>
      <c r="Q266" s="16" t="s">
        <v>3475</v>
      </c>
      <c r="R266" s="35"/>
      <c r="S266" s="21" t="s">
        <v>3476</v>
      </c>
      <c r="T266" s="22" t="s">
        <v>3477</v>
      </c>
      <c r="U266" s="22" t="s">
        <v>3478</v>
      </c>
      <c r="V266" s="2"/>
      <c r="W266" s="2"/>
      <c r="X266" s="2"/>
      <c r="Y266" s="17"/>
      <c r="Z266" s="2"/>
      <c r="AA266" s="2"/>
      <c r="AB266" s="2"/>
      <c r="AC266" s="31" t="s">
        <v>3479</v>
      </c>
      <c r="AD266" s="32" t="s">
        <v>2607</v>
      </c>
      <c r="AE266" s="31" t="s">
        <v>3480</v>
      </c>
      <c r="AF266" s="32" t="s">
        <v>3481</v>
      </c>
      <c r="AG266" s="33" t="s">
        <v>45</v>
      </c>
    </row>
    <row r="267" spans="1:33" ht="12.75" customHeight="1">
      <c r="A267" s="2"/>
      <c r="B267" s="2"/>
      <c r="C267" s="2"/>
      <c r="D267" s="2"/>
      <c r="E267" s="2"/>
      <c r="F267" s="2"/>
      <c r="G267" s="2"/>
      <c r="H267" s="2"/>
      <c r="I267" s="18">
        <v>62020020005</v>
      </c>
      <c r="J267" s="18" t="s">
        <v>3482</v>
      </c>
      <c r="K267" s="19"/>
      <c r="L267" s="16" t="s">
        <v>3483</v>
      </c>
      <c r="M267" s="16" t="s">
        <v>3484</v>
      </c>
      <c r="N267" s="19"/>
      <c r="O267" s="16" t="s">
        <v>3485</v>
      </c>
      <c r="P267" s="16" t="s">
        <v>3486</v>
      </c>
      <c r="Q267" s="16" t="s">
        <v>3487</v>
      </c>
      <c r="R267" s="35"/>
      <c r="S267" s="21" t="s">
        <v>3488</v>
      </c>
      <c r="T267" s="22" t="s">
        <v>3489</v>
      </c>
      <c r="U267" s="22" t="s">
        <v>3097</v>
      </c>
      <c r="V267" s="2"/>
      <c r="W267" s="2"/>
      <c r="X267" s="2"/>
      <c r="Y267" s="17"/>
      <c r="Z267" s="2"/>
      <c r="AA267" s="2"/>
      <c r="AB267" s="2"/>
      <c r="AC267" s="31" t="s">
        <v>3490</v>
      </c>
      <c r="AD267" s="32" t="s">
        <v>3491</v>
      </c>
      <c r="AE267" s="31" t="s">
        <v>3492</v>
      </c>
      <c r="AF267" s="32" t="s">
        <v>3493</v>
      </c>
      <c r="AG267" s="33" t="s">
        <v>45</v>
      </c>
    </row>
    <row r="268" spans="1:33" ht="12.75" customHeight="1">
      <c r="A268" s="2"/>
      <c r="B268" s="2"/>
      <c r="C268" s="2"/>
      <c r="D268" s="2"/>
      <c r="E268" s="2"/>
      <c r="F268" s="2"/>
      <c r="G268" s="2"/>
      <c r="H268" s="2"/>
      <c r="I268" s="18">
        <v>62020020006</v>
      </c>
      <c r="J268" s="18" t="s">
        <v>3494</v>
      </c>
      <c r="K268" s="19"/>
      <c r="L268" s="16" t="s">
        <v>3495</v>
      </c>
      <c r="M268" s="16" t="s">
        <v>501</v>
      </c>
      <c r="N268" s="19"/>
      <c r="O268" s="16" t="s">
        <v>3496</v>
      </c>
      <c r="P268" s="16" t="s">
        <v>3497</v>
      </c>
      <c r="Q268" s="16" t="s">
        <v>3498</v>
      </c>
      <c r="R268" s="35"/>
      <c r="S268" s="21" t="s">
        <v>3499</v>
      </c>
      <c r="T268" s="22" t="s">
        <v>3500</v>
      </c>
      <c r="U268" s="22" t="s">
        <v>3008</v>
      </c>
      <c r="V268" s="2"/>
      <c r="W268" s="2"/>
      <c r="X268" s="2"/>
      <c r="Y268" s="17"/>
      <c r="Z268" s="2"/>
      <c r="AA268" s="2"/>
      <c r="AB268" s="2"/>
      <c r="AC268" s="31" t="s">
        <v>3501</v>
      </c>
      <c r="AD268" s="32" t="s">
        <v>3502</v>
      </c>
      <c r="AE268" s="31" t="s">
        <v>3503</v>
      </c>
      <c r="AF268" s="32" t="s">
        <v>3504</v>
      </c>
      <c r="AG268" s="33" t="s">
        <v>45</v>
      </c>
    </row>
    <row r="269" spans="1:33" ht="12.75" customHeight="1">
      <c r="A269" s="2"/>
      <c r="B269" s="2"/>
      <c r="C269" s="2"/>
      <c r="D269" s="2"/>
      <c r="E269" s="2"/>
      <c r="F269" s="2"/>
      <c r="G269" s="2"/>
      <c r="H269" s="2"/>
      <c r="I269" s="18">
        <v>62020020007</v>
      </c>
      <c r="J269" s="18" t="s">
        <v>3505</v>
      </c>
      <c r="K269" s="19"/>
      <c r="L269" s="16" t="s">
        <v>3506</v>
      </c>
      <c r="M269" s="16" t="s">
        <v>3507</v>
      </c>
      <c r="N269" s="19"/>
      <c r="O269" s="16" t="s">
        <v>3508</v>
      </c>
      <c r="P269" s="16" t="s">
        <v>3509</v>
      </c>
      <c r="Q269" s="16" t="s">
        <v>3510</v>
      </c>
      <c r="R269" s="35"/>
      <c r="S269" s="21" t="s">
        <v>3511</v>
      </c>
      <c r="T269" s="22" t="s">
        <v>3512</v>
      </c>
      <c r="U269" s="22" t="s">
        <v>3513</v>
      </c>
      <c r="V269" s="2"/>
      <c r="W269" s="2"/>
      <c r="X269" s="2"/>
      <c r="Y269" s="17"/>
      <c r="Z269" s="2"/>
      <c r="AA269" s="2"/>
      <c r="AB269" s="2"/>
      <c r="AC269" s="31" t="s">
        <v>3514</v>
      </c>
      <c r="AD269" s="32" t="s">
        <v>2811</v>
      </c>
      <c r="AE269" s="31" t="s">
        <v>3515</v>
      </c>
      <c r="AF269" s="32" t="s">
        <v>2813</v>
      </c>
      <c r="AG269" s="33" t="s">
        <v>45</v>
      </c>
    </row>
    <row r="270" spans="1:33" ht="12.75" customHeight="1">
      <c r="A270" s="2"/>
      <c r="B270" s="2"/>
      <c r="C270" s="2"/>
      <c r="D270" s="2"/>
      <c r="E270" s="2"/>
      <c r="F270" s="2"/>
      <c r="G270" s="2"/>
      <c r="H270" s="2"/>
      <c r="I270" s="18">
        <v>62020020008</v>
      </c>
      <c r="J270" s="18" t="s">
        <v>3516</v>
      </c>
      <c r="K270" s="19"/>
      <c r="L270" s="16" t="s">
        <v>3517</v>
      </c>
      <c r="M270" s="16" t="s">
        <v>3518</v>
      </c>
      <c r="N270" s="19"/>
      <c r="O270" s="16" t="s">
        <v>3519</v>
      </c>
      <c r="P270" s="16" t="s">
        <v>3520</v>
      </c>
      <c r="Q270" s="16" t="s">
        <v>3521</v>
      </c>
      <c r="R270" s="20"/>
      <c r="S270" s="21" t="s">
        <v>3522</v>
      </c>
      <c r="T270" s="22" t="s">
        <v>3523</v>
      </c>
      <c r="U270" s="22" t="s">
        <v>3524</v>
      </c>
      <c r="V270" s="2"/>
      <c r="W270" s="2"/>
      <c r="X270" s="2"/>
      <c r="Y270" s="17"/>
      <c r="Z270" s="2"/>
      <c r="AA270" s="2"/>
      <c r="AB270" s="2"/>
      <c r="AC270" s="31" t="s">
        <v>3525</v>
      </c>
      <c r="AD270" s="32" t="s">
        <v>3526</v>
      </c>
      <c r="AE270" s="31" t="s">
        <v>3527</v>
      </c>
      <c r="AF270" s="32" t="s">
        <v>1435</v>
      </c>
      <c r="AG270" s="33" t="s">
        <v>45</v>
      </c>
    </row>
    <row r="271" spans="1:33" ht="12.75" customHeight="1">
      <c r="A271" s="2"/>
      <c r="B271" s="2"/>
      <c r="C271" s="2"/>
      <c r="D271" s="2"/>
      <c r="E271" s="2"/>
      <c r="F271" s="2"/>
      <c r="G271" s="2"/>
      <c r="H271" s="2"/>
      <c r="I271" s="18">
        <v>62020020009</v>
      </c>
      <c r="J271" s="18" t="s">
        <v>3528</v>
      </c>
      <c r="K271" s="19"/>
      <c r="L271" s="16" t="s">
        <v>3529</v>
      </c>
      <c r="M271" s="16" t="s">
        <v>3530</v>
      </c>
      <c r="N271" s="19"/>
      <c r="O271" s="16" t="s">
        <v>3531</v>
      </c>
      <c r="P271" s="16" t="s">
        <v>3532</v>
      </c>
      <c r="Q271" s="16" t="s">
        <v>3533</v>
      </c>
      <c r="R271" s="35"/>
      <c r="S271" s="21" t="s">
        <v>3534</v>
      </c>
      <c r="T271" s="22" t="s">
        <v>3535</v>
      </c>
      <c r="U271" s="22" t="s">
        <v>3536</v>
      </c>
      <c r="V271" s="2"/>
      <c r="W271" s="2"/>
      <c r="X271" s="2"/>
      <c r="Y271" s="17"/>
      <c r="Z271" s="2"/>
      <c r="AA271" s="2"/>
      <c r="AB271" s="2"/>
      <c r="AC271" s="31" t="s">
        <v>3537</v>
      </c>
      <c r="AD271" s="32" t="s">
        <v>3538</v>
      </c>
      <c r="AE271" s="31" t="s">
        <v>3539</v>
      </c>
      <c r="AF271" s="32" t="s">
        <v>3540</v>
      </c>
      <c r="AG271" s="33" t="s">
        <v>45</v>
      </c>
    </row>
    <row r="272" spans="1:33" ht="12.75" customHeight="1">
      <c r="A272" s="2"/>
      <c r="B272" s="2"/>
      <c r="C272" s="2"/>
      <c r="D272" s="2"/>
      <c r="E272" s="2"/>
      <c r="F272" s="2"/>
      <c r="G272" s="2"/>
      <c r="H272" s="2"/>
      <c r="I272" s="18">
        <v>62020020010</v>
      </c>
      <c r="J272" s="18" t="s">
        <v>3541</v>
      </c>
      <c r="K272" s="19"/>
      <c r="L272" s="16" t="s">
        <v>3542</v>
      </c>
      <c r="M272" s="16" t="s">
        <v>3543</v>
      </c>
      <c r="N272" s="19"/>
      <c r="O272" s="16" t="s">
        <v>3544</v>
      </c>
      <c r="P272" s="16" t="s">
        <v>3545</v>
      </c>
      <c r="Q272" s="16" t="s">
        <v>3546</v>
      </c>
      <c r="R272" s="35"/>
      <c r="S272" s="21" t="s">
        <v>3547</v>
      </c>
      <c r="T272" s="22" t="s">
        <v>3548</v>
      </c>
      <c r="U272" s="22" t="s">
        <v>3549</v>
      </c>
      <c r="V272" s="2"/>
      <c r="W272" s="2"/>
      <c r="X272" s="2"/>
      <c r="Y272" s="17"/>
      <c r="Z272" s="2"/>
      <c r="AA272" s="2"/>
      <c r="AB272" s="2"/>
      <c r="AC272" s="31" t="s">
        <v>3550</v>
      </c>
      <c r="AD272" s="32" t="s">
        <v>3551</v>
      </c>
      <c r="AE272" s="31" t="s">
        <v>3552</v>
      </c>
      <c r="AF272" s="32" t="s">
        <v>3304</v>
      </c>
      <c r="AG272" s="33" t="s">
        <v>45</v>
      </c>
    </row>
    <row r="273" spans="1:33" ht="12.75" customHeight="1">
      <c r="A273" s="2"/>
      <c r="B273" s="2"/>
      <c r="C273" s="2"/>
      <c r="D273" s="2"/>
      <c r="E273" s="2"/>
      <c r="F273" s="2"/>
      <c r="G273" s="2"/>
      <c r="H273" s="2"/>
      <c r="I273" s="18">
        <v>62020020011</v>
      </c>
      <c r="J273" s="18" t="s">
        <v>3553</v>
      </c>
      <c r="K273" s="19"/>
      <c r="L273" s="16" t="s">
        <v>3554</v>
      </c>
      <c r="M273" s="16" t="s">
        <v>3555</v>
      </c>
      <c r="N273" s="19"/>
      <c r="O273" s="16" t="s">
        <v>3556</v>
      </c>
      <c r="P273" s="16" t="s">
        <v>3557</v>
      </c>
      <c r="Q273" s="16" t="s">
        <v>3558</v>
      </c>
      <c r="R273" s="35"/>
      <c r="S273" s="21" t="s">
        <v>3559</v>
      </c>
      <c r="T273" s="22" t="s">
        <v>3560</v>
      </c>
      <c r="U273" s="22" t="s">
        <v>3561</v>
      </c>
      <c r="V273" s="2"/>
      <c r="W273" s="2"/>
      <c r="X273" s="2"/>
      <c r="Y273" s="17"/>
      <c r="Z273" s="2"/>
      <c r="AA273" s="2"/>
      <c r="AB273" s="2"/>
      <c r="AC273" s="31" t="s">
        <v>3562</v>
      </c>
      <c r="AD273" s="32" t="s">
        <v>2701</v>
      </c>
      <c r="AE273" s="31" t="s">
        <v>3563</v>
      </c>
      <c r="AF273" s="32" t="s">
        <v>3564</v>
      </c>
      <c r="AG273" s="33" t="s">
        <v>45</v>
      </c>
    </row>
    <row r="274" spans="1:33" ht="12.75" customHeight="1">
      <c r="A274" s="2"/>
      <c r="B274" s="2"/>
      <c r="C274" s="2"/>
      <c r="D274" s="2"/>
      <c r="E274" s="2"/>
      <c r="F274" s="2"/>
      <c r="G274" s="2"/>
      <c r="H274" s="2"/>
      <c r="I274" s="18">
        <v>62020020012</v>
      </c>
      <c r="J274" s="18" t="s">
        <v>3565</v>
      </c>
      <c r="K274" s="19"/>
      <c r="L274" s="16" t="s">
        <v>3566</v>
      </c>
      <c r="M274" s="16" t="s">
        <v>3567</v>
      </c>
      <c r="N274" s="19"/>
      <c r="O274" s="16" t="s">
        <v>3568</v>
      </c>
      <c r="P274" s="16" t="s">
        <v>3569</v>
      </c>
      <c r="Q274" s="16" t="s">
        <v>3570</v>
      </c>
      <c r="R274" s="35"/>
      <c r="S274" s="21" t="s">
        <v>3571</v>
      </c>
      <c r="T274" s="22" t="s">
        <v>3572</v>
      </c>
      <c r="U274" s="22" t="s">
        <v>3573</v>
      </c>
      <c r="V274" s="2"/>
      <c r="W274" s="2"/>
      <c r="X274" s="2"/>
      <c r="Y274" s="17"/>
      <c r="Z274" s="2"/>
      <c r="AA274" s="2"/>
      <c r="AB274" s="2"/>
      <c r="AC274" s="31" t="s">
        <v>3574</v>
      </c>
      <c r="AD274" s="32" t="s">
        <v>3575</v>
      </c>
      <c r="AE274" s="31" t="s">
        <v>3576</v>
      </c>
      <c r="AF274" s="32" t="s">
        <v>3577</v>
      </c>
      <c r="AG274" s="33" t="s">
        <v>45</v>
      </c>
    </row>
    <row r="275" spans="1:33" ht="12.75" customHeight="1">
      <c r="A275" s="2"/>
      <c r="B275" s="2"/>
      <c r="C275" s="2"/>
      <c r="D275" s="2"/>
      <c r="E275" s="2"/>
      <c r="F275" s="2"/>
      <c r="G275" s="2"/>
      <c r="H275" s="2"/>
      <c r="I275" s="18">
        <v>62020020013</v>
      </c>
      <c r="J275" s="18" t="s">
        <v>3578</v>
      </c>
      <c r="K275" s="19"/>
      <c r="L275" s="16" t="s">
        <v>3579</v>
      </c>
      <c r="M275" s="16" t="s">
        <v>3580</v>
      </c>
      <c r="N275" s="19"/>
      <c r="O275" s="16" t="s">
        <v>3581</v>
      </c>
      <c r="P275" s="16" t="s">
        <v>3582</v>
      </c>
      <c r="Q275" s="16" t="s">
        <v>3583</v>
      </c>
      <c r="R275" s="35"/>
      <c r="S275" s="21" t="s">
        <v>3584</v>
      </c>
      <c r="T275" s="22" t="s">
        <v>3585</v>
      </c>
      <c r="U275" s="22" t="s">
        <v>3586</v>
      </c>
      <c r="V275" s="2"/>
      <c r="W275" s="2"/>
      <c r="X275" s="2"/>
      <c r="Y275" s="17"/>
      <c r="Z275" s="2"/>
      <c r="AA275" s="2"/>
      <c r="AB275" s="2"/>
      <c r="AC275" s="31" t="s">
        <v>3587</v>
      </c>
      <c r="AD275" s="32" t="s">
        <v>3588</v>
      </c>
      <c r="AE275" s="31" t="s">
        <v>3589</v>
      </c>
      <c r="AF275" s="32" t="s">
        <v>3590</v>
      </c>
      <c r="AG275" s="33" t="s">
        <v>45</v>
      </c>
    </row>
    <row r="276" spans="1:33" ht="12.75" customHeight="1">
      <c r="A276" s="2"/>
      <c r="B276" s="2"/>
      <c r="C276" s="2"/>
      <c r="D276" s="2"/>
      <c r="E276" s="2"/>
      <c r="F276" s="2"/>
      <c r="G276" s="2"/>
      <c r="H276" s="2"/>
      <c r="I276" s="18">
        <v>62020020014</v>
      </c>
      <c r="J276" s="18" t="s">
        <v>3591</v>
      </c>
      <c r="K276" s="19"/>
      <c r="L276" s="16" t="s">
        <v>3592</v>
      </c>
      <c r="M276" s="16" t="s">
        <v>3593</v>
      </c>
      <c r="N276" s="19"/>
      <c r="O276" s="16" t="s">
        <v>3594</v>
      </c>
      <c r="P276" s="16" t="s">
        <v>3595</v>
      </c>
      <c r="Q276" s="16" t="s">
        <v>3596</v>
      </c>
      <c r="R276" s="35"/>
      <c r="S276" s="21" t="s">
        <v>3597</v>
      </c>
      <c r="T276" s="22" t="s">
        <v>3598</v>
      </c>
      <c r="U276" s="22" t="s">
        <v>3599</v>
      </c>
      <c r="V276" s="2"/>
      <c r="W276" s="2"/>
      <c r="X276" s="2"/>
      <c r="Y276" s="17"/>
      <c r="Z276" s="2"/>
      <c r="AA276" s="2"/>
      <c r="AB276" s="2"/>
      <c r="AC276" s="31" t="s">
        <v>3600</v>
      </c>
      <c r="AD276" s="32" t="s">
        <v>3601</v>
      </c>
      <c r="AE276" s="31" t="s">
        <v>3602</v>
      </c>
      <c r="AF276" s="32" t="s">
        <v>3603</v>
      </c>
      <c r="AG276" s="33" t="s">
        <v>1044</v>
      </c>
    </row>
    <row r="277" spans="1:33" ht="12.75" customHeight="1">
      <c r="A277" s="2"/>
      <c r="B277" s="2"/>
      <c r="C277" s="2"/>
      <c r="D277" s="2"/>
      <c r="E277" s="2"/>
      <c r="F277" s="2"/>
      <c r="G277" s="2"/>
      <c r="H277" s="2"/>
      <c r="I277" s="18">
        <v>62020030001</v>
      </c>
      <c r="J277" s="18" t="s">
        <v>3604</v>
      </c>
      <c r="K277" s="19"/>
      <c r="L277" s="16" t="s">
        <v>3605</v>
      </c>
      <c r="M277" s="16" t="s">
        <v>3606</v>
      </c>
      <c r="N277" s="19"/>
      <c r="O277" s="16" t="s">
        <v>3607</v>
      </c>
      <c r="P277" s="16" t="s">
        <v>3608</v>
      </c>
      <c r="Q277" s="16" t="s">
        <v>3609</v>
      </c>
      <c r="R277" s="35"/>
      <c r="S277" s="21" t="s">
        <v>3610</v>
      </c>
      <c r="T277" s="22" t="s">
        <v>3611</v>
      </c>
      <c r="U277" s="22" t="s">
        <v>3612</v>
      </c>
      <c r="V277" s="2"/>
      <c r="W277" s="2"/>
      <c r="X277" s="2"/>
      <c r="Y277" s="17"/>
      <c r="Z277" s="2"/>
      <c r="AA277" s="2"/>
      <c r="AB277" s="2"/>
      <c r="AC277" s="31" t="s">
        <v>3613</v>
      </c>
      <c r="AD277" s="32" t="s">
        <v>3614</v>
      </c>
      <c r="AE277" s="31" t="s">
        <v>3615</v>
      </c>
      <c r="AF277" s="32" t="s">
        <v>3616</v>
      </c>
      <c r="AG277" s="33" t="s">
        <v>45</v>
      </c>
    </row>
    <row r="278" spans="1:33" ht="12.75" customHeight="1">
      <c r="A278" s="2"/>
      <c r="B278" s="2"/>
      <c r="C278" s="2"/>
      <c r="D278" s="2"/>
      <c r="E278" s="2"/>
      <c r="F278" s="2"/>
      <c r="G278" s="2"/>
      <c r="H278" s="2"/>
      <c r="I278" s="18">
        <v>62020030002</v>
      </c>
      <c r="J278" s="18" t="s">
        <v>3617</v>
      </c>
      <c r="K278" s="19"/>
      <c r="L278" s="16" t="s">
        <v>3618</v>
      </c>
      <c r="M278" s="16" t="s">
        <v>3619</v>
      </c>
      <c r="N278" s="19"/>
      <c r="O278" s="16" t="s">
        <v>3620</v>
      </c>
      <c r="P278" s="16" t="s">
        <v>3621</v>
      </c>
      <c r="Q278" s="16" t="s">
        <v>3622</v>
      </c>
      <c r="R278" s="35"/>
      <c r="S278" s="21" t="s">
        <v>3623</v>
      </c>
      <c r="T278" s="22" t="s">
        <v>3624</v>
      </c>
      <c r="U278" s="22" t="s">
        <v>3625</v>
      </c>
      <c r="V278" s="2"/>
      <c r="W278" s="2"/>
      <c r="X278" s="2"/>
      <c r="Y278" s="17"/>
      <c r="Z278" s="2"/>
      <c r="AA278" s="2"/>
      <c r="AB278" s="2"/>
      <c r="AC278" s="31" t="s">
        <v>3626</v>
      </c>
      <c r="AD278" s="32" t="s">
        <v>3627</v>
      </c>
      <c r="AE278" s="31" t="s">
        <v>3628</v>
      </c>
      <c r="AF278" s="32" t="s">
        <v>3627</v>
      </c>
      <c r="AG278" s="33" t="s">
        <v>45</v>
      </c>
    </row>
    <row r="279" spans="1:33" ht="12.75" customHeight="1">
      <c r="A279" s="2"/>
      <c r="B279" s="2"/>
      <c r="C279" s="2"/>
      <c r="D279" s="2"/>
      <c r="E279" s="2"/>
      <c r="F279" s="2"/>
      <c r="G279" s="2"/>
      <c r="H279" s="2"/>
      <c r="I279" s="18">
        <v>62020030003</v>
      </c>
      <c r="J279" s="18" t="s">
        <v>3629</v>
      </c>
      <c r="K279" s="19"/>
      <c r="L279" s="16" t="s">
        <v>3630</v>
      </c>
      <c r="M279" s="16" t="s">
        <v>3631</v>
      </c>
      <c r="N279" s="19"/>
      <c r="O279" s="16" t="s">
        <v>3632</v>
      </c>
      <c r="P279" s="16" t="s">
        <v>3633</v>
      </c>
      <c r="Q279" s="16" t="s">
        <v>3634</v>
      </c>
      <c r="R279" s="35"/>
      <c r="S279" s="21" t="s">
        <v>3635</v>
      </c>
      <c r="T279" s="22" t="s">
        <v>3636</v>
      </c>
      <c r="U279" s="22" t="s">
        <v>3637</v>
      </c>
      <c r="V279" s="2"/>
      <c r="W279" s="2"/>
      <c r="X279" s="2"/>
      <c r="Y279" s="17"/>
      <c r="Z279" s="2"/>
      <c r="AA279" s="2"/>
      <c r="AB279" s="2"/>
      <c r="AC279" s="31" t="s">
        <v>3638</v>
      </c>
      <c r="AD279" s="32" t="s">
        <v>3639</v>
      </c>
      <c r="AE279" s="31" t="s">
        <v>3640</v>
      </c>
      <c r="AF279" s="32" t="s">
        <v>3641</v>
      </c>
      <c r="AG279" s="33" t="s">
        <v>45</v>
      </c>
    </row>
    <row r="280" spans="1:33" ht="12.75" customHeight="1">
      <c r="A280" s="2"/>
      <c r="B280" s="2"/>
      <c r="C280" s="2"/>
      <c r="D280" s="2"/>
      <c r="E280" s="2"/>
      <c r="F280" s="2"/>
      <c r="G280" s="2"/>
      <c r="H280" s="2"/>
      <c r="I280" s="18">
        <v>62020030004</v>
      </c>
      <c r="J280" s="18" t="s">
        <v>3642</v>
      </c>
      <c r="K280" s="19"/>
      <c r="L280" s="16" t="s">
        <v>3643</v>
      </c>
      <c r="M280" s="16" t="s">
        <v>3644</v>
      </c>
      <c r="N280" s="19"/>
      <c r="O280" s="16" t="s">
        <v>3645</v>
      </c>
      <c r="P280" s="16" t="s">
        <v>3646</v>
      </c>
      <c r="Q280" s="16" t="s">
        <v>3647</v>
      </c>
      <c r="R280" s="35"/>
      <c r="S280" s="21" t="s">
        <v>3648</v>
      </c>
      <c r="T280" s="22" t="s">
        <v>3649</v>
      </c>
      <c r="U280" s="22" t="s">
        <v>3650</v>
      </c>
      <c r="V280" s="2"/>
      <c r="W280" s="2"/>
      <c r="X280" s="2"/>
      <c r="Y280" s="17"/>
      <c r="Z280" s="2"/>
      <c r="AA280" s="2"/>
      <c r="AB280" s="2"/>
      <c r="AC280" s="31" t="s">
        <v>3651</v>
      </c>
      <c r="AD280" s="32" t="s">
        <v>3652</v>
      </c>
      <c r="AE280" s="31" t="s">
        <v>3653</v>
      </c>
      <c r="AF280" s="32" t="s">
        <v>3654</v>
      </c>
      <c r="AG280" s="33" t="s">
        <v>45</v>
      </c>
    </row>
    <row r="281" spans="1:33" ht="12.75" customHeight="1">
      <c r="A281" s="2"/>
      <c r="B281" s="2"/>
      <c r="C281" s="2"/>
      <c r="D281" s="2"/>
      <c r="E281" s="2"/>
      <c r="F281" s="2"/>
      <c r="G281" s="2"/>
      <c r="H281" s="2"/>
      <c r="I281" s="18">
        <v>62020030005</v>
      </c>
      <c r="J281" s="18" t="s">
        <v>3655</v>
      </c>
      <c r="K281" s="19"/>
      <c r="L281" s="16" t="s">
        <v>3656</v>
      </c>
      <c r="M281" s="16" t="s">
        <v>3657</v>
      </c>
      <c r="N281" s="19"/>
      <c r="O281" s="16" t="s">
        <v>3658</v>
      </c>
      <c r="P281" s="16" t="s">
        <v>3659</v>
      </c>
      <c r="Q281" s="16" t="s">
        <v>3660</v>
      </c>
      <c r="R281" s="35"/>
      <c r="S281" s="21" t="s">
        <v>3661</v>
      </c>
      <c r="T281" s="22" t="s">
        <v>3662</v>
      </c>
      <c r="U281" s="22" t="s">
        <v>3021</v>
      </c>
      <c r="V281" s="2"/>
      <c r="W281" s="2"/>
      <c r="X281" s="2"/>
      <c r="Y281" s="17"/>
      <c r="Z281" s="2"/>
      <c r="AA281" s="2"/>
      <c r="AB281" s="2"/>
      <c r="AC281" s="31" t="s">
        <v>3663</v>
      </c>
      <c r="AD281" s="32" t="s">
        <v>3664</v>
      </c>
      <c r="AE281" s="31" t="s">
        <v>3665</v>
      </c>
      <c r="AF281" s="32" t="s">
        <v>3664</v>
      </c>
      <c r="AG281" s="33" t="s">
        <v>45</v>
      </c>
    </row>
    <row r="282" spans="1:33" ht="12.75" customHeight="1">
      <c r="A282" s="2"/>
      <c r="B282" s="2"/>
      <c r="C282" s="2"/>
      <c r="D282" s="2"/>
      <c r="E282" s="2"/>
      <c r="F282" s="2"/>
      <c r="G282" s="2"/>
      <c r="H282" s="2"/>
      <c r="I282" s="18">
        <v>62020030006</v>
      </c>
      <c r="J282" s="18" t="s">
        <v>3666</v>
      </c>
      <c r="K282" s="19"/>
      <c r="L282" s="16" t="s">
        <v>3667</v>
      </c>
      <c r="M282" s="16" t="s">
        <v>3668</v>
      </c>
      <c r="N282" s="19"/>
      <c r="O282" s="16" t="s">
        <v>3669</v>
      </c>
      <c r="P282" s="16" t="s">
        <v>3670</v>
      </c>
      <c r="Q282" s="16" t="s">
        <v>3671</v>
      </c>
      <c r="R282" s="20"/>
      <c r="S282" s="21" t="s">
        <v>3672</v>
      </c>
      <c r="T282" s="22" t="s">
        <v>3673</v>
      </c>
      <c r="U282" s="22" t="s">
        <v>3674</v>
      </c>
      <c r="V282" s="2"/>
      <c r="W282" s="2"/>
      <c r="X282" s="2"/>
      <c r="Y282" s="17"/>
      <c r="Z282" s="2"/>
      <c r="AA282" s="2"/>
      <c r="AB282" s="2"/>
      <c r="AC282" s="31" t="s">
        <v>3675</v>
      </c>
      <c r="AD282" s="32" t="s">
        <v>3676</v>
      </c>
      <c r="AE282" s="31" t="s">
        <v>3677</v>
      </c>
      <c r="AF282" s="32" t="s">
        <v>3678</v>
      </c>
      <c r="AG282" s="33" t="s">
        <v>45</v>
      </c>
    </row>
    <row r="283" spans="1:33" ht="12.75" customHeight="1">
      <c r="A283" s="2"/>
      <c r="B283" s="2"/>
      <c r="C283" s="2"/>
      <c r="D283" s="2"/>
      <c r="E283" s="2"/>
      <c r="F283" s="2"/>
      <c r="G283" s="2"/>
      <c r="H283" s="2"/>
      <c r="I283" s="18">
        <v>62020030007</v>
      </c>
      <c r="J283" s="18" t="s">
        <v>3679</v>
      </c>
      <c r="K283" s="19"/>
      <c r="L283" s="16" t="s">
        <v>3680</v>
      </c>
      <c r="M283" s="16" t="s">
        <v>572</v>
      </c>
      <c r="N283" s="19"/>
      <c r="O283" s="16" t="s">
        <v>3681</v>
      </c>
      <c r="P283" s="16" t="s">
        <v>3682</v>
      </c>
      <c r="Q283" s="16" t="s">
        <v>3683</v>
      </c>
      <c r="R283" s="20"/>
      <c r="S283" s="21" t="s">
        <v>3684</v>
      </c>
      <c r="T283" s="22" t="s">
        <v>3685</v>
      </c>
      <c r="U283" s="22" t="s">
        <v>2958</v>
      </c>
      <c r="V283" s="2"/>
      <c r="W283" s="2"/>
      <c r="X283" s="2"/>
      <c r="Y283" s="17"/>
      <c r="Z283" s="2"/>
      <c r="AA283" s="2"/>
      <c r="AB283" s="2"/>
      <c r="AC283" s="31" t="s">
        <v>3686</v>
      </c>
      <c r="AD283" s="32" t="s">
        <v>3687</v>
      </c>
      <c r="AE283" s="31" t="s">
        <v>3688</v>
      </c>
      <c r="AF283" s="32" t="s">
        <v>3689</v>
      </c>
      <c r="AG283" s="33" t="s">
        <v>45</v>
      </c>
    </row>
    <row r="284" spans="1:33" ht="12.75" customHeight="1">
      <c r="A284" s="2"/>
      <c r="B284" s="2"/>
      <c r="C284" s="2"/>
      <c r="D284" s="2"/>
      <c r="E284" s="2"/>
      <c r="F284" s="2"/>
      <c r="G284" s="2"/>
      <c r="H284" s="2"/>
      <c r="I284" s="18">
        <v>62020030008</v>
      </c>
      <c r="J284" s="18" t="s">
        <v>3690</v>
      </c>
      <c r="K284" s="19"/>
      <c r="L284" s="16" t="s">
        <v>3691</v>
      </c>
      <c r="M284" s="16" t="s">
        <v>3692</v>
      </c>
      <c r="N284" s="19"/>
      <c r="O284" s="16" t="s">
        <v>3693</v>
      </c>
      <c r="P284" s="16" t="s">
        <v>3694</v>
      </c>
      <c r="Q284" s="16" t="s">
        <v>3695</v>
      </c>
      <c r="R284" s="35"/>
      <c r="S284" s="21" t="s">
        <v>3696</v>
      </c>
      <c r="T284" s="22" t="s">
        <v>3697</v>
      </c>
      <c r="U284" s="22" t="s">
        <v>3698</v>
      </c>
      <c r="V284" s="2"/>
      <c r="W284" s="2"/>
      <c r="X284" s="2"/>
      <c r="Y284" s="17"/>
      <c r="Z284" s="2"/>
      <c r="AA284" s="2"/>
      <c r="AB284" s="2"/>
      <c r="AC284" s="31" t="s">
        <v>3699</v>
      </c>
      <c r="AD284" s="32" t="s">
        <v>3700</v>
      </c>
      <c r="AE284" s="31" t="s">
        <v>3701</v>
      </c>
      <c r="AF284" s="32" t="s">
        <v>3702</v>
      </c>
      <c r="AG284" s="33" t="s">
        <v>45</v>
      </c>
    </row>
    <row r="285" spans="1:33" ht="12.75" customHeight="1">
      <c r="A285" s="2"/>
      <c r="B285" s="2"/>
      <c r="C285" s="2"/>
      <c r="D285" s="2"/>
      <c r="E285" s="2"/>
      <c r="F285" s="2"/>
      <c r="G285" s="2"/>
      <c r="H285" s="2"/>
      <c r="I285" s="18">
        <v>63010010001</v>
      </c>
      <c r="J285" s="18" t="s">
        <v>3703</v>
      </c>
      <c r="K285" s="19"/>
      <c r="L285" s="16" t="s">
        <v>3704</v>
      </c>
      <c r="M285" s="16" t="s">
        <v>3705</v>
      </c>
      <c r="N285" s="19"/>
      <c r="O285" s="16" t="s">
        <v>3706</v>
      </c>
      <c r="P285" s="16" t="s">
        <v>3707</v>
      </c>
      <c r="Q285" s="16" t="s">
        <v>3708</v>
      </c>
      <c r="R285" s="35"/>
      <c r="S285" s="21" t="s">
        <v>3709</v>
      </c>
      <c r="T285" s="22" t="s">
        <v>3710</v>
      </c>
      <c r="U285" s="22" t="s">
        <v>3711</v>
      </c>
      <c r="V285" s="2"/>
      <c r="W285" s="2"/>
      <c r="X285" s="2"/>
      <c r="Y285" s="17"/>
      <c r="Z285" s="2"/>
      <c r="AA285" s="2"/>
      <c r="AB285" s="2"/>
      <c r="AC285" s="31" t="s">
        <v>3712</v>
      </c>
      <c r="AD285" s="32" t="s">
        <v>3713</v>
      </c>
      <c r="AE285" s="31" t="s">
        <v>3714</v>
      </c>
      <c r="AF285" s="32" t="s">
        <v>3715</v>
      </c>
      <c r="AG285" s="33" t="s">
        <v>45</v>
      </c>
    </row>
    <row r="286" spans="1:33" ht="12.75" customHeight="1">
      <c r="A286" s="2"/>
      <c r="B286" s="2"/>
      <c r="C286" s="2"/>
      <c r="D286" s="2"/>
      <c r="E286" s="2"/>
      <c r="F286" s="2"/>
      <c r="G286" s="2"/>
      <c r="H286" s="2"/>
      <c r="I286" s="18">
        <v>63010010002</v>
      </c>
      <c r="J286" s="18" t="s">
        <v>3716</v>
      </c>
      <c r="K286" s="19"/>
      <c r="L286" s="16" t="s">
        <v>3717</v>
      </c>
      <c r="M286" s="16" t="s">
        <v>3718</v>
      </c>
      <c r="N286" s="19"/>
      <c r="O286" s="16" t="s">
        <v>3719</v>
      </c>
      <c r="P286" s="16" t="s">
        <v>3720</v>
      </c>
      <c r="Q286" s="16" t="s">
        <v>3721</v>
      </c>
      <c r="R286" s="35"/>
      <c r="S286" s="21" t="s">
        <v>3722</v>
      </c>
      <c r="T286" s="22" t="s">
        <v>3723</v>
      </c>
      <c r="U286" s="22" t="s">
        <v>3724</v>
      </c>
      <c r="V286" s="2"/>
      <c r="W286" s="2"/>
      <c r="X286" s="2"/>
      <c r="Y286" s="17"/>
      <c r="Z286" s="2"/>
      <c r="AA286" s="2"/>
      <c r="AB286" s="2"/>
      <c r="AC286" s="31" t="s">
        <v>3725</v>
      </c>
      <c r="AD286" s="32" t="s">
        <v>1272</v>
      </c>
      <c r="AE286" s="31" t="s">
        <v>3726</v>
      </c>
      <c r="AF286" s="32" t="s">
        <v>3727</v>
      </c>
      <c r="AG286" s="33" t="s">
        <v>45</v>
      </c>
    </row>
    <row r="287" spans="1:33" ht="12.75" customHeight="1">
      <c r="A287" s="2"/>
      <c r="B287" s="2"/>
      <c r="C287" s="2"/>
      <c r="D287" s="2"/>
      <c r="E287" s="2"/>
      <c r="F287" s="2"/>
      <c r="G287" s="2"/>
      <c r="H287" s="2"/>
      <c r="I287" s="18">
        <v>63010010003</v>
      </c>
      <c r="J287" s="18" t="s">
        <v>3728</v>
      </c>
      <c r="K287" s="19"/>
      <c r="L287" s="16" t="s">
        <v>3729</v>
      </c>
      <c r="M287" s="16" t="s">
        <v>3730</v>
      </c>
      <c r="N287" s="19"/>
      <c r="O287" s="16" t="s">
        <v>3731</v>
      </c>
      <c r="P287" s="16" t="s">
        <v>3732</v>
      </c>
      <c r="Q287" s="16" t="s">
        <v>3733</v>
      </c>
      <c r="R287" s="35"/>
      <c r="S287" s="21" t="s">
        <v>3734</v>
      </c>
      <c r="T287" s="22" t="s">
        <v>3735</v>
      </c>
      <c r="U287" s="22" t="s">
        <v>3736</v>
      </c>
      <c r="V287" s="2"/>
      <c r="W287" s="2"/>
      <c r="X287" s="2"/>
      <c r="Y287" s="17"/>
      <c r="Z287" s="2"/>
      <c r="AA287" s="2"/>
      <c r="AB287" s="2"/>
      <c r="AC287" s="31" t="s">
        <v>3737</v>
      </c>
      <c r="AD287" s="32" t="s">
        <v>1173</v>
      </c>
      <c r="AE287" s="31" t="s">
        <v>3738</v>
      </c>
      <c r="AF287" s="32" t="s">
        <v>2575</v>
      </c>
      <c r="AG287" s="33" t="s">
        <v>45</v>
      </c>
    </row>
    <row r="288" spans="1:33" ht="12.75" customHeight="1">
      <c r="A288" s="2"/>
      <c r="B288" s="2"/>
      <c r="C288" s="2"/>
      <c r="D288" s="2"/>
      <c r="E288" s="2"/>
      <c r="F288" s="2"/>
      <c r="G288" s="2"/>
      <c r="H288" s="2"/>
      <c r="I288" s="18">
        <v>63010010004</v>
      </c>
      <c r="J288" s="18" t="s">
        <v>3739</v>
      </c>
      <c r="K288" s="19"/>
      <c r="L288" s="16" t="s">
        <v>3740</v>
      </c>
      <c r="M288" s="16" t="s">
        <v>1684</v>
      </c>
      <c r="N288" s="19"/>
      <c r="O288" s="16" t="s">
        <v>3741</v>
      </c>
      <c r="P288" s="16" t="s">
        <v>3742</v>
      </c>
      <c r="Q288" s="16" t="s">
        <v>3743</v>
      </c>
      <c r="R288" s="35"/>
      <c r="S288" s="21" t="s">
        <v>3744</v>
      </c>
      <c r="T288" s="22" t="s">
        <v>3745</v>
      </c>
      <c r="U288" s="22" t="s">
        <v>3746</v>
      </c>
      <c r="V288" s="2"/>
      <c r="W288" s="2"/>
      <c r="X288" s="2"/>
      <c r="Y288" s="17"/>
      <c r="Z288" s="2"/>
      <c r="AA288" s="2"/>
      <c r="AB288" s="2"/>
      <c r="AC288" s="31" t="s">
        <v>3747</v>
      </c>
      <c r="AD288" s="32" t="s">
        <v>862</v>
      </c>
      <c r="AE288" s="31" t="s">
        <v>3748</v>
      </c>
      <c r="AF288" s="32" t="s">
        <v>3749</v>
      </c>
      <c r="AG288" s="33" t="s">
        <v>45</v>
      </c>
    </row>
    <row r="289" spans="1:33" ht="12.75" customHeight="1">
      <c r="A289" s="2"/>
      <c r="B289" s="2"/>
      <c r="C289" s="2"/>
      <c r="D289" s="2"/>
      <c r="E289" s="2"/>
      <c r="F289" s="2"/>
      <c r="G289" s="2"/>
      <c r="H289" s="2"/>
      <c r="I289" s="18">
        <v>63010010005</v>
      </c>
      <c r="J289" s="18" t="s">
        <v>3750</v>
      </c>
      <c r="K289" s="19"/>
      <c r="L289" s="16" t="s">
        <v>3751</v>
      </c>
      <c r="M289" s="16" t="s">
        <v>3752</v>
      </c>
      <c r="N289" s="19"/>
      <c r="O289" s="16" t="s">
        <v>3753</v>
      </c>
      <c r="P289" s="16" t="s">
        <v>3754</v>
      </c>
      <c r="Q289" s="16" t="s">
        <v>3755</v>
      </c>
      <c r="R289" s="35"/>
      <c r="S289" s="21" t="s">
        <v>3756</v>
      </c>
      <c r="T289" s="22" t="s">
        <v>3757</v>
      </c>
      <c r="U289" s="22" t="s">
        <v>3758</v>
      </c>
      <c r="V289" s="2"/>
      <c r="W289" s="2"/>
      <c r="X289" s="2"/>
      <c r="Y289" s="17"/>
      <c r="Z289" s="2"/>
      <c r="AA289" s="2"/>
      <c r="AB289" s="2"/>
      <c r="AC289" s="41" t="s">
        <v>3759</v>
      </c>
      <c r="AD289" s="32" t="s">
        <v>3760</v>
      </c>
      <c r="AE289" s="41" t="s">
        <v>3761</v>
      </c>
      <c r="AF289" s="32" t="s">
        <v>3762</v>
      </c>
      <c r="AG289" s="33" t="s">
        <v>45</v>
      </c>
    </row>
    <row r="290" spans="1:33" ht="12.75" customHeight="1">
      <c r="A290" s="2"/>
      <c r="B290" s="2"/>
      <c r="C290" s="2"/>
      <c r="D290" s="2"/>
      <c r="E290" s="2"/>
      <c r="F290" s="2"/>
      <c r="G290" s="2"/>
      <c r="H290" s="2"/>
      <c r="I290" s="18">
        <v>63010010006</v>
      </c>
      <c r="J290" s="18" t="s">
        <v>3763</v>
      </c>
      <c r="K290" s="19"/>
      <c r="L290" s="16" t="s">
        <v>3764</v>
      </c>
      <c r="M290" s="16" t="s">
        <v>3765</v>
      </c>
      <c r="N290" s="19"/>
      <c r="O290" s="16" t="s">
        <v>3766</v>
      </c>
      <c r="P290" s="16" t="s">
        <v>3767</v>
      </c>
      <c r="Q290" s="16" t="s">
        <v>3768</v>
      </c>
      <c r="R290" s="20"/>
      <c r="S290" s="21" t="s">
        <v>3769</v>
      </c>
      <c r="T290" s="22" t="s">
        <v>3770</v>
      </c>
      <c r="U290" s="22" t="s">
        <v>3771</v>
      </c>
      <c r="V290" s="2"/>
      <c r="W290" s="2"/>
      <c r="X290" s="2"/>
      <c r="Y290" s="17"/>
      <c r="Z290" s="2"/>
      <c r="AA290" s="2"/>
      <c r="AB290" s="2"/>
      <c r="AC290" s="31" t="s">
        <v>3772</v>
      </c>
      <c r="AD290" s="32" t="s">
        <v>3773</v>
      </c>
      <c r="AE290" s="31" t="s">
        <v>3774</v>
      </c>
      <c r="AF290" s="32" t="s">
        <v>3773</v>
      </c>
      <c r="AG290" s="33" t="s">
        <v>45</v>
      </c>
    </row>
    <row r="291" spans="1:33" ht="12.75" customHeight="1">
      <c r="A291" s="2"/>
      <c r="B291" s="2"/>
      <c r="C291" s="2"/>
      <c r="D291" s="2"/>
      <c r="E291" s="2"/>
      <c r="F291" s="2"/>
      <c r="G291" s="2"/>
      <c r="H291" s="2"/>
      <c r="I291" s="18">
        <v>63010010007</v>
      </c>
      <c r="J291" s="18" t="s">
        <v>3775</v>
      </c>
      <c r="K291" s="19"/>
      <c r="L291" s="16" t="s">
        <v>3776</v>
      </c>
      <c r="M291" s="16" t="s">
        <v>3777</v>
      </c>
      <c r="N291" s="19"/>
      <c r="O291" s="16" t="s">
        <v>3778</v>
      </c>
      <c r="P291" s="16" t="s">
        <v>3779</v>
      </c>
      <c r="Q291" s="16" t="s">
        <v>3780</v>
      </c>
      <c r="R291" s="35"/>
      <c r="S291" s="21" t="s">
        <v>3781</v>
      </c>
      <c r="T291" s="22" t="s">
        <v>3782</v>
      </c>
      <c r="U291" s="22" t="s">
        <v>2995</v>
      </c>
      <c r="V291" s="2"/>
      <c r="W291" s="2"/>
      <c r="X291" s="2"/>
      <c r="Y291" s="17"/>
      <c r="Z291" s="2"/>
      <c r="AA291" s="2"/>
      <c r="AB291" s="2"/>
      <c r="AC291" s="31" t="s">
        <v>3783</v>
      </c>
      <c r="AD291" s="32" t="s">
        <v>3784</v>
      </c>
      <c r="AE291" s="31" t="s">
        <v>3785</v>
      </c>
      <c r="AF291" s="32" t="s">
        <v>3786</v>
      </c>
      <c r="AG291" s="33" t="s">
        <v>45</v>
      </c>
    </row>
    <row r="292" spans="1:33" ht="12.75" customHeight="1">
      <c r="A292" s="2"/>
      <c r="B292" s="2"/>
      <c r="C292" s="2"/>
      <c r="D292" s="2"/>
      <c r="E292" s="2"/>
      <c r="F292" s="2"/>
      <c r="G292" s="2"/>
      <c r="H292" s="2"/>
      <c r="I292" s="18">
        <v>63010010008</v>
      </c>
      <c r="J292" s="18" t="s">
        <v>3787</v>
      </c>
      <c r="K292" s="19"/>
      <c r="L292" s="16" t="s">
        <v>3788</v>
      </c>
      <c r="M292" s="16" t="s">
        <v>3789</v>
      </c>
      <c r="N292" s="19"/>
      <c r="O292" s="16" t="s">
        <v>3790</v>
      </c>
      <c r="P292" s="16" t="s">
        <v>3791</v>
      </c>
      <c r="Q292" s="16" t="s">
        <v>3792</v>
      </c>
      <c r="R292" s="35"/>
      <c r="S292" s="21" t="s">
        <v>3793</v>
      </c>
      <c r="T292" s="22" t="s">
        <v>3794</v>
      </c>
      <c r="U292" s="22" t="s">
        <v>3795</v>
      </c>
      <c r="V292" s="2"/>
      <c r="W292" s="2"/>
      <c r="X292" s="2"/>
      <c r="Y292" s="17"/>
      <c r="Z292" s="2"/>
      <c r="AA292" s="2"/>
      <c r="AB292" s="2"/>
      <c r="AC292" s="31" t="s">
        <v>3796</v>
      </c>
      <c r="AD292" s="32" t="s">
        <v>3797</v>
      </c>
      <c r="AE292" s="31" t="s">
        <v>3798</v>
      </c>
      <c r="AF292" s="32" t="s">
        <v>3799</v>
      </c>
      <c r="AG292" s="33" t="s">
        <v>45</v>
      </c>
    </row>
    <row r="293" spans="1:33" ht="12.75" customHeight="1">
      <c r="A293" s="2"/>
      <c r="B293" s="2"/>
      <c r="C293" s="2"/>
      <c r="D293" s="2"/>
      <c r="E293" s="2"/>
      <c r="F293" s="2"/>
      <c r="G293" s="2"/>
      <c r="H293" s="2"/>
      <c r="I293" s="18">
        <v>63010010009</v>
      </c>
      <c r="J293" s="18" t="s">
        <v>3800</v>
      </c>
      <c r="K293" s="19"/>
      <c r="L293" s="16" t="s">
        <v>3801</v>
      </c>
      <c r="M293" s="16" t="s">
        <v>3802</v>
      </c>
      <c r="N293" s="19"/>
      <c r="O293" s="16" t="s">
        <v>3803</v>
      </c>
      <c r="P293" s="16" t="s">
        <v>3804</v>
      </c>
      <c r="Q293" s="16" t="s">
        <v>3805</v>
      </c>
      <c r="R293" s="20"/>
      <c r="S293" s="21" t="s">
        <v>3806</v>
      </c>
      <c r="T293" s="22" t="s">
        <v>3807</v>
      </c>
      <c r="U293" s="22" t="s">
        <v>3808</v>
      </c>
      <c r="V293" s="2"/>
      <c r="W293" s="2"/>
      <c r="X293" s="2"/>
      <c r="Y293" s="17"/>
      <c r="Z293" s="2"/>
      <c r="AA293" s="2"/>
      <c r="AB293" s="2"/>
      <c r="AC293" s="31" t="s">
        <v>3809</v>
      </c>
      <c r="AD293" s="32" t="s">
        <v>3810</v>
      </c>
      <c r="AE293" s="31" t="s">
        <v>3811</v>
      </c>
      <c r="AF293" s="32" t="s">
        <v>3812</v>
      </c>
      <c r="AG293" s="33" t="s">
        <v>45</v>
      </c>
    </row>
    <row r="294" spans="1:33" ht="12.75" customHeight="1">
      <c r="A294" s="2"/>
      <c r="B294" s="2"/>
      <c r="C294" s="2"/>
      <c r="D294" s="2"/>
      <c r="E294" s="2"/>
      <c r="F294" s="2"/>
      <c r="G294" s="2"/>
      <c r="H294" s="2"/>
      <c r="I294" s="18">
        <v>63010010010</v>
      </c>
      <c r="J294" s="18" t="s">
        <v>3813</v>
      </c>
      <c r="K294" s="19"/>
      <c r="L294" s="16" t="s">
        <v>3814</v>
      </c>
      <c r="M294" s="16" t="s">
        <v>3815</v>
      </c>
      <c r="N294" s="19"/>
      <c r="O294" s="16" t="s">
        <v>3816</v>
      </c>
      <c r="P294" s="16" t="s">
        <v>3817</v>
      </c>
      <c r="Q294" s="16" t="s">
        <v>3818</v>
      </c>
      <c r="R294" s="20"/>
      <c r="S294" s="21" t="s">
        <v>3819</v>
      </c>
      <c r="T294" s="22" t="s">
        <v>3820</v>
      </c>
      <c r="U294" s="22" t="s">
        <v>3821</v>
      </c>
      <c r="V294" s="2"/>
      <c r="W294" s="2"/>
      <c r="X294" s="2"/>
      <c r="Y294" s="17"/>
      <c r="Z294" s="2"/>
      <c r="AA294" s="2"/>
      <c r="AB294" s="2"/>
      <c r="AC294" s="31" t="s">
        <v>3822</v>
      </c>
      <c r="AD294" s="32" t="s">
        <v>3823</v>
      </c>
      <c r="AE294" s="31" t="s">
        <v>3824</v>
      </c>
      <c r="AF294" s="32" t="s">
        <v>3825</v>
      </c>
      <c r="AG294" s="33" t="s">
        <v>45</v>
      </c>
    </row>
    <row r="295" spans="1:33" ht="12.75" customHeight="1">
      <c r="A295" s="2"/>
      <c r="B295" s="2"/>
      <c r="C295" s="2"/>
      <c r="D295" s="2"/>
      <c r="E295" s="2"/>
      <c r="F295" s="2"/>
      <c r="G295" s="2"/>
      <c r="H295" s="2"/>
      <c r="I295" s="18">
        <v>63010010011</v>
      </c>
      <c r="J295" s="18" t="s">
        <v>3826</v>
      </c>
      <c r="K295" s="19"/>
      <c r="L295" s="16" t="s">
        <v>3827</v>
      </c>
      <c r="M295" s="16" t="s">
        <v>3828</v>
      </c>
      <c r="N295" s="19"/>
      <c r="O295" s="16" t="s">
        <v>3829</v>
      </c>
      <c r="P295" s="16" t="s">
        <v>3830</v>
      </c>
      <c r="Q295" s="16" t="s">
        <v>3831</v>
      </c>
      <c r="R295" s="35"/>
      <c r="S295" s="21" t="s">
        <v>3832</v>
      </c>
      <c r="T295" s="22" t="s">
        <v>3833</v>
      </c>
      <c r="U295" s="22" t="s">
        <v>1221</v>
      </c>
      <c r="V295" s="2"/>
      <c r="W295" s="2"/>
      <c r="X295" s="2"/>
      <c r="Y295" s="17"/>
      <c r="Z295" s="2"/>
      <c r="AA295" s="2"/>
      <c r="AB295" s="2"/>
      <c r="AC295" s="31" t="s">
        <v>3834</v>
      </c>
      <c r="AD295" s="32" t="s">
        <v>3835</v>
      </c>
      <c r="AE295" s="31" t="s">
        <v>3836</v>
      </c>
      <c r="AF295" s="32" t="s">
        <v>3837</v>
      </c>
      <c r="AG295" s="33" t="s">
        <v>45</v>
      </c>
    </row>
    <row r="296" spans="1:33" ht="12.75" customHeight="1">
      <c r="A296" s="2"/>
      <c r="B296" s="2"/>
      <c r="C296" s="2"/>
      <c r="D296" s="2"/>
      <c r="E296" s="2"/>
      <c r="F296" s="2"/>
      <c r="G296" s="2"/>
      <c r="H296" s="2"/>
      <c r="I296" s="18">
        <v>63010010012</v>
      </c>
      <c r="J296" s="18" t="s">
        <v>3838</v>
      </c>
      <c r="K296" s="19"/>
      <c r="L296" s="16" t="s">
        <v>3839</v>
      </c>
      <c r="M296" s="16" t="s">
        <v>3840</v>
      </c>
      <c r="N296" s="19"/>
      <c r="O296" s="16" t="s">
        <v>3841</v>
      </c>
      <c r="P296" s="16" t="s">
        <v>3842</v>
      </c>
      <c r="Q296" s="16" t="s">
        <v>3843</v>
      </c>
      <c r="R296" s="35"/>
      <c r="S296" s="21" t="s">
        <v>3844</v>
      </c>
      <c r="T296" s="22" t="s">
        <v>3845</v>
      </c>
      <c r="U296" s="22" t="s">
        <v>3846</v>
      </c>
      <c r="V296" s="2"/>
      <c r="W296" s="2"/>
      <c r="X296" s="2"/>
      <c r="Y296" s="17"/>
      <c r="Z296" s="2"/>
      <c r="AA296" s="2"/>
      <c r="AB296" s="2"/>
      <c r="AC296" s="31" t="s">
        <v>3847</v>
      </c>
      <c r="AD296" s="32" t="s">
        <v>3848</v>
      </c>
      <c r="AE296" s="31" t="s">
        <v>3849</v>
      </c>
      <c r="AF296" s="32" t="s">
        <v>3850</v>
      </c>
      <c r="AG296" s="33" t="s">
        <v>45</v>
      </c>
    </row>
    <row r="297" spans="1:33" ht="12.75" customHeight="1">
      <c r="A297" s="2"/>
      <c r="B297" s="2"/>
      <c r="C297" s="2"/>
      <c r="D297" s="2"/>
      <c r="E297" s="2"/>
      <c r="F297" s="2"/>
      <c r="G297" s="2"/>
      <c r="H297" s="2"/>
      <c r="I297" s="18">
        <v>63010020001</v>
      </c>
      <c r="J297" s="18" t="s">
        <v>3851</v>
      </c>
      <c r="K297" s="19"/>
      <c r="L297" s="16" t="s">
        <v>3852</v>
      </c>
      <c r="M297" s="16" t="s">
        <v>3853</v>
      </c>
      <c r="N297" s="19"/>
      <c r="O297" s="16" t="s">
        <v>3854</v>
      </c>
      <c r="P297" s="16" t="s">
        <v>3855</v>
      </c>
      <c r="Q297" s="16" t="s">
        <v>3856</v>
      </c>
      <c r="R297" s="35"/>
      <c r="S297" s="21" t="s">
        <v>3857</v>
      </c>
      <c r="T297" s="22" t="s">
        <v>3858</v>
      </c>
      <c r="U297" s="22" t="s">
        <v>3859</v>
      </c>
      <c r="V297" s="2"/>
      <c r="W297" s="2"/>
      <c r="X297" s="2"/>
      <c r="Y297" s="17"/>
      <c r="Z297" s="2"/>
      <c r="AA297" s="2"/>
      <c r="AB297" s="2"/>
      <c r="AC297" s="31" t="s">
        <v>3860</v>
      </c>
      <c r="AD297" s="32" t="s">
        <v>3861</v>
      </c>
      <c r="AE297" s="31" t="s">
        <v>3862</v>
      </c>
      <c r="AF297" s="32" t="s">
        <v>3863</v>
      </c>
      <c r="AG297" s="33" t="s">
        <v>45</v>
      </c>
    </row>
    <row r="298" spans="1:33" ht="12.75" customHeight="1">
      <c r="A298" s="2"/>
      <c r="B298" s="2"/>
      <c r="C298" s="2"/>
      <c r="D298" s="2"/>
      <c r="E298" s="2"/>
      <c r="F298" s="2"/>
      <c r="G298" s="2"/>
      <c r="H298" s="2"/>
      <c r="I298" s="18">
        <v>63010020002</v>
      </c>
      <c r="J298" s="18" t="s">
        <v>3864</v>
      </c>
      <c r="K298" s="19"/>
      <c r="L298" s="16" t="s">
        <v>3865</v>
      </c>
      <c r="M298" s="16" t="s">
        <v>3866</v>
      </c>
      <c r="N298" s="19"/>
      <c r="O298" s="16" t="s">
        <v>3867</v>
      </c>
      <c r="P298" s="16" t="s">
        <v>3868</v>
      </c>
      <c r="Q298" s="16" t="s">
        <v>3869</v>
      </c>
      <c r="R298" s="35"/>
      <c r="S298" s="21" t="s">
        <v>3870</v>
      </c>
      <c r="T298" s="22" t="s">
        <v>3871</v>
      </c>
      <c r="U298" s="22" t="s">
        <v>3872</v>
      </c>
      <c r="V298" s="2"/>
      <c r="W298" s="2"/>
      <c r="X298" s="2"/>
      <c r="Y298" s="17"/>
      <c r="Z298" s="2"/>
      <c r="AA298" s="2"/>
      <c r="AB298" s="2"/>
      <c r="AC298" s="31" t="s">
        <v>3873</v>
      </c>
      <c r="AD298" s="32" t="s">
        <v>3874</v>
      </c>
      <c r="AE298" s="31" t="s">
        <v>3875</v>
      </c>
      <c r="AF298" s="32" t="s">
        <v>3874</v>
      </c>
      <c r="AG298" s="33" t="s">
        <v>45</v>
      </c>
    </row>
    <row r="299" spans="1:33" ht="12.75" customHeight="1">
      <c r="A299" s="2"/>
      <c r="B299" s="2"/>
      <c r="C299" s="2"/>
      <c r="D299" s="2"/>
      <c r="E299" s="2"/>
      <c r="F299" s="2"/>
      <c r="G299" s="2"/>
      <c r="H299" s="2"/>
      <c r="I299" s="18">
        <v>63010020003</v>
      </c>
      <c r="J299" s="18" t="s">
        <v>3876</v>
      </c>
      <c r="K299" s="19"/>
      <c r="L299" s="16" t="s">
        <v>3877</v>
      </c>
      <c r="M299" s="16" t="s">
        <v>3777</v>
      </c>
      <c r="N299" s="19"/>
      <c r="O299" s="16" t="s">
        <v>3878</v>
      </c>
      <c r="P299" s="16" t="s">
        <v>3879</v>
      </c>
      <c r="Q299" s="16" t="s">
        <v>3880</v>
      </c>
      <c r="R299" s="35"/>
      <c r="S299" s="21" t="s">
        <v>3881</v>
      </c>
      <c r="T299" s="22" t="s">
        <v>3882</v>
      </c>
      <c r="U299" s="22" t="s">
        <v>3883</v>
      </c>
      <c r="V299" s="2"/>
      <c r="W299" s="2"/>
      <c r="X299" s="2"/>
      <c r="Y299" s="17"/>
      <c r="Z299" s="2"/>
      <c r="AA299" s="2"/>
      <c r="AB299" s="2"/>
      <c r="AC299" s="31" t="s">
        <v>3884</v>
      </c>
      <c r="AD299" s="32" t="s">
        <v>3885</v>
      </c>
      <c r="AE299" s="31" t="s">
        <v>3886</v>
      </c>
      <c r="AF299" s="32" t="s">
        <v>3885</v>
      </c>
      <c r="AG299" s="33" t="s">
        <v>45</v>
      </c>
    </row>
    <row r="300" spans="1:33" ht="12.75" customHeight="1">
      <c r="A300" s="2"/>
      <c r="B300" s="2"/>
      <c r="C300" s="2"/>
      <c r="D300" s="2"/>
      <c r="E300" s="2"/>
      <c r="F300" s="2"/>
      <c r="G300" s="2"/>
      <c r="H300" s="2"/>
      <c r="I300" s="18">
        <v>63010020004</v>
      </c>
      <c r="J300" s="18" t="s">
        <v>3887</v>
      </c>
      <c r="K300" s="19"/>
      <c r="L300" s="16" t="s">
        <v>3888</v>
      </c>
      <c r="M300" s="16" t="s">
        <v>3889</v>
      </c>
      <c r="N300" s="19"/>
      <c r="O300" s="16" t="s">
        <v>3890</v>
      </c>
      <c r="P300" s="16" t="s">
        <v>3891</v>
      </c>
      <c r="Q300" s="16" t="s">
        <v>3892</v>
      </c>
      <c r="R300" s="35"/>
      <c r="S300" s="21" t="s">
        <v>3893</v>
      </c>
      <c r="T300" s="22" t="s">
        <v>3894</v>
      </c>
      <c r="U300" s="22" t="s">
        <v>3895</v>
      </c>
      <c r="V300" s="2"/>
      <c r="W300" s="2"/>
      <c r="X300" s="2"/>
      <c r="Y300" s="17"/>
      <c r="Z300" s="2"/>
      <c r="AA300" s="2"/>
      <c r="AB300" s="2"/>
      <c r="AC300" s="31" t="s">
        <v>3896</v>
      </c>
      <c r="AD300" s="32" t="s">
        <v>3897</v>
      </c>
      <c r="AE300" s="31" t="s">
        <v>3898</v>
      </c>
      <c r="AF300" s="32" t="s">
        <v>3897</v>
      </c>
      <c r="AG300" s="33" t="s">
        <v>45</v>
      </c>
    </row>
    <row r="301" spans="1:33" ht="12.75" customHeight="1">
      <c r="A301" s="2"/>
      <c r="B301" s="2"/>
      <c r="C301" s="2"/>
      <c r="D301" s="2"/>
      <c r="E301" s="2"/>
      <c r="F301" s="2"/>
      <c r="G301" s="2"/>
      <c r="H301" s="2"/>
      <c r="I301" s="18">
        <v>63010020005</v>
      </c>
      <c r="J301" s="18" t="s">
        <v>3899</v>
      </c>
      <c r="K301" s="19"/>
      <c r="L301" s="16" t="s">
        <v>3900</v>
      </c>
      <c r="M301" s="16" t="s">
        <v>3901</v>
      </c>
      <c r="N301" s="19"/>
      <c r="O301" s="16" t="s">
        <v>3902</v>
      </c>
      <c r="P301" s="16" t="s">
        <v>3903</v>
      </c>
      <c r="Q301" s="16" t="s">
        <v>3904</v>
      </c>
      <c r="R301" s="35"/>
      <c r="S301" s="21" t="s">
        <v>3905</v>
      </c>
      <c r="T301" s="22" t="s">
        <v>3906</v>
      </c>
      <c r="U301" s="22" t="s">
        <v>3907</v>
      </c>
      <c r="V301" s="2"/>
      <c r="W301" s="2"/>
      <c r="X301" s="2"/>
      <c r="Y301" s="17"/>
      <c r="Z301" s="2"/>
      <c r="AA301" s="2"/>
      <c r="AB301" s="2"/>
      <c r="AC301" s="31" t="s">
        <v>3908</v>
      </c>
      <c r="AD301" s="32" t="s">
        <v>3909</v>
      </c>
      <c r="AE301" s="31" t="s">
        <v>3910</v>
      </c>
      <c r="AF301" s="32" t="s">
        <v>3909</v>
      </c>
      <c r="AG301" s="33" t="s">
        <v>45</v>
      </c>
    </row>
    <row r="302" spans="1:33" ht="12.75" customHeight="1">
      <c r="A302" s="2"/>
      <c r="B302" s="2"/>
      <c r="C302" s="2"/>
      <c r="D302" s="2"/>
      <c r="E302" s="2"/>
      <c r="F302" s="2"/>
      <c r="G302" s="2"/>
      <c r="H302" s="2"/>
      <c r="I302" s="18">
        <v>63010020006</v>
      </c>
      <c r="J302" s="18" t="s">
        <v>3911</v>
      </c>
      <c r="K302" s="19"/>
      <c r="L302" s="16" t="s">
        <v>3912</v>
      </c>
      <c r="M302" s="16" t="s">
        <v>3395</v>
      </c>
      <c r="N302" s="19"/>
      <c r="O302" s="16" t="s">
        <v>3913</v>
      </c>
      <c r="P302" s="16" t="s">
        <v>3914</v>
      </c>
      <c r="Q302" s="16" t="s">
        <v>3915</v>
      </c>
      <c r="R302" s="35"/>
      <c r="S302" s="21" t="s">
        <v>3916</v>
      </c>
      <c r="T302" s="22" t="s">
        <v>3917</v>
      </c>
      <c r="U302" s="22" t="s">
        <v>3918</v>
      </c>
      <c r="V302" s="2"/>
      <c r="W302" s="2"/>
      <c r="X302" s="2"/>
      <c r="Y302" s="17"/>
      <c r="Z302" s="2"/>
      <c r="AA302" s="2"/>
      <c r="AB302" s="2"/>
      <c r="AC302" s="31" t="s">
        <v>3919</v>
      </c>
      <c r="AD302" s="32" t="s">
        <v>3920</v>
      </c>
      <c r="AE302" s="31" t="s">
        <v>3921</v>
      </c>
      <c r="AF302" s="32" t="s">
        <v>3920</v>
      </c>
      <c r="AG302" s="33" t="s">
        <v>45</v>
      </c>
    </row>
    <row r="303" spans="1:33" ht="12.75" customHeight="1">
      <c r="A303" s="2"/>
      <c r="B303" s="2"/>
      <c r="C303" s="2"/>
      <c r="D303" s="2"/>
      <c r="E303" s="2"/>
      <c r="F303" s="2"/>
      <c r="G303" s="2"/>
      <c r="H303" s="2"/>
      <c r="I303" s="18">
        <v>63010020007</v>
      </c>
      <c r="J303" s="18" t="s">
        <v>3922</v>
      </c>
      <c r="K303" s="19"/>
      <c r="L303" s="16" t="s">
        <v>3923</v>
      </c>
      <c r="M303" s="16" t="s">
        <v>3924</v>
      </c>
      <c r="N303" s="19"/>
      <c r="O303" s="16" t="s">
        <v>3925</v>
      </c>
      <c r="P303" s="16" t="s">
        <v>3926</v>
      </c>
      <c r="Q303" s="16" t="s">
        <v>3927</v>
      </c>
      <c r="R303" s="35"/>
      <c r="S303" s="21" t="s">
        <v>3928</v>
      </c>
      <c r="T303" s="22" t="s">
        <v>3929</v>
      </c>
      <c r="U303" s="22" t="s">
        <v>3930</v>
      </c>
      <c r="V303" s="2"/>
      <c r="W303" s="2"/>
      <c r="X303" s="2"/>
      <c r="Y303" s="17"/>
      <c r="Z303" s="2"/>
      <c r="AA303" s="2"/>
      <c r="AB303" s="2"/>
      <c r="AC303" s="31" t="s">
        <v>3931</v>
      </c>
      <c r="AD303" s="32" t="s">
        <v>3932</v>
      </c>
      <c r="AE303" s="31" t="s">
        <v>3933</v>
      </c>
      <c r="AF303" s="32" t="s">
        <v>3932</v>
      </c>
      <c r="AG303" s="33" t="s">
        <v>45</v>
      </c>
    </row>
    <row r="304" spans="1:33" ht="12.75" customHeight="1">
      <c r="A304" s="2"/>
      <c r="B304" s="2"/>
      <c r="C304" s="2"/>
      <c r="D304" s="2"/>
      <c r="E304" s="2"/>
      <c r="F304" s="2"/>
      <c r="G304" s="2"/>
      <c r="H304" s="2"/>
      <c r="I304" s="18">
        <v>63020010001</v>
      </c>
      <c r="J304" s="18" t="s">
        <v>3934</v>
      </c>
      <c r="K304" s="19"/>
      <c r="L304" s="16" t="s">
        <v>3935</v>
      </c>
      <c r="M304" s="16" t="s">
        <v>2528</v>
      </c>
      <c r="N304" s="19"/>
      <c r="O304" s="16" t="s">
        <v>3936</v>
      </c>
      <c r="P304" s="16" t="s">
        <v>3937</v>
      </c>
      <c r="Q304" s="16" t="s">
        <v>3938</v>
      </c>
      <c r="R304" s="35"/>
      <c r="S304" s="21" t="s">
        <v>3939</v>
      </c>
      <c r="T304" s="22" t="s">
        <v>3940</v>
      </c>
      <c r="U304" s="22" t="s">
        <v>3941</v>
      </c>
      <c r="V304" s="2"/>
      <c r="W304" s="2"/>
      <c r="X304" s="2"/>
      <c r="Y304" s="17"/>
      <c r="Z304" s="2"/>
      <c r="AA304" s="2"/>
      <c r="AB304" s="2"/>
      <c r="AC304" s="31" t="s">
        <v>3942</v>
      </c>
      <c r="AD304" s="32" t="s">
        <v>3943</v>
      </c>
      <c r="AE304" s="31" t="s">
        <v>3944</v>
      </c>
      <c r="AF304" s="32" t="s">
        <v>3943</v>
      </c>
      <c r="AG304" s="33" t="s">
        <v>45</v>
      </c>
    </row>
    <row r="305" spans="1:33" ht="12.75" customHeight="1">
      <c r="A305" s="2"/>
      <c r="B305" s="2"/>
      <c r="C305" s="2"/>
      <c r="D305" s="2"/>
      <c r="E305" s="2"/>
      <c r="F305" s="2"/>
      <c r="G305" s="2"/>
      <c r="H305" s="2"/>
      <c r="I305" s="18">
        <v>63020010002</v>
      </c>
      <c r="J305" s="18" t="s">
        <v>3945</v>
      </c>
      <c r="K305" s="19"/>
      <c r="L305" s="16" t="s">
        <v>3946</v>
      </c>
      <c r="M305" s="16" t="s">
        <v>3947</v>
      </c>
      <c r="N305" s="19"/>
      <c r="O305" s="16" t="s">
        <v>3948</v>
      </c>
      <c r="P305" s="16" t="s">
        <v>3949</v>
      </c>
      <c r="Q305" s="16" t="s">
        <v>3950</v>
      </c>
      <c r="R305" s="35"/>
      <c r="S305" s="21" t="s">
        <v>3951</v>
      </c>
      <c r="T305" s="22" t="s">
        <v>3952</v>
      </c>
      <c r="U305" s="22" t="s">
        <v>3953</v>
      </c>
      <c r="V305" s="2"/>
      <c r="W305" s="2"/>
      <c r="X305" s="2"/>
      <c r="Y305" s="17"/>
      <c r="Z305" s="2"/>
      <c r="AA305" s="2"/>
      <c r="AB305" s="2"/>
      <c r="AC305" s="31" t="s">
        <v>3954</v>
      </c>
      <c r="AD305" s="32" t="s">
        <v>3955</v>
      </c>
      <c r="AE305" s="31" t="s">
        <v>3956</v>
      </c>
      <c r="AF305" s="32" t="s">
        <v>3955</v>
      </c>
      <c r="AG305" s="33" t="s">
        <v>45</v>
      </c>
    </row>
    <row r="306" spans="1:33" ht="12.75" customHeight="1">
      <c r="A306" s="2"/>
      <c r="B306" s="2"/>
      <c r="C306" s="2"/>
      <c r="D306" s="2"/>
      <c r="E306" s="2"/>
      <c r="F306" s="2"/>
      <c r="G306" s="2"/>
      <c r="H306" s="2"/>
      <c r="I306" s="18">
        <v>63020010003</v>
      </c>
      <c r="J306" s="18" t="s">
        <v>3957</v>
      </c>
      <c r="K306" s="19"/>
      <c r="L306" s="16" t="s">
        <v>3958</v>
      </c>
      <c r="M306" s="16" t="s">
        <v>3959</v>
      </c>
      <c r="N306" s="19"/>
      <c r="O306" s="16" t="s">
        <v>3960</v>
      </c>
      <c r="P306" s="16" t="s">
        <v>3961</v>
      </c>
      <c r="Q306" s="16" t="s">
        <v>3962</v>
      </c>
      <c r="R306" s="20"/>
      <c r="S306" s="21" t="s">
        <v>3963</v>
      </c>
      <c r="T306" s="22" t="s">
        <v>3964</v>
      </c>
      <c r="U306" s="22" t="s">
        <v>3965</v>
      </c>
      <c r="V306" s="2"/>
      <c r="W306" s="2"/>
      <c r="X306" s="2"/>
      <c r="Y306" s="17"/>
      <c r="Z306" s="2"/>
      <c r="AA306" s="2"/>
      <c r="AB306" s="2"/>
      <c r="AC306" s="31" t="s">
        <v>3966</v>
      </c>
      <c r="AD306" s="32" t="s">
        <v>3967</v>
      </c>
      <c r="AE306" s="31" t="s">
        <v>3968</v>
      </c>
      <c r="AF306" s="32" t="s">
        <v>3967</v>
      </c>
      <c r="AG306" s="33" t="s">
        <v>45</v>
      </c>
    </row>
    <row r="307" spans="1:33" ht="12.75" customHeight="1">
      <c r="A307" s="2"/>
      <c r="B307" s="2"/>
      <c r="C307" s="2"/>
      <c r="D307" s="2"/>
      <c r="E307" s="2"/>
      <c r="F307" s="2"/>
      <c r="G307" s="2"/>
      <c r="H307" s="2"/>
      <c r="I307" s="18">
        <v>63020010004</v>
      </c>
      <c r="J307" s="18" t="s">
        <v>3969</v>
      </c>
      <c r="K307" s="19"/>
      <c r="L307" s="16" t="s">
        <v>3970</v>
      </c>
      <c r="M307" s="16" t="s">
        <v>3971</v>
      </c>
      <c r="N307" s="19"/>
      <c r="O307" s="16" t="s">
        <v>3972</v>
      </c>
      <c r="P307" s="16" t="s">
        <v>3973</v>
      </c>
      <c r="Q307" s="16" t="s">
        <v>3974</v>
      </c>
      <c r="R307" s="35"/>
      <c r="S307" s="21" t="s">
        <v>3975</v>
      </c>
      <c r="T307" s="22" t="s">
        <v>3976</v>
      </c>
      <c r="U307" s="22" t="s">
        <v>3977</v>
      </c>
      <c r="V307" s="2"/>
      <c r="W307" s="2"/>
      <c r="X307" s="2"/>
      <c r="Y307" s="17"/>
      <c r="Z307" s="2"/>
      <c r="AA307" s="2"/>
      <c r="AB307" s="2"/>
      <c r="AC307" s="31" t="s">
        <v>3978</v>
      </c>
      <c r="AD307" s="32" t="s">
        <v>3979</v>
      </c>
      <c r="AE307" s="31" t="s">
        <v>3980</v>
      </c>
      <c r="AF307" s="32" t="s">
        <v>3979</v>
      </c>
      <c r="AG307" s="33" t="s">
        <v>45</v>
      </c>
    </row>
    <row r="308" spans="1:33" ht="12.75" customHeight="1">
      <c r="A308" s="2"/>
      <c r="B308" s="2"/>
      <c r="C308" s="2"/>
      <c r="D308" s="2"/>
      <c r="E308" s="2"/>
      <c r="F308" s="2"/>
      <c r="G308" s="2"/>
      <c r="H308" s="2"/>
      <c r="I308" s="18">
        <v>63020010005</v>
      </c>
      <c r="J308" s="18" t="s">
        <v>3981</v>
      </c>
      <c r="K308" s="19"/>
      <c r="L308" s="16" t="s">
        <v>3982</v>
      </c>
      <c r="M308" s="16" t="s">
        <v>3983</v>
      </c>
      <c r="N308" s="19"/>
      <c r="O308" s="16" t="s">
        <v>3984</v>
      </c>
      <c r="P308" s="16" t="s">
        <v>3985</v>
      </c>
      <c r="Q308" s="16" t="s">
        <v>3986</v>
      </c>
      <c r="R308" s="35"/>
      <c r="S308" s="21" t="s">
        <v>3987</v>
      </c>
      <c r="T308" s="22" t="s">
        <v>3988</v>
      </c>
      <c r="U308" s="22" t="s">
        <v>3989</v>
      </c>
      <c r="V308" s="2"/>
      <c r="W308" s="2"/>
      <c r="X308" s="2"/>
      <c r="Y308" s="17"/>
      <c r="Z308" s="2"/>
      <c r="AA308" s="2"/>
      <c r="AB308" s="2"/>
      <c r="AC308" s="31" t="s">
        <v>3990</v>
      </c>
      <c r="AD308" s="32" t="s">
        <v>3991</v>
      </c>
      <c r="AE308" s="31" t="s">
        <v>3992</v>
      </c>
      <c r="AF308" s="32" t="s">
        <v>3991</v>
      </c>
      <c r="AG308" s="33" t="s">
        <v>45</v>
      </c>
    </row>
    <row r="309" spans="1:33" ht="12.75" customHeight="1">
      <c r="A309" s="2"/>
      <c r="B309" s="2"/>
      <c r="C309" s="2"/>
      <c r="D309" s="2"/>
      <c r="E309" s="2"/>
      <c r="F309" s="2"/>
      <c r="G309" s="2"/>
      <c r="H309" s="2"/>
      <c r="I309" s="18">
        <v>63020010006</v>
      </c>
      <c r="J309" s="18" t="s">
        <v>3993</v>
      </c>
      <c r="K309" s="19"/>
      <c r="L309" s="16" t="s">
        <v>3994</v>
      </c>
      <c r="M309" s="16" t="s">
        <v>3995</v>
      </c>
      <c r="N309" s="19"/>
      <c r="O309" s="16" t="s">
        <v>3996</v>
      </c>
      <c r="P309" s="16" t="s">
        <v>3997</v>
      </c>
      <c r="Q309" s="16" t="s">
        <v>3998</v>
      </c>
      <c r="R309" s="35"/>
      <c r="S309" s="21" t="s">
        <v>3999</v>
      </c>
      <c r="T309" s="22" t="s">
        <v>4000</v>
      </c>
      <c r="U309" s="22" t="s">
        <v>4001</v>
      </c>
      <c r="V309" s="2"/>
      <c r="W309" s="2"/>
      <c r="X309" s="2"/>
      <c r="Y309" s="17"/>
      <c r="Z309" s="2"/>
      <c r="AA309" s="2"/>
      <c r="AB309" s="2"/>
      <c r="AC309" s="31" t="s">
        <v>4002</v>
      </c>
      <c r="AD309" s="32" t="s">
        <v>4003</v>
      </c>
      <c r="AE309" s="31" t="s">
        <v>4004</v>
      </c>
      <c r="AF309" s="32" t="s">
        <v>4005</v>
      </c>
      <c r="AG309" s="33" t="s">
        <v>45</v>
      </c>
    </row>
    <row r="310" spans="1:33" ht="12.75" customHeight="1">
      <c r="A310" s="2"/>
      <c r="B310" s="2"/>
      <c r="C310" s="2"/>
      <c r="D310" s="2"/>
      <c r="E310" s="2"/>
      <c r="F310" s="2"/>
      <c r="G310" s="2"/>
      <c r="H310" s="2"/>
      <c r="I310" s="18">
        <v>63020010007</v>
      </c>
      <c r="J310" s="18" t="s">
        <v>4006</v>
      </c>
      <c r="K310" s="19"/>
      <c r="L310" s="16" t="s">
        <v>4007</v>
      </c>
      <c r="M310" s="16" t="s">
        <v>4008</v>
      </c>
      <c r="N310" s="19"/>
      <c r="O310" s="16" t="s">
        <v>4009</v>
      </c>
      <c r="P310" s="16" t="s">
        <v>4010</v>
      </c>
      <c r="Q310" s="16" t="s">
        <v>4011</v>
      </c>
      <c r="R310" s="35"/>
      <c r="S310" s="21" t="s">
        <v>4012</v>
      </c>
      <c r="T310" s="22" t="s">
        <v>4013</v>
      </c>
      <c r="U310" s="22" t="s">
        <v>4014</v>
      </c>
      <c r="V310" s="2"/>
      <c r="W310" s="2"/>
      <c r="X310" s="2"/>
      <c r="Y310" s="17"/>
      <c r="Z310" s="2"/>
      <c r="AA310" s="2"/>
      <c r="AB310" s="2"/>
      <c r="AC310" s="31" t="s">
        <v>4015</v>
      </c>
      <c r="AD310" s="32" t="s">
        <v>4016</v>
      </c>
      <c r="AE310" s="31" t="s">
        <v>4017</v>
      </c>
      <c r="AF310" s="32" t="s">
        <v>4018</v>
      </c>
      <c r="AG310" s="33" t="s">
        <v>45</v>
      </c>
    </row>
    <row r="311" spans="1:33" ht="12.75" customHeight="1">
      <c r="A311" s="2"/>
      <c r="B311" s="2"/>
      <c r="C311" s="2"/>
      <c r="D311" s="2"/>
      <c r="E311" s="2"/>
      <c r="F311" s="2"/>
      <c r="G311" s="2"/>
      <c r="H311" s="2"/>
      <c r="I311" s="18">
        <v>63020010008</v>
      </c>
      <c r="J311" s="18" t="s">
        <v>4019</v>
      </c>
      <c r="K311" s="19"/>
      <c r="L311" s="16" t="s">
        <v>4020</v>
      </c>
      <c r="M311" s="16" t="s">
        <v>4021</v>
      </c>
      <c r="N311" s="19"/>
      <c r="O311" s="16" t="s">
        <v>4022</v>
      </c>
      <c r="P311" s="16" t="s">
        <v>4023</v>
      </c>
      <c r="Q311" s="16" t="s">
        <v>4024</v>
      </c>
      <c r="R311" s="35"/>
      <c r="S311" s="21" t="s">
        <v>4025</v>
      </c>
      <c r="T311" s="22" t="s">
        <v>4026</v>
      </c>
      <c r="U311" s="22" t="s">
        <v>4027</v>
      </c>
      <c r="V311" s="2"/>
      <c r="W311" s="2"/>
      <c r="X311" s="2"/>
      <c r="Y311" s="17"/>
      <c r="Z311" s="2"/>
      <c r="AA311" s="2"/>
      <c r="AB311" s="2"/>
      <c r="AC311" s="31" t="s">
        <v>4028</v>
      </c>
      <c r="AD311" s="32" t="s">
        <v>4029</v>
      </c>
      <c r="AE311" s="31" t="s">
        <v>4030</v>
      </c>
      <c r="AF311" s="32" t="s">
        <v>4031</v>
      </c>
      <c r="AG311" s="33" t="s">
        <v>45</v>
      </c>
    </row>
    <row r="312" spans="1:33" ht="12.75" customHeight="1">
      <c r="A312" s="2"/>
      <c r="B312" s="2"/>
      <c r="C312" s="2"/>
      <c r="D312" s="2"/>
      <c r="E312" s="2"/>
      <c r="F312" s="2"/>
      <c r="G312" s="2"/>
      <c r="H312" s="2"/>
      <c r="I312" s="18">
        <v>63020010009</v>
      </c>
      <c r="J312" s="18" t="s">
        <v>4032</v>
      </c>
      <c r="K312" s="19"/>
      <c r="L312" s="16" t="s">
        <v>4033</v>
      </c>
      <c r="M312" s="16" t="s">
        <v>3718</v>
      </c>
      <c r="N312" s="19"/>
      <c r="O312" s="16" t="s">
        <v>4034</v>
      </c>
      <c r="P312" s="16" t="s">
        <v>4035</v>
      </c>
      <c r="Q312" s="16" t="s">
        <v>4036</v>
      </c>
      <c r="R312" s="35"/>
      <c r="S312" s="21" t="s">
        <v>4037</v>
      </c>
      <c r="T312" s="22" t="s">
        <v>4038</v>
      </c>
      <c r="U312" s="22" t="s">
        <v>4039</v>
      </c>
      <c r="V312" s="2"/>
      <c r="W312" s="2"/>
      <c r="X312" s="2"/>
      <c r="Y312" s="17"/>
      <c r="Z312" s="2"/>
      <c r="AA312" s="2"/>
      <c r="AB312" s="2"/>
      <c r="AC312" s="31" t="s">
        <v>4040</v>
      </c>
      <c r="AD312" s="32" t="s">
        <v>4041</v>
      </c>
      <c r="AE312" s="31" t="s">
        <v>4042</v>
      </c>
      <c r="AF312" s="32" t="s">
        <v>4043</v>
      </c>
      <c r="AG312" s="33" t="s">
        <v>45</v>
      </c>
    </row>
    <row r="313" spans="1:33" ht="12.75" customHeight="1">
      <c r="A313" s="2"/>
      <c r="B313" s="2"/>
      <c r="C313" s="2"/>
      <c r="D313" s="2"/>
      <c r="E313" s="2"/>
      <c r="F313" s="2"/>
      <c r="G313" s="2"/>
      <c r="H313" s="2"/>
      <c r="I313" s="18">
        <v>63020010010</v>
      </c>
      <c r="J313" s="18" t="s">
        <v>4044</v>
      </c>
      <c r="K313" s="19"/>
      <c r="L313" s="16" t="s">
        <v>4045</v>
      </c>
      <c r="M313" s="16" t="s">
        <v>4046</v>
      </c>
      <c r="N313" s="19"/>
      <c r="O313" s="16" t="s">
        <v>4047</v>
      </c>
      <c r="P313" s="16" t="s">
        <v>4048</v>
      </c>
      <c r="Q313" s="16" t="s">
        <v>4049</v>
      </c>
      <c r="R313" s="35"/>
      <c r="S313" s="21" t="s">
        <v>4050</v>
      </c>
      <c r="T313" s="22" t="s">
        <v>4051</v>
      </c>
      <c r="U313" s="22" t="s">
        <v>4052</v>
      </c>
      <c r="V313" s="2"/>
      <c r="W313" s="2"/>
      <c r="X313" s="2"/>
      <c r="Y313" s="17"/>
      <c r="Z313" s="2"/>
      <c r="AA313" s="2"/>
      <c r="AB313" s="2"/>
      <c r="AC313" s="31" t="s">
        <v>4053</v>
      </c>
      <c r="AD313" s="32" t="s">
        <v>4054</v>
      </c>
      <c r="AE313" s="31" t="s">
        <v>4055</v>
      </c>
      <c r="AF313" s="32" t="s">
        <v>3025</v>
      </c>
      <c r="AG313" s="33" t="s">
        <v>45</v>
      </c>
    </row>
    <row r="314" spans="1:33" ht="12.75" customHeight="1">
      <c r="A314" s="2"/>
      <c r="B314" s="2"/>
      <c r="C314" s="2"/>
      <c r="D314" s="2"/>
      <c r="E314" s="2"/>
      <c r="F314" s="2"/>
      <c r="G314" s="2"/>
      <c r="H314" s="2"/>
      <c r="I314" s="18">
        <v>63020010011</v>
      </c>
      <c r="J314" s="18" t="s">
        <v>4056</v>
      </c>
      <c r="K314" s="19"/>
      <c r="L314" s="16" t="s">
        <v>4057</v>
      </c>
      <c r="M314" s="16" t="s">
        <v>4058</v>
      </c>
      <c r="N314" s="19"/>
      <c r="O314" s="16" t="s">
        <v>4059</v>
      </c>
      <c r="P314" s="16" t="s">
        <v>4060</v>
      </c>
      <c r="Q314" s="16" t="s">
        <v>4061</v>
      </c>
      <c r="R314" s="35"/>
      <c r="S314" s="21" t="s">
        <v>4062</v>
      </c>
      <c r="T314" s="22" t="s">
        <v>4063</v>
      </c>
      <c r="U314" s="22" t="s">
        <v>4064</v>
      </c>
      <c r="V314" s="2"/>
      <c r="W314" s="2"/>
      <c r="X314" s="2"/>
      <c r="Y314" s="17"/>
      <c r="Z314" s="2"/>
      <c r="AA314" s="2"/>
      <c r="AB314" s="2"/>
      <c r="AC314" s="31" t="s">
        <v>4065</v>
      </c>
      <c r="AD314" s="32" t="s">
        <v>4066</v>
      </c>
      <c r="AE314" s="31" t="s">
        <v>4067</v>
      </c>
      <c r="AF314" s="32" t="s">
        <v>3038</v>
      </c>
      <c r="AG314" s="33" t="s">
        <v>45</v>
      </c>
    </row>
    <row r="315" spans="1:33" ht="12.75" customHeight="1">
      <c r="A315" s="2"/>
      <c r="B315" s="2"/>
      <c r="C315" s="2"/>
      <c r="D315" s="2"/>
      <c r="E315" s="2"/>
      <c r="F315" s="2"/>
      <c r="G315" s="2"/>
      <c r="H315" s="2"/>
      <c r="I315" s="18">
        <v>63020010012</v>
      </c>
      <c r="J315" s="18" t="s">
        <v>4068</v>
      </c>
      <c r="K315" s="19"/>
      <c r="L315" s="16" t="s">
        <v>4069</v>
      </c>
      <c r="M315" s="16" t="s">
        <v>4070</v>
      </c>
      <c r="N315" s="19"/>
      <c r="O315" s="16" t="s">
        <v>4071</v>
      </c>
      <c r="P315" s="16" t="s">
        <v>4072</v>
      </c>
      <c r="Q315" s="16" t="s">
        <v>4073</v>
      </c>
      <c r="R315" s="35"/>
      <c r="S315" s="21" t="s">
        <v>4074</v>
      </c>
      <c r="T315" s="22" t="s">
        <v>4075</v>
      </c>
      <c r="U315" s="22" t="s">
        <v>4076</v>
      </c>
      <c r="V315" s="2"/>
      <c r="W315" s="2"/>
      <c r="X315" s="2"/>
      <c r="Y315" s="17"/>
      <c r="Z315" s="2"/>
      <c r="AA315" s="2"/>
      <c r="AB315" s="2"/>
      <c r="AC315" s="31" t="s">
        <v>4077</v>
      </c>
      <c r="AD315" s="32" t="s">
        <v>1358</v>
      </c>
      <c r="AE315" s="31" t="s">
        <v>4078</v>
      </c>
      <c r="AF315" s="32" t="s">
        <v>1360</v>
      </c>
      <c r="AG315" s="33" t="s">
        <v>45</v>
      </c>
    </row>
    <row r="316" spans="1:33" ht="12.75" customHeight="1">
      <c r="A316" s="2"/>
      <c r="B316" s="2"/>
      <c r="C316" s="2"/>
      <c r="D316" s="2"/>
      <c r="E316" s="2"/>
      <c r="F316" s="2"/>
      <c r="G316" s="2"/>
      <c r="H316" s="2"/>
      <c r="I316" s="18">
        <v>63020010013</v>
      </c>
      <c r="J316" s="18" t="s">
        <v>4079</v>
      </c>
      <c r="K316" s="19"/>
      <c r="L316" s="16" t="s">
        <v>4080</v>
      </c>
      <c r="M316" s="16" t="s">
        <v>4081</v>
      </c>
      <c r="N316" s="19"/>
      <c r="O316" s="16" t="s">
        <v>4082</v>
      </c>
      <c r="P316" s="16" t="s">
        <v>4083</v>
      </c>
      <c r="Q316" s="16" t="s">
        <v>4084</v>
      </c>
      <c r="R316" s="35"/>
      <c r="S316" s="21" t="s">
        <v>4085</v>
      </c>
      <c r="T316" s="22" t="s">
        <v>4086</v>
      </c>
      <c r="U316" s="22" t="s">
        <v>4087</v>
      </c>
      <c r="V316" s="2"/>
      <c r="W316" s="2"/>
      <c r="X316" s="2"/>
      <c r="Y316" s="17"/>
      <c r="Z316" s="2"/>
      <c r="AA316" s="2"/>
      <c r="AB316" s="2"/>
      <c r="AC316" s="31" t="s">
        <v>4088</v>
      </c>
      <c r="AD316" s="32" t="s">
        <v>1247</v>
      </c>
      <c r="AE316" s="31" t="s">
        <v>4089</v>
      </c>
      <c r="AF316" s="32" t="s">
        <v>1828</v>
      </c>
      <c r="AG316" s="33" t="s">
        <v>45</v>
      </c>
    </row>
    <row r="317" spans="1:33" ht="12.75" customHeight="1">
      <c r="A317" s="2"/>
      <c r="B317" s="2"/>
      <c r="C317" s="2"/>
      <c r="D317" s="2"/>
      <c r="E317" s="2"/>
      <c r="F317" s="2"/>
      <c r="G317" s="2"/>
      <c r="H317" s="2"/>
      <c r="I317" s="18">
        <v>63020010014</v>
      </c>
      <c r="J317" s="18" t="s">
        <v>4090</v>
      </c>
      <c r="K317" s="19"/>
      <c r="L317" s="16" t="s">
        <v>4091</v>
      </c>
      <c r="M317" s="16" t="s">
        <v>4092</v>
      </c>
      <c r="N317" s="19"/>
      <c r="O317" s="16" t="s">
        <v>4093</v>
      </c>
      <c r="P317" s="16" t="s">
        <v>4094</v>
      </c>
      <c r="Q317" s="16" t="s">
        <v>4095</v>
      </c>
      <c r="R317" s="35"/>
      <c r="S317" s="21" t="s">
        <v>4096</v>
      </c>
      <c r="T317" s="22" t="s">
        <v>4097</v>
      </c>
      <c r="U317" s="22" t="s">
        <v>4098</v>
      </c>
      <c r="V317" s="2"/>
      <c r="W317" s="2"/>
      <c r="X317" s="2"/>
      <c r="Y317" s="17"/>
      <c r="Z317" s="2"/>
      <c r="AA317" s="2"/>
      <c r="AB317" s="2"/>
      <c r="AC317" s="31" t="s">
        <v>4099</v>
      </c>
      <c r="AD317" s="32" t="s">
        <v>4100</v>
      </c>
      <c r="AE317" s="31" t="s">
        <v>4101</v>
      </c>
      <c r="AF317" s="32" t="s">
        <v>2354</v>
      </c>
      <c r="AG317" s="33" t="s">
        <v>45</v>
      </c>
    </row>
    <row r="318" spans="1:33" ht="12.75" customHeight="1">
      <c r="A318" s="2"/>
      <c r="B318" s="2"/>
      <c r="C318" s="2"/>
      <c r="D318" s="2"/>
      <c r="E318" s="2"/>
      <c r="F318" s="2"/>
      <c r="G318" s="2"/>
      <c r="H318" s="2"/>
      <c r="I318" s="18">
        <v>63020010015</v>
      </c>
      <c r="J318" s="18" t="s">
        <v>4102</v>
      </c>
      <c r="K318" s="19"/>
      <c r="L318" s="16" t="s">
        <v>4103</v>
      </c>
      <c r="M318" s="16" t="s">
        <v>3901</v>
      </c>
      <c r="N318" s="19"/>
      <c r="O318" s="16" t="s">
        <v>4104</v>
      </c>
      <c r="P318" s="16" t="s">
        <v>4105</v>
      </c>
      <c r="Q318" s="16" t="s">
        <v>4106</v>
      </c>
      <c r="R318" s="35"/>
      <c r="S318" s="21" t="s">
        <v>4107</v>
      </c>
      <c r="T318" s="22" t="s">
        <v>4108</v>
      </c>
      <c r="U318" s="22" t="s">
        <v>4109</v>
      </c>
      <c r="V318" s="2"/>
      <c r="W318" s="2"/>
      <c r="X318" s="2"/>
      <c r="Y318" s="17"/>
      <c r="Z318" s="2"/>
      <c r="AA318" s="2"/>
      <c r="AB318" s="2"/>
      <c r="AC318" s="31" t="s">
        <v>4110</v>
      </c>
      <c r="AD318" s="32" t="s">
        <v>4111</v>
      </c>
      <c r="AE318" s="31" t="s">
        <v>4112</v>
      </c>
      <c r="AF318" s="32" t="s">
        <v>4113</v>
      </c>
      <c r="AG318" s="33" t="s">
        <v>45</v>
      </c>
    </row>
    <row r="319" spans="1:33" ht="12.75" customHeight="1">
      <c r="A319" s="2"/>
      <c r="B319" s="2"/>
      <c r="C319" s="2"/>
      <c r="D319" s="2"/>
      <c r="E319" s="2"/>
      <c r="F319" s="2"/>
      <c r="G319" s="2"/>
      <c r="H319" s="2"/>
      <c r="I319" s="18">
        <v>63020010016</v>
      </c>
      <c r="J319" s="18" t="s">
        <v>4114</v>
      </c>
      <c r="K319" s="19"/>
      <c r="L319" s="16" t="s">
        <v>4115</v>
      </c>
      <c r="M319" s="16" t="s">
        <v>4116</v>
      </c>
      <c r="N319" s="19"/>
      <c r="O319" s="16" t="s">
        <v>4117</v>
      </c>
      <c r="P319" s="16" t="s">
        <v>4118</v>
      </c>
      <c r="Q319" s="16" t="s">
        <v>4119</v>
      </c>
      <c r="R319" s="35"/>
      <c r="S319" s="21" t="s">
        <v>4120</v>
      </c>
      <c r="T319" s="22" t="s">
        <v>4121</v>
      </c>
      <c r="U319" s="22" t="s">
        <v>4122</v>
      </c>
      <c r="V319" s="2"/>
      <c r="W319" s="2"/>
      <c r="X319" s="2"/>
      <c r="Y319" s="17"/>
      <c r="Z319" s="2"/>
      <c r="AA319" s="2"/>
      <c r="AB319" s="2"/>
      <c r="AC319" s="31" t="s">
        <v>4123</v>
      </c>
      <c r="AD319" s="32" t="s">
        <v>4124</v>
      </c>
      <c r="AE319" s="31" t="s">
        <v>4125</v>
      </c>
      <c r="AF319" s="32" t="s">
        <v>4126</v>
      </c>
      <c r="AG319" s="33" t="s">
        <v>45</v>
      </c>
    </row>
    <row r="320" spans="1:33" ht="12.75" customHeight="1">
      <c r="A320" s="2"/>
      <c r="B320" s="2"/>
      <c r="C320" s="2"/>
      <c r="D320" s="2"/>
      <c r="E320" s="2"/>
      <c r="F320" s="2"/>
      <c r="G320" s="2"/>
      <c r="H320" s="2"/>
      <c r="I320" s="18">
        <v>63020010017</v>
      </c>
      <c r="J320" s="18" t="s">
        <v>4127</v>
      </c>
      <c r="K320" s="19"/>
      <c r="L320" s="16" t="s">
        <v>4128</v>
      </c>
      <c r="M320" s="16" t="s">
        <v>4129</v>
      </c>
      <c r="N320" s="19"/>
      <c r="O320" s="16" t="s">
        <v>4130</v>
      </c>
      <c r="P320" s="16" t="s">
        <v>4131</v>
      </c>
      <c r="Q320" s="16" t="s">
        <v>4132</v>
      </c>
      <c r="R320" s="35"/>
      <c r="S320" s="21" t="s">
        <v>4133</v>
      </c>
      <c r="T320" s="22" t="s">
        <v>4134</v>
      </c>
      <c r="U320" s="22" t="s">
        <v>4135</v>
      </c>
      <c r="V320" s="2"/>
      <c r="W320" s="2"/>
      <c r="X320" s="2"/>
      <c r="Y320" s="17"/>
      <c r="Z320" s="2"/>
      <c r="AA320" s="2"/>
      <c r="AB320" s="2"/>
      <c r="AC320" s="31" t="s">
        <v>4136</v>
      </c>
      <c r="AD320" s="32" t="s">
        <v>2607</v>
      </c>
      <c r="AE320" s="31" t="s">
        <v>4137</v>
      </c>
      <c r="AF320" s="32" t="s">
        <v>2609</v>
      </c>
      <c r="AG320" s="33" t="s">
        <v>45</v>
      </c>
    </row>
    <row r="321" spans="1:33" ht="12.75" customHeight="1">
      <c r="A321" s="2"/>
      <c r="B321" s="2"/>
      <c r="C321" s="2"/>
      <c r="D321" s="2"/>
      <c r="E321" s="2"/>
      <c r="F321" s="2"/>
      <c r="G321" s="2"/>
      <c r="H321" s="2"/>
      <c r="I321" s="18">
        <v>63020010018</v>
      </c>
      <c r="J321" s="18" t="s">
        <v>4138</v>
      </c>
      <c r="K321" s="19"/>
      <c r="L321" s="16" t="s">
        <v>4139</v>
      </c>
      <c r="M321" s="16" t="s">
        <v>4140</v>
      </c>
      <c r="N321" s="19"/>
      <c r="O321" s="16" t="s">
        <v>4141</v>
      </c>
      <c r="P321" s="16" t="s">
        <v>4142</v>
      </c>
      <c r="Q321" s="16" t="s">
        <v>4143</v>
      </c>
      <c r="R321" s="35"/>
      <c r="S321" s="21" t="s">
        <v>4144</v>
      </c>
      <c r="T321" s="22" t="s">
        <v>4145</v>
      </c>
      <c r="U321" s="22" t="s">
        <v>4146</v>
      </c>
      <c r="V321" s="2"/>
      <c r="W321" s="2"/>
      <c r="X321" s="2"/>
      <c r="Y321" s="17"/>
      <c r="Z321" s="2"/>
      <c r="AA321" s="2"/>
      <c r="AB321" s="2"/>
      <c r="AC321" s="31" t="s">
        <v>4147</v>
      </c>
      <c r="AD321" s="32" t="s">
        <v>2811</v>
      </c>
      <c r="AE321" s="31" t="s">
        <v>4148</v>
      </c>
      <c r="AF321" s="32" t="s">
        <v>2813</v>
      </c>
      <c r="AG321" s="33" t="s">
        <v>45</v>
      </c>
    </row>
    <row r="322" spans="1:33" ht="12.75" customHeight="1">
      <c r="A322" s="2"/>
      <c r="B322" s="2"/>
      <c r="C322" s="2"/>
      <c r="D322" s="2"/>
      <c r="E322" s="2"/>
      <c r="F322" s="2"/>
      <c r="G322" s="2"/>
      <c r="H322" s="2"/>
      <c r="I322" s="18">
        <v>63020010019</v>
      </c>
      <c r="J322" s="18" t="s">
        <v>4149</v>
      </c>
      <c r="K322" s="19"/>
      <c r="L322" s="16" t="s">
        <v>4150</v>
      </c>
      <c r="M322" s="16" t="s">
        <v>4151</v>
      </c>
      <c r="N322" s="19"/>
      <c r="O322" s="16" t="s">
        <v>4152</v>
      </c>
      <c r="P322" s="16" t="s">
        <v>4153</v>
      </c>
      <c r="Q322" s="16" t="s">
        <v>4154</v>
      </c>
      <c r="R322" s="35"/>
      <c r="S322" s="21" t="s">
        <v>4155</v>
      </c>
      <c r="T322" s="22" t="s">
        <v>4156</v>
      </c>
      <c r="U322" s="22" t="s">
        <v>4157</v>
      </c>
      <c r="V322" s="2"/>
      <c r="W322" s="2"/>
      <c r="X322" s="2"/>
      <c r="Y322" s="17"/>
      <c r="Z322" s="2"/>
      <c r="AA322" s="2"/>
      <c r="AB322" s="2"/>
      <c r="AC322" s="31" t="s">
        <v>4158</v>
      </c>
      <c r="AD322" s="32" t="s">
        <v>2667</v>
      </c>
      <c r="AE322" s="31" t="s">
        <v>4159</v>
      </c>
      <c r="AF322" s="32" t="s">
        <v>4160</v>
      </c>
      <c r="AG322" s="33" t="s">
        <v>45</v>
      </c>
    </row>
    <row r="323" spans="1:33" ht="12.75" customHeight="1">
      <c r="A323" s="2"/>
      <c r="B323" s="2"/>
      <c r="C323" s="2"/>
      <c r="D323" s="2"/>
      <c r="E323" s="2"/>
      <c r="F323" s="2"/>
      <c r="G323" s="2"/>
      <c r="H323" s="2"/>
      <c r="I323" s="18">
        <v>63020010020</v>
      </c>
      <c r="J323" s="18" t="s">
        <v>4161</v>
      </c>
      <c r="K323" s="19"/>
      <c r="L323" s="16" t="s">
        <v>4162</v>
      </c>
      <c r="M323" s="16" t="s">
        <v>4163</v>
      </c>
      <c r="N323" s="19"/>
      <c r="O323" s="16" t="s">
        <v>4164</v>
      </c>
      <c r="P323" s="16" t="s">
        <v>4165</v>
      </c>
      <c r="Q323" s="16" t="s">
        <v>4166</v>
      </c>
      <c r="R323" s="35"/>
      <c r="S323" s="21" t="s">
        <v>4167</v>
      </c>
      <c r="T323" s="22" t="s">
        <v>4168</v>
      </c>
      <c r="U323" s="22" t="s">
        <v>4169</v>
      </c>
      <c r="V323" s="2"/>
      <c r="W323" s="2"/>
      <c r="X323" s="2"/>
      <c r="Y323" s="17"/>
      <c r="Z323" s="2"/>
      <c r="AA323" s="2"/>
      <c r="AB323" s="2"/>
      <c r="AC323" s="31" t="s">
        <v>4170</v>
      </c>
      <c r="AD323" s="32" t="s">
        <v>4171</v>
      </c>
      <c r="AE323" s="31" t="s">
        <v>4172</v>
      </c>
      <c r="AF323" s="32" t="s">
        <v>4171</v>
      </c>
      <c r="AG323" s="33" t="s">
        <v>45</v>
      </c>
    </row>
    <row r="324" spans="1:33" ht="12.75" customHeight="1">
      <c r="A324" s="2"/>
      <c r="B324" s="2"/>
      <c r="C324" s="2"/>
      <c r="D324" s="2"/>
      <c r="E324" s="2"/>
      <c r="F324" s="2"/>
      <c r="G324" s="2"/>
      <c r="H324" s="2"/>
      <c r="I324" s="18">
        <v>63020010021</v>
      </c>
      <c r="J324" s="18" t="s">
        <v>4173</v>
      </c>
      <c r="K324" s="19"/>
      <c r="L324" s="16" t="s">
        <v>4174</v>
      </c>
      <c r="M324" s="16" t="s">
        <v>4058</v>
      </c>
      <c r="N324" s="19"/>
      <c r="O324" s="16" t="s">
        <v>4175</v>
      </c>
      <c r="P324" s="16" t="s">
        <v>4176</v>
      </c>
      <c r="Q324" s="16" t="s">
        <v>4177</v>
      </c>
      <c r="R324" s="35"/>
      <c r="S324" s="21" t="s">
        <v>4178</v>
      </c>
      <c r="T324" s="22" t="s">
        <v>4179</v>
      </c>
      <c r="U324" s="22" t="s">
        <v>4180</v>
      </c>
      <c r="V324" s="2"/>
      <c r="W324" s="2"/>
      <c r="X324" s="2"/>
      <c r="Y324" s="17"/>
      <c r="Z324" s="2"/>
      <c r="AA324" s="2"/>
      <c r="AB324" s="2"/>
      <c r="AC324" s="31" t="s">
        <v>4181</v>
      </c>
      <c r="AD324" s="32" t="s">
        <v>4182</v>
      </c>
      <c r="AE324" s="31" t="s">
        <v>4183</v>
      </c>
      <c r="AF324" s="32" t="s">
        <v>4182</v>
      </c>
      <c r="AG324" s="33" t="s">
        <v>45</v>
      </c>
    </row>
    <row r="325" spans="1:33" ht="12.75" customHeight="1">
      <c r="A325" s="2"/>
      <c r="B325" s="2"/>
      <c r="C325" s="2"/>
      <c r="D325" s="2"/>
      <c r="E325" s="2"/>
      <c r="F325" s="2"/>
      <c r="G325" s="2"/>
      <c r="H325" s="2"/>
      <c r="I325" s="18">
        <v>63020010022</v>
      </c>
      <c r="J325" s="18" t="s">
        <v>4184</v>
      </c>
      <c r="K325" s="19"/>
      <c r="L325" s="16" t="s">
        <v>4185</v>
      </c>
      <c r="M325" s="16" t="s">
        <v>4186</v>
      </c>
      <c r="N325" s="19"/>
      <c r="O325" s="16" t="s">
        <v>4187</v>
      </c>
      <c r="P325" s="16" t="s">
        <v>4188</v>
      </c>
      <c r="Q325" s="16" t="s">
        <v>4189</v>
      </c>
      <c r="R325" s="35"/>
      <c r="S325" s="21" t="s">
        <v>4190</v>
      </c>
      <c r="T325" s="22" t="s">
        <v>4191</v>
      </c>
      <c r="U325" s="22" t="s">
        <v>4192</v>
      </c>
      <c r="V325" s="2"/>
      <c r="W325" s="2"/>
      <c r="X325" s="2"/>
      <c r="Y325" s="17"/>
      <c r="Z325" s="2"/>
      <c r="AA325" s="2"/>
      <c r="AB325" s="2"/>
      <c r="AC325" s="31" t="s">
        <v>4193</v>
      </c>
      <c r="AD325" s="32" t="s">
        <v>4194</v>
      </c>
      <c r="AE325" s="31" t="s">
        <v>4195</v>
      </c>
      <c r="AF325" s="32" t="s">
        <v>4194</v>
      </c>
      <c r="AG325" s="33" t="s">
        <v>45</v>
      </c>
    </row>
    <row r="326" spans="1:33" ht="12.75" customHeight="1">
      <c r="A326" s="2"/>
      <c r="B326" s="2"/>
      <c r="C326" s="2"/>
      <c r="D326" s="2"/>
      <c r="E326" s="2"/>
      <c r="F326" s="2"/>
      <c r="G326" s="2"/>
      <c r="H326" s="2"/>
      <c r="I326" s="18">
        <v>63020010023</v>
      </c>
      <c r="J326" s="18" t="s">
        <v>4196</v>
      </c>
      <c r="K326" s="19"/>
      <c r="L326" s="16" t="s">
        <v>4197</v>
      </c>
      <c r="M326" s="16" t="s">
        <v>4198</v>
      </c>
      <c r="N326" s="19"/>
      <c r="O326" s="16" t="s">
        <v>4199</v>
      </c>
      <c r="P326" s="16" t="s">
        <v>4200</v>
      </c>
      <c r="Q326" s="16" t="s">
        <v>4201</v>
      </c>
      <c r="R326" s="35"/>
      <c r="S326" s="21" t="s">
        <v>4202</v>
      </c>
      <c r="T326" s="22" t="s">
        <v>4203</v>
      </c>
      <c r="U326" s="22" t="s">
        <v>4204</v>
      </c>
      <c r="V326" s="2"/>
      <c r="W326" s="2"/>
      <c r="X326" s="2"/>
      <c r="Y326" s="17"/>
      <c r="Z326" s="2"/>
      <c r="AA326" s="2"/>
      <c r="AB326" s="2"/>
      <c r="AC326" s="31" t="s">
        <v>4205</v>
      </c>
      <c r="AD326" s="32" t="s">
        <v>4206</v>
      </c>
      <c r="AE326" s="31" t="s">
        <v>4207</v>
      </c>
      <c r="AF326" s="32" t="s">
        <v>4206</v>
      </c>
      <c r="AG326" s="33" t="s">
        <v>45</v>
      </c>
    </row>
    <row r="327" spans="1:33" ht="12.75" customHeight="1">
      <c r="A327" s="2"/>
      <c r="B327" s="2"/>
      <c r="C327" s="2"/>
      <c r="D327" s="2"/>
      <c r="E327" s="2"/>
      <c r="F327" s="2"/>
      <c r="G327" s="2"/>
      <c r="H327" s="2"/>
      <c r="I327" s="18">
        <v>63020010024</v>
      </c>
      <c r="J327" s="18" t="s">
        <v>4208</v>
      </c>
      <c r="K327" s="19"/>
      <c r="L327" s="16" t="s">
        <v>4209</v>
      </c>
      <c r="M327" s="16" t="s">
        <v>2528</v>
      </c>
      <c r="N327" s="19"/>
      <c r="O327" s="16" t="s">
        <v>4210</v>
      </c>
      <c r="P327" s="16" t="s">
        <v>4211</v>
      </c>
      <c r="Q327" s="16" t="s">
        <v>4212</v>
      </c>
      <c r="R327" s="35"/>
      <c r="S327" s="21" t="s">
        <v>4213</v>
      </c>
      <c r="T327" s="22" t="s">
        <v>4214</v>
      </c>
      <c r="U327" s="22" t="s">
        <v>4215</v>
      </c>
      <c r="V327" s="2"/>
      <c r="W327" s="2"/>
      <c r="X327" s="2"/>
      <c r="Y327" s="17"/>
      <c r="Z327" s="2"/>
      <c r="AA327" s="2"/>
      <c r="AB327" s="2"/>
      <c r="AC327" s="31" t="s">
        <v>4216</v>
      </c>
      <c r="AD327" s="32" t="s">
        <v>4217</v>
      </c>
      <c r="AE327" s="31" t="s">
        <v>4218</v>
      </c>
      <c r="AF327" s="32" t="s">
        <v>4217</v>
      </c>
      <c r="AG327" s="33" t="s">
        <v>45</v>
      </c>
    </row>
    <row r="328" spans="1:33" ht="12.75" customHeight="1">
      <c r="A328" s="2"/>
      <c r="B328" s="2"/>
      <c r="C328" s="2"/>
      <c r="D328" s="2"/>
      <c r="E328" s="2"/>
      <c r="F328" s="2"/>
      <c r="G328" s="2"/>
      <c r="H328" s="2"/>
      <c r="I328" s="18">
        <v>63020010025</v>
      </c>
      <c r="J328" s="18" t="s">
        <v>4219</v>
      </c>
      <c r="K328" s="19"/>
      <c r="L328" s="16" t="s">
        <v>4220</v>
      </c>
      <c r="M328" s="16" t="s">
        <v>4221</v>
      </c>
      <c r="N328" s="19"/>
      <c r="O328" s="16" t="s">
        <v>4222</v>
      </c>
      <c r="P328" s="16" t="s">
        <v>4223</v>
      </c>
      <c r="Q328" s="16" t="s">
        <v>4224</v>
      </c>
      <c r="R328" s="35"/>
      <c r="S328" s="21" t="s">
        <v>4225</v>
      </c>
      <c r="T328" s="22" t="s">
        <v>4226</v>
      </c>
      <c r="U328" s="22" t="s">
        <v>4227</v>
      </c>
      <c r="V328" s="2"/>
      <c r="W328" s="2"/>
      <c r="X328" s="2"/>
      <c r="Y328" s="17"/>
      <c r="Z328" s="2"/>
      <c r="AA328" s="2"/>
      <c r="AB328" s="2"/>
      <c r="AC328" s="31" t="s">
        <v>4228</v>
      </c>
      <c r="AD328" s="32" t="s">
        <v>4229</v>
      </c>
      <c r="AE328" s="31" t="s">
        <v>4230</v>
      </c>
      <c r="AF328" s="32" t="s">
        <v>4229</v>
      </c>
      <c r="AG328" s="33" t="s">
        <v>45</v>
      </c>
    </row>
    <row r="329" spans="1:33" ht="12.75" customHeight="1">
      <c r="A329" s="2"/>
      <c r="B329" s="2"/>
      <c r="C329" s="2"/>
      <c r="D329" s="2"/>
      <c r="E329" s="2"/>
      <c r="F329" s="2"/>
      <c r="G329" s="2"/>
      <c r="H329" s="2"/>
      <c r="I329" s="18">
        <v>63020010026</v>
      </c>
      <c r="J329" s="18" t="s">
        <v>4231</v>
      </c>
      <c r="K329" s="19"/>
      <c r="L329" s="16" t="s">
        <v>4232</v>
      </c>
      <c r="M329" s="16" t="s">
        <v>3901</v>
      </c>
      <c r="N329" s="19"/>
      <c r="O329" s="16" t="s">
        <v>4233</v>
      </c>
      <c r="P329" s="16" t="s">
        <v>4234</v>
      </c>
      <c r="Q329" s="16" t="s">
        <v>4235</v>
      </c>
      <c r="R329" s="35"/>
      <c r="S329" s="21" t="s">
        <v>4236</v>
      </c>
      <c r="T329" s="22" t="s">
        <v>4237</v>
      </c>
      <c r="U329" s="22" t="s">
        <v>4238</v>
      </c>
      <c r="V329" s="2"/>
      <c r="W329" s="2"/>
      <c r="X329" s="2"/>
      <c r="Y329" s="17"/>
      <c r="Z329" s="2"/>
      <c r="AA329" s="2"/>
      <c r="AB329" s="2"/>
      <c r="AC329" s="31" t="s">
        <v>4239</v>
      </c>
      <c r="AD329" s="32" t="s">
        <v>4240</v>
      </c>
      <c r="AE329" s="31" t="s">
        <v>4241</v>
      </c>
      <c r="AF329" s="32" t="s">
        <v>4240</v>
      </c>
      <c r="AG329" s="33" t="s">
        <v>45</v>
      </c>
    </row>
    <row r="330" spans="1:33" ht="12.75" customHeight="1">
      <c r="A330" s="2"/>
      <c r="B330" s="2"/>
      <c r="C330" s="2"/>
      <c r="D330" s="2"/>
      <c r="E330" s="2"/>
      <c r="F330" s="2"/>
      <c r="G330" s="2"/>
      <c r="H330" s="2"/>
      <c r="I330" s="18">
        <v>63020010027</v>
      </c>
      <c r="J330" s="18" t="s">
        <v>4242</v>
      </c>
      <c r="K330" s="19"/>
      <c r="L330" s="16" t="s">
        <v>4243</v>
      </c>
      <c r="M330" s="16" t="s">
        <v>3789</v>
      </c>
      <c r="N330" s="19"/>
      <c r="O330" s="16" t="s">
        <v>4244</v>
      </c>
      <c r="P330" s="16" t="s">
        <v>4245</v>
      </c>
      <c r="Q330" s="16" t="s">
        <v>4246</v>
      </c>
      <c r="R330" s="35"/>
      <c r="S330" s="21" t="s">
        <v>4247</v>
      </c>
      <c r="T330" s="22" t="s">
        <v>4248</v>
      </c>
      <c r="U330" s="22" t="s">
        <v>4249</v>
      </c>
      <c r="V330" s="2"/>
      <c r="W330" s="2"/>
      <c r="X330" s="2"/>
      <c r="Y330" s="17"/>
      <c r="Z330" s="2"/>
      <c r="AA330" s="2"/>
      <c r="AB330" s="2"/>
      <c r="AC330" s="31" t="s">
        <v>4250</v>
      </c>
      <c r="AD330" s="32" t="s">
        <v>4251</v>
      </c>
      <c r="AE330" s="31" t="s">
        <v>4252</v>
      </c>
      <c r="AF330" s="32" t="s">
        <v>4253</v>
      </c>
      <c r="AG330" s="33" t="s">
        <v>45</v>
      </c>
    </row>
    <row r="331" spans="1:33" ht="12.75" customHeight="1">
      <c r="A331" s="2"/>
      <c r="B331" s="2"/>
      <c r="C331" s="2"/>
      <c r="D331" s="2"/>
      <c r="E331" s="2"/>
      <c r="F331" s="2"/>
      <c r="G331" s="2"/>
      <c r="H331" s="2"/>
      <c r="I331" s="18">
        <v>63020010028</v>
      </c>
      <c r="J331" s="18" t="s">
        <v>4254</v>
      </c>
      <c r="K331" s="19"/>
      <c r="L331" s="16" t="s">
        <v>4255</v>
      </c>
      <c r="M331" s="16" t="s">
        <v>4256</v>
      </c>
      <c r="N331" s="19"/>
      <c r="O331" s="16" t="s">
        <v>4257</v>
      </c>
      <c r="P331" s="16" t="s">
        <v>4258</v>
      </c>
      <c r="Q331" s="16" t="s">
        <v>4259</v>
      </c>
      <c r="R331" s="35"/>
      <c r="S331" s="21" t="s">
        <v>4260</v>
      </c>
      <c r="T331" s="22" t="s">
        <v>4261</v>
      </c>
      <c r="U331" s="22" t="s">
        <v>4262</v>
      </c>
      <c r="V331" s="2"/>
      <c r="W331" s="2"/>
      <c r="X331" s="2"/>
      <c r="Y331" s="17"/>
      <c r="Z331" s="2"/>
      <c r="AA331" s="2"/>
      <c r="AB331" s="2"/>
      <c r="AC331" s="31" t="s">
        <v>4263</v>
      </c>
      <c r="AD331" s="32" t="s">
        <v>2680</v>
      </c>
      <c r="AE331" s="31" t="s">
        <v>4264</v>
      </c>
      <c r="AF331" s="32" t="s">
        <v>2680</v>
      </c>
      <c r="AG331" s="33" t="s">
        <v>45</v>
      </c>
    </row>
    <row r="332" spans="1:33" ht="12.75" customHeight="1">
      <c r="A332" s="2"/>
      <c r="B332" s="2"/>
      <c r="C332" s="2"/>
      <c r="D332" s="2"/>
      <c r="E332" s="2"/>
      <c r="F332" s="2"/>
      <c r="G332" s="2"/>
      <c r="H332" s="2"/>
      <c r="I332" s="18">
        <v>63020010029</v>
      </c>
      <c r="J332" s="18" t="s">
        <v>4265</v>
      </c>
      <c r="K332" s="19"/>
      <c r="L332" s="16" t="s">
        <v>4266</v>
      </c>
      <c r="M332" s="16" t="s">
        <v>4267</v>
      </c>
      <c r="N332" s="19"/>
      <c r="O332" s="16" t="s">
        <v>4268</v>
      </c>
      <c r="P332" s="16" t="s">
        <v>4269</v>
      </c>
      <c r="Q332" s="16" t="s">
        <v>4270</v>
      </c>
      <c r="R332" s="35"/>
      <c r="S332" s="21" t="s">
        <v>4271</v>
      </c>
      <c r="T332" s="22" t="s">
        <v>4272</v>
      </c>
      <c r="U332" s="22" t="s">
        <v>4273</v>
      </c>
      <c r="V332" s="2"/>
      <c r="W332" s="2"/>
      <c r="X332" s="2"/>
      <c r="Y332" s="17"/>
      <c r="Z332" s="2"/>
      <c r="AA332" s="2"/>
      <c r="AB332" s="2"/>
      <c r="AC332" s="31" t="s">
        <v>4274</v>
      </c>
      <c r="AD332" s="32" t="s">
        <v>4275</v>
      </c>
      <c r="AE332" s="31" t="s">
        <v>4276</v>
      </c>
      <c r="AF332" s="32" t="s">
        <v>4275</v>
      </c>
      <c r="AG332" s="33" t="s">
        <v>45</v>
      </c>
    </row>
    <row r="333" spans="1:33" ht="12.75" customHeight="1">
      <c r="A333" s="2"/>
      <c r="B333" s="2"/>
      <c r="C333" s="2"/>
      <c r="D333" s="2"/>
      <c r="E333" s="2"/>
      <c r="F333" s="2"/>
      <c r="G333" s="2"/>
      <c r="H333" s="2"/>
      <c r="I333" s="18">
        <v>63020010030</v>
      </c>
      <c r="J333" s="18" t="s">
        <v>4277</v>
      </c>
      <c r="K333" s="19"/>
      <c r="L333" s="16" t="s">
        <v>4278</v>
      </c>
      <c r="M333" s="16" t="s">
        <v>4279</v>
      </c>
      <c r="N333" s="19"/>
      <c r="O333" s="16" t="s">
        <v>4280</v>
      </c>
      <c r="P333" s="16" t="s">
        <v>4281</v>
      </c>
      <c r="Q333" s="16" t="s">
        <v>4282</v>
      </c>
      <c r="R333" s="35"/>
      <c r="S333" s="21" t="s">
        <v>4283</v>
      </c>
      <c r="T333" s="22" t="s">
        <v>4284</v>
      </c>
      <c r="U333" s="22" t="s">
        <v>4285</v>
      </c>
      <c r="V333" s="2"/>
      <c r="W333" s="2"/>
      <c r="X333" s="2"/>
      <c r="Y333" s="17"/>
      <c r="Z333" s="2"/>
      <c r="AA333" s="2"/>
      <c r="AB333" s="2"/>
      <c r="AC333" s="31" t="s">
        <v>4286</v>
      </c>
      <c r="AD333" s="32" t="s">
        <v>4287</v>
      </c>
      <c r="AE333" s="31" t="s">
        <v>4288</v>
      </c>
      <c r="AF333" s="32" t="s">
        <v>4287</v>
      </c>
      <c r="AG333" s="33" t="s">
        <v>45</v>
      </c>
    </row>
    <row r="334" spans="1:33" ht="12.75" customHeight="1">
      <c r="A334" s="2"/>
      <c r="B334" s="2"/>
      <c r="C334" s="2"/>
      <c r="D334" s="2"/>
      <c r="E334" s="2"/>
      <c r="F334" s="2"/>
      <c r="G334" s="2"/>
      <c r="H334" s="2"/>
      <c r="I334" s="18">
        <v>63020010031</v>
      </c>
      <c r="J334" s="18" t="s">
        <v>4289</v>
      </c>
      <c r="K334" s="19"/>
      <c r="L334" s="16" t="s">
        <v>4290</v>
      </c>
      <c r="M334" s="16" t="s">
        <v>4163</v>
      </c>
      <c r="N334" s="19"/>
      <c r="O334" s="16" t="s">
        <v>4291</v>
      </c>
      <c r="P334" s="16" t="s">
        <v>4292</v>
      </c>
      <c r="Q334" s="16" t="s">
        <v>4293</v>
      </c>
      <c r="R334" s="35"/>
      <c r="S334" s="21" t="s">
        <v>4294</v>
      </c>
      <c r="T334" s="22" t="s">
        <v>4295</v>
      </c>
      <c r="U334" s="22" t="s">
        <v>4296</v>
      </c>
      <c r="V334" s="2"/>
      <c r="W334" s="2"/>
      <c r="X334" s="2"/>
      <c r="Y334" s="17"/>
      <c r="Z334" s="2"/>
      <c r="AA334" s="2"/>
      <c r="AB334" s="2"/>
      <c r="AC334" s="31" t="s">
        <v>4297</v>
      </c>
      <c r="AD334" s="32" t="s">
        <v>4298</v>
      </c>
      <c r="AE334" s="31" t="s">
        <v>4299</v>
      </c>
      <c r="AF334" s="32" t="s">
        <v>4298</v>
      </c>
      <c r="AG334" s="33" t="s">
        <v>45</v>
      </c>
    </row>
    <row r="335" spans="1:33" ht="12.75" customHeight="1">
      <c r="A335" s="2"/>
      <c r="B335" s="2"/>
      <c r="C335" s="2"/>
      <c r="D335" s="2"/>
      <c r="E335" s="2"/>
      <c r="F335" s="2"/>
      <c r="G335" s="2"/>
      <c r="H335" s="2"/>
      <c r="I335" s="18">
        <v>63020010032</v>
      </c>
      <c r="J335" s="18" t="s">
        <v>4300</v>
      </c>
      <c r="K335" s="19"/>
      <c r="L335" s="16" t="s">
        <v>4301</v>
      </c>
      <c r="M335" s="16" t="s">
        <v>4021</v>
      </c>
      <c r="N335" s="19"/>
      <c r="O335" s="16" t="s">
        <v>4302</v>
      </c>
      <c r="P335" s="16" t="s">
        <v>4303</v>
      </c>
      <c r="Q335" s="16" t="s">
        <v>4304</v>
      </c>
      <c r="R335" s="35"/>
      <c r="S335" s="21" t="s">
        <v>4305</v>
      </c>
      <c r="T335" s="22" t="s">
        <v>4306</v>
      </c>
      <c r="U335" s="22" t="s">
        <v>4307</v>
      </c>
      <c r="V335" s="2"/>
      <c r="W335" s="2"/>
      <c r="X335" s="2"/>
      <c r="Y335" s="17"/>
      <c r="Z335" s="2"/>
      <c r="AA335" s="2"/>
      <c r="AB335" s="2"/>
      <c r="AC335" s="31" t="s">
        <v>4308</v>
      </c>
      <c r="AD335" s="32" t="s">
        <v>4309</v>
      </c>
      <c r="AE335" s="31" t="s">
        <v>4310</v>
      </c>
      <c r="AF335" s="32" t="s">
        <v>4309</v>
      </c>
      <c r="AG335" s="33" t="s">
        <v>45</v>
      </c>
    </row>
    <row r="336" spans="1:33" ht="12.75" customHeight="1">
      <c r="A336" s="2"/>
      <c r="B336" s="2"/>
      <c r="C336" s="2"/>
      <c r="D336" s="2"/>
      <c r="E336" s="2"/>
      <c r="F336" s="2"/>
      <c r="G336" s="2"/>
      <c r="H336" s="2"/>
      <c r="I336" s="18">
        <v>63020010033</v>
      </c>
      <c r="J336" s="18" t="s">
        <v>4311</v>
      </c>
      <c r="K336" s="19"/>
      <c r="L336" s="16" t="s">
        <v>4312</v>
      </c>
      <c r="M336" s="16" t="s">
        <v>4313</v>
      </c>
      <c r="N336" s="19"/>
      <c r="O336" s="16" t="s">
        <v>4314</v>
      </c>
      <c r="P336" s="16" t="s">
        <v>4315</v>
      </c>
      <c r="Q336" s="16" t="s">
        <v>4316</v>
      </c>
      <c r="R336" s="35"/>
      <c r="S336" s="21" t="s">
        <v>4317</v>
      </c>
      <c r="T336" s="22" t="s">
        <v>4318</v>
      </c>
      <c r="U336" s="22" t="s">
        <v>4319</v>
      </c>
      <c r="V336" s="2"/>
      <c r="W336" s="2"/>
      <c r="X336" s="2"/>
      <c r="Y336" s="17"/>
      <c r="Z336" s="2"/>
      <c r="AA336" s="2"/>
      <c r="AB336" s="2"/>
      <c r="AC336" s="31" t="s">
        <v>4320</v>
      </c>
      <c r="AD336" s="32" t="s">
        <v>4321</v>
      </c>
      <c r="AE336" s="31" t="s">
        <v>4322</v>
      </c>
      <c r="AF336" s="32" t="s">
        <v>4321</v>
      </c>
      <c r="AG336" s="33" t="s">
        <v>45</v>
      </c>
    </row>
    <row r="337" spans="1:33" ht="12.75" customHeight="1">
      <c r="A337" s="2"/>
      <c r="B337" s="2"/>
      <c r="C337" s="2"/>
      <c r="D337" s="2"/>
      <c r="E337" s="2"/>
      <c r="F337" s="2"/>
      <c r="G337" s="2"/>
      <c r="H337" s="2"/>
      <c r="I337" s="18">
        <v>63020010034</v>
      </c>
      <c r="J337" s="18" t="s">
        <v>4323</v>
      </c>
      <c r="K337" s="19"/>
      <c r="L337" s="16" t="s">
        <v>4324</v>
      </c>
      <c r="M337" s="16" t="s">
        <v>4325</v>
      </c>
      <c r="N337" s="19"/>
      <c r="O337" s="16" t="s">
        <v>4326</v>
      </c>
      <c r="P337" s="16" t="s">
        <v>4327</v>
      </c>
      <c r="Q337" s="16" t="s">
        <v>4328</v>
      </c>
      <c r="R337" s="35"/>
      <c r="S337" s="21" t="s">
        <v>4329</v>
      </c>
      <c r="T337" s="22" t="s">
        <v>4330</v>
      </c>
      <c r="U337" s="22" t="s">
        <v>4331</v>
      </c>
      <c r="V337" s="2"/>
      <c r="W337" s="2"/>
      <c r="X337" s="2"/>
      <c r="Y337" s="17"/>
      <c r="Z337" s="2"/>
      <c r="AA337" s="2"/>
      <c r="AB337" s="2"/>
      <c r="AC337" s="31" t="s">
        <v>4332</v>
      </c>
      <c r="AD337" s="32" t="s">
        <v>4333</v>
      </c>
      <c r="AE337" s="31" t="s">
        <v>4334</v>
      </c>
      <c r="AF337" s="32" t="s">
        <v>4333</v>
      </c>
      <c r="AG337" s="33" t="s">
        <v>45</v>
      </c>
    </row>
    <row r="338" spans="1:33" ht="12.75" customHeight="1">
      <c r="A338" s="2"/>
      <c r="B338" s="2"/>
      <c r="C338" s="2"/>
      <c r="D338" s="2"/>
      <c r="E338" s="2"/>
      <c r="F338" s="2"/>
      <c r="G338" s="2"/>
      <c r="H338" s="2"/>
      <c r="I338" s="18">
        <v>63020010035</v>
      </c>
      <c r="J338" s="18" t="s">
        <v>4335</v>
      </c>
      <c r="K338" s="19"/>
      <c r="L338" s="16" t="s">
        <v>4336</v>
      </c>
      <c r="M338" s="16" t="s">
        <v>3901</v>
      </c>
      <c r="N338" s="19"/>
      <c r="O338" s="16" t="s">
        <v>4337</v>
      </c>
      <c r="P338" s="16" t="s">
        <v>4338</v>
      </c>
      <c r="Q338" s="16" t="s">
        <v>4339</v>
      </c>
      <c r="R338" s="35"/>
      <c r="S338" s="21" t="s">
        <v>4340</v>
      </c>
      <c r="T338" s="22" t="s">
        <v>4341</v>
      </c>
      <c r="U338" s="22" t="s">
        <v>4342</v>
      </c>
      <c r="V338" s="2"/>
      <c r="W338" s="2"/>
      <c r="X338" s="2"/>
      <c r="Y338" s="17"/>
      <c r="Z338" s="2"/>
      <c r="AA338" s="2"/>
      <c r="AB338" s="2"/>
      <c r="AC338" s="31" t="s">
        <v>4343</v>
      </c>
      <c r="AD338" s="32" t="s">
        <v>4344</v>
      </c>
      <c r="AE338" s="31" t="s">
        <v>4345</v>
      </c>
      <c r="AF338" s="32" t="s">
        <v>4344</v>
      </c>
      <c r="AG338" s="33" t="s">
        <v>45</v>
      </c>
    </row>
    <row r="339" spans="1:33" ht="12.75" customHeight="1">
      <c r="A339" s="2"/>
      <c r="B339" s="2"/>
      <c r="C339" s="2"/>
      <c r="D339" s="2"/>
      <c r="E339" s="2"/>
      <c r="F339" s="2"/>
      <c r="G339" s="2"/>
      <c r="H339" s="2"/>
      <c r="I339" s="18">
        <v>63020010036</v>
      </c>
      <c r="J339" s="18" t="s">
        <v>4346</v>
      </c>
      <c r="K339" s="19"/>
      <c r="L339" s="16" t="s">
        <v>4347</v>
      </c>
      <c r="M339" s="16" t="s">
        <v>4021</v>
      </c>
      <c r="N339" s="19"/>
      <c r="O339" s="16" t="s">
        <v>4348</v>
      </c>
      <c r="P339" s="16" t="s">
        <v>4349</v>
      </c>
      <c r="Q339" s="16" t="s">
        <v>4350</v>
      </c>
      <c r="R339" s="35"/>
      <c r="S339" s="21" t="s">
        <v>4351</v>
      </c>
      <c r="T339" s="22" t="s">
        <v>4352</v>
      </c>
      <c r="U339" s="22" t="s">
        <v>4353</v>
      </c>
      <c r="V339" s="2"/>
      <c r="W339" s="2"/>
      <c r="X339" s="2"/>
      <c r="Y339" s="17"/>
      <c r="Z339" s="2"/>
      <c r="AA339" s="2"/>
      <c r="AB339" s="2"/>
      <c r="AC339" s="31" t="s">
        <v>4354</v>
      </c>
      <c r="AD339" s="32" t="s">
        <v>4355</v>
      </c>
      <c r="AE339" s="31" t="s">
        <v>4356</v>
      </c>
      <c r="AF339" s="32" t="s">
        <v>4355</v>
      </c>
      <c r="AG339" s="33" t="s">
        <v>45</v>
      </c>
    </row>
    <row r="340" spans="1:33" ht="12.75" customHeight="1">
      <c r="A340" s="2"/>
      <c r="B340" s="2"/>
      <c r="C340" s="2"/>
      <c r="D340" s="2"/>
      <c r="E340" s="2"/>
      <c r="F340" s="2"/>
      <c r="G340" s="2"/>
      <c r="H340" s="2"/>
      <c r="I340" s="18">
        <v>63020010037</v>
      </c>
      <c r="J340" s="18" t="s">
        <v>4357</v>
      </c>
      <c r="K340" s="19"/>
      <c r="L340" s="16" t="s">
        <v>4358</v>
      </c>
      <c r="M340" s="16" t="s">
        <v>4325</v>
      </c>
      <c r="N340" s="19"/>
      <c r="O340" s="16" t="s">
        <v>4359</v>
      </c>
      <c r="P340" s="16" t="s">
        <v>4360</v>
      </c>
      <c r="Q340" s="16" t="s">
        <v>4361</v>
      </c>
      <c r="R340" s="35"/>
      <c r="S340" s="21" t="s">
        <v>4362</v>
      </c>
      <c r="T340" s="22" t="s">
        <v>4363</v>
      </c>
      <c r="U340" s="22" t="s">
        <v>4364</v>
      </c>
      <c r="V340" s="2"/>
      <c r="W340" s="2"/>
      <c r="X340" s="2"/>
      <c r="Y340" s="17"/>
      <c r="Z340" s="2"/>
      <c r="AA340" s="2"/>
      <c r="AB340" s="2"/>
      <c r="AC340" s="31" t="s">
        <v>4365</v>
      </c>
      <c r="AD340" s="32" t="s">
        <v>4366</v>
      </c>
      <c r="AE340" s="31" t="s">
        <v>4367</v>
      </c>
      <c r="AF340" s="32" t="s">
        <v>4366</v>
      </c>
      <c r="AG340" s="33" t="s">
        <v>45</v>
      </c>
    </row>
    <row r="341" spans="1:33" ht="12.75" customHeight="1">
      <c r="A341" s="2"/>
      <c r="B341" s="2"/>
      <c r="C341" s="2"/>
      <c r="D341" s="2"/>
      <c r="E341" s="2"/>
      <c r="F341" s="2"/>
      <c r="G341" s="2"/>
      <c r="H341" s="2"/>
      <c r="I341" s="18">
        <v>63020010038</v>
      </c>
      <c r="J341" s="18" t="s">
        <v>4368</v>
      </c>
      <c r="K341" s="19"/>
      <c r="L341" s="16" t="s">
        <v>4369</v>
      </c>
      <c r="M341" s="16" t="s">
        <v>4370</v>
      </c>
      <c r="N341" s="19"/>
      <c r="O341" s="16" t="s">
        <v>4371</v>
      </c>
      <c r="P341" s="16" t="s">
        <v>4372</v>
      </c>
      <c r="Q341" s="16" t="s">
        <v>4373</v>
      </c>
      <c r="R341" s="35"/>
      <c r="S341" s="21" t="s">
        <v>4374</v>
      </c>
      <c r="T341" s="22" t="s">
        <v>4375</v>
      </c>
      <c r="U341" s="22" t="s">
        <v>4376</v>
      </c>
      <c r="V341" s="2"/>
      <c r="W341" s="2"/>
      <c r="X341" s="2"/>
      <c r="Y341" s="17"/>
      <c r="Z341" s="2"/>
      <c r="AA341" s="2"/>
      <c r="AB341" s="2"/>
      <c r="AC341" s="31" t="s">
        <v>4377</v>
      </c>
      <c r="AD341" s="32" t="s">
        <v>4378</v>
      </c>
      <c r="AE341" s="31" t="s">
        <v>4379</v>
      </c>
      <c r="AF341" s="32" t="s">
        <v>4378</v>
      </c>
      <c r="AG341" s="33" t="s">
        <v>45</v>
      </c>
    </row>
    <row r="342" spans="1:33" ht="12.75" customHeight="1">
      <c r="A342" s="2"/>
      <c r="B342" s="2"/>
      <c r="C342" s="2"/>
      <c r="D342" s="2"/>
      <c r="E342" s="2"/>
      <c r="F342" s="2"/>
      <c r="G342" s="2"/>
      <c r="H342" s="2"/>
      <c r="I342" s="18">
        <v>63020010039</v>
      </c>
      <c r="J342" s="18" t="s">
        <v>4380</v>
      </c>
      <c r="K342" s="19"/>
      <c r="L342" s="16" t="s">
        <v>4381</v>
      </c>
      <c r="M342" s="16" t="s">
        <v>4382</v>
      </c>
      <c r="N342" s="19"/>
      <c r="O342" s="16" t="s">
        <v>4383</v>
      </c>
      <c r="P342" s="16" t="s">
        <v>4384</v>
      </c>
      <c r="Q342" s="16" t="s">
        <v>4385</v>
      </c>
      <c r="R342" s="35"/>
      <c r="S342" s="21" t="s">
        <v>4386</v>
      </c>
      <c r="T342" s="22" t="s">
        <v>4387</v>
      </c>
      <c r="U342" s="22" t="s">
        <v>4388</v>
      </c>
      <c r="V342" s="2"/>
      <c r="W342" s="2"/>
      <c r="X342" s="2"/>
      <c r="Y342" s="17"/>
      <c r="Z342" s="2"/>
      <c r="AA342" s="2"/>
      <c r="AB342" s="2"/>
      <c r="AC342" s="31" t="s">
        <v>4389</v>
      </c>
      <c r="AD342" s="32" t="s">
        <v>4390</v>
      </c>
      <c r="AE342" s="31" t="s">
        <v>4391</v>
      </c>
      <c r="AF342" s="32" t="s">
        <v>4390</v>
      </c>
      <c r="AG342" s="33" t="s">
        <v>45</v>
      </c>
    </row>
    <row r="343" spans="1:33" ht="12.75" customHeight="1">
      <c r="A343" s="2"/>
      <c r="B343" s="2"/>
      <c r="C343" s="2"/>
      <c r="D343" s="2"/>
      <c r="E343" s="2"/>
      <c r="F343" s="2"/>
      <c r="G343" s="2"/>
      <c r="H343" s="2"/>
      <c r="I343" s="18">
        <v>63020010040</v>
      </c>
      <c r="J343" s="18" t="s">
        <v>4392</v>
      </c>
      <c r="K343" s="19"/>
      <c r="L343" s="16" t="s">
        <v>4393</v>
      </c>
      <c r="M343" s="16" t="s">
        <v>4394</v>
      </c>
      <c r="N343" s="19"/>
      <c r="O343" s="16" t="s">
        <v>4395</v>
      </c>
      <c r="P343" s="16" t="s">
        <v>4396</v>
      </c>
      <c r="Q343" s="16" t="s">
        <v>4397</v>
      </c>
      <c r="R343" s="35"/>
      <c r="S343" s="21" t="s">
        <v>4398</v>
      </c>
      <c r="T343" s="22" t="s">
        <v>4399</v>
      </c>
      <c r="U343" s="22" t="s">
        <v>4400</v>
      </c>
      <c r="V343" s="2"/>
      <c r="W343" s="2"/>
      <c r="X343" s="2"/>
      <c r="Y343" s="17"/>
      <c r="Z343" s="2"/>
      <c r="AA343" s="2"/>
      <c r="AB343" s="2"/>
      <c r="AC343" s="31" t="s">
        <v>4401</v>
      </c>
      <c r="AD343" s="32" t="s">
        <v>4402</v>
      </c>
      <c r="AE343" s="31" t="s">
        <v>4403</v>
      </c>
      <c r="AF343" s="32" t="s">
        <v>4402</v>
      </c>
      <c r="AG343" s="33" t="s">
        <v>45</v>
      </c>
    </row>
    <row r="344" spans="1:33" ht="12.75" customHeight="1">
      <c r="A344" s="2"/>
      <c r="B344" s="2"/>
      <c r="C344" s="2"/>
      <c r="D344" s="2"/>
      <c r="E344" s="2"/>
      <c r="F344" s="2"/>
      <c r="G344" s="2"/>
      <c r="H344" s="2"/>
      <c r="I344" s="18">
        <v>63020010041</v>
      </c>
      <c r="J344" s="18" t="s">
        <v>4404</v>
      </c>
      <c r="K344" s="19"/>
      <c r="L344" s="16" t="s">
        <v>4405</v>
      </c>
      <c r="M344" s="16" t="s">
        <v>4406</v>
      </c>
      <c r="N344" s="19"/>
      <c r="O344" s="16" t="s">
        <v>4407</v>
      </c>
      <c r="P344" s="16" t="s">
        <v>4408</v>
      </c>
      <c r="Q344" s="16" t="s">
        <v>4409</v>
      </c>
      <c r="R344" s="20"/>
      <c r="S344" s="21" t="s">
        <v>4410</v>
      </c>
      <c r="T344" s="22" t="s">
        <v>4411</v>
      </c>
      <c r="U344" s="22" t="s">
        <v>4412</v>
      </c>
      <c r="V344" s="2"/>
      <c r="W344" s="2"/>
      <c r="X344" s="2"/>
      <c r="Y344" s="17"/>
      <c r="Z344" s="2"/>
      <c r="AA344" s="2"/>
      <c r="AB344" s="2"/>
      <c r="AC344" s="31" t="s">
        <v>4413</v>
      </c>
      <c r="AD344" s="32" t="s">
        <v>4414</v>
      </c>
      <c r="AE344" s="31" t="s">
        <v>4415</v>
      </c>
      <c r="AF344" s="32" t="s">
        <v>4414</v>
      </c>
      <c r="AG344" s="33" t="s">
        <v>45</v>
      </c>
    </row>
    <row r="345" spans="1:33" ht="12.75" customHeight="1">
      <c r="A345" s="2"/>
      <c r="B345" s="2"/>
      <c r="C345" s="2"/>
      <c r="D345" s="2"/>
      <c r="E345" s="2"/>
      <c r="F345" s="2"/>
      <c r="G345" s="2"/>
      <c r="H345" s="2"/>
      <c r="I345" s="18">
        <v>63020010042</v>
      </c>
      <c r="J345" s="18" t="s">
        <v>4416</v>
      </c>
      <c r="K345" s="19"/>
      <c r="L345" s="16" t="s">
        <v>4417</v>
      </c>
      <c r="M345" s="16" t="s">
        <v>4418</v>
      </c>
      <c r="N345" s="19"/>
      <c r="O345" s="16" t="s">
        <v>4419</v>
      </c>
      <c r="P345" s="16" t="s">
        <v>4420</v>
      </c>
      <c r="Q345" s="16" t="s">
        <v>4421</v>
      </c>
      <c r="R345" s="20"/>
      <c r="S345" s="21" t="s">
        <v>4422</v>
      </c>
      <c r="T345" s="22" t="s">
        <v>4423</v>
      </c>
      <c r="U345" s="22" t="s">
        <v>4424</v>
      </c>
      <c r="V345" s="2"/>
      <c r="W345" s="2"/>
      <c r="X345" s="2"/>
      <c r="Y345" s="17"/>
      <c r="Z345" s="2"/>
      <c r="AA345" s="2"/>
      <c r="AB345" s="2"/>
      <c r="AC345" s="31" t="s">
        <v>4425</v>
      </c>
      <c r="AD345" s="32" t="s">
        <v>4426</v>
      </c>
      <c r="AE345" s="31" t="s">
        <v>4427</v>
      </c>
      <c r="AF345" s="32" t="s">
        <v>4426</v>
      </c>
      <c r="AG345" s="33" t="s">
        <v>45</v>
      </c>
    </row>
    <row r="346" spans="1:33" ht="12.75" customHeight="1">
      <c r="A346" s="2"/>
      <c r="B346" s="2"/>
      <c r="C346" s="2"/>
      <c r="D346" s="2"/>
      <c r="E346" s="2"/>
      <c r="F346" s="2"/>
      <c r="G346" s="2"/>
      <c r="H346" s="2"/>
      <c r="I346" s="18">
        <v>63020010043</v>
      </c>
      <c r="J346" s="18" t="s">
        <v>4428</v>
      </c>
      <c r="K346" s="19"/>
      <c r="L346" s="16" t="s">
        <v>4429</v>
      </c>
      <c r="M346" s="16" t="s">
        <v>4430</v>
      </c>
      <c r="N346" s="19"/>
      <c r="O346" s="16" t="s">
        <v>4431</v>
      </c>
      <c r="P346" s="16" t="s">
        <v>4432</v>
      </c>
      <c r="Q346" s="16" t="s">
        <v>4433</v>
      </c>
      <c r="R346" s="20"/>
      <c r="S346" s="21" t="s">
        <v>4434</v>
      </c>
      <c r="T346" s="22" t="s">
        <v>4435</v>
      </c>
      <c r="U346" s="22" t="s">
        <v>4436</v>
      </c>
      <c r="V346" s="2"/>
      <c r="W346" s="2"/>
      <c r="X346" s="2"/>
      <c r="Y346" s="17"/>
      <c r="Z346" s="2"/>
      <c r="AA346" s="2"/>
      <c r="AB346" s="2"/>
      <c r="AC346" s="31" t="s">
        <v>4437</v>
      </c>
      <c r="AD346" s="32" t="s">
        <v>4438</v>
      </c>
      <c r="AE346" s="31" t="s">
        <v>4439</v>
      </c>
      <c r="AF346" s="32" t="s">
        <v>4438</v>
      </c>
      <c r="AG346" s="33" t="s">
        <v>45</v>
      </c>
    </row>
    <row r="347" spans="1:33" ht="12.75" customHeight="1">
      <c r="A347" s="2"/>
      <c r="B347" s="2"/>
      <c r="C347" s="2"/>
      <c r="D347" s="2"/>
      <c r="E347" s="2"/>
      <c r="F347" s="2"/>
      <c r="G347" s="2"/>
      <c r="H347" s="2"/>
      <c r="I347" s="18">
        <v>63020010044</v>
      </c>
      <c r="J347" s="18" t="s">
        <v>4440</v>
      </c>
      <c r="K347" s="19"/>
      <c r="L347" s="16" t="s">
        <v>4441</v>
      </c>
      <c r="M347" s="16" t="s">
        <v>4442</v>
      </c>
      <c r="N347" s="19"/>
      <c r="O347" s="16" t="s">
        <v>4443</v>
      </c>
      <c r="P347" s="16" t="s">
        <v>4444</v>
      </c>
      <c r="Q347" s="16" t="s">
        <v>4445</v>
      </c>
      <c r="R347" s="20"/>
      <c r="S347" s="21" t="s">
        <v>4446</v>
      </c>
      <c r="T347" s="22" t="s">
        <v>4447</v>
      </c>
      <c r="U347" s="22" t="s">
        <v>4448</v>
      </c>
      <c r="V347" s="2"/>
      <c r="W347" s="2"/>
      <c r="X347" s="2"/>
      <c r="Y347" s="17"/>
      <c r="Z347" s="2"/>
      <c r="AA347" s="2"/>
      <c r="AB347" s="2"/>
      <c r="AC347" s="31" t="s">
        <v>4449</v>
      </c>
      <c r="AD347" s="32" t="s">
        <v>4450</v>
      </c>
      <c r="AE347" s="31" t="s">
        <v>4451</v>
      </c>
      <c r="AF347" s="32" t="s">
        <v>4450</v>
      </c>
      <c r="AG347" s="33" t="s">
        <v>45</v>
      </c>
    </row>
    <row r="348" spans="1:33" ht="12.75" customHeight="1">
      <c r="A348" s="2"/>
      <c r="B348" s="2"/>
      <c r="C348" s="2"/>
      <c r="D348" s="2"/>
      <c r="E348" s="2"/>
      <c r="F348" s="2"/>
      <c r="G348" s="2"/>
      <c r="H348" s="2"/>
      <c r="I348" s="18">
        <v>63020010045</v>
      </c>
      <c r="J348" s="18" t="s">
        <v>4452</v>
      </c>
      <c r="K348" s="19"/>
      <c r="L348" s="16" t="s">
        <v>4453</v>
      </c>
      <c r="M348" s="16" t="s">
        <v>3901</v>
      </c>
      <c r="N348" s="19"/>
      <c r="O348" s="16" t="s">
        <v>4454</v>
      </c>
      <c r="P348" s="16" t="s">
        <v>4455</v>
      </c>
      <c r="Q348" s="16" t="s">
        <v>4456</v>
      </c>
      <c r="R348" s="20"/>
      <c r="S348" s="21" t="s">
        <v>4457</v>
      </c>
      <c r="T348" s="22" t="s">
        <v>4458</v>
      </c>
      <c r="U348" s="22" t="s">
        <v>4459</v>
      </c>
      <c r="V348" s="2"/>
      <c r="W348" s="2"/>
      <c r="X348" s="2"/>
      <c r="Y348" s="17"/>
      <c r="Z348" s="2"/>
      <c r="AA348" s="2"/>
      <c r="AB348" s="2"/>
      <c r="AC348" s="31" t="s">
        <v>4460</v>
      </c>
      <c r="AD348" s="32" t="s">
        <v>4461</v>
      </c>
      <c r="AE348" s="31" t="s">
        <v>4462</v>
      </c>
      <c r="AF348" s="32" t="s">
        <v>4461</v>
      </c>
      <c r="AG348" s="33" t="s">
        <v>45</v>
      </c>
    </row>
    <row r="349" spans="1:33" ht="12.75" customHeight="1">
      <c r="A349" s="2"/>
      <c r="B349" s="2"/>
      <c r="C349" s="2"/>
      <c r="D349" s="2"/>
      <c r="E349" s="2"/>
      <c r="F349" s="2"/>
      <c r="G349" s="2"/>
      <c r="H349" s="2"/>
      <c r="I349" s="18">
        <v>63020020001</v>
      </c>
      <c r="J349" s="18" t="s">
        <v>4463</v>
      </c>
      <c r="K349" s="19"/>
      <c r="L349" s="16" t="s">
        <v>4464</v>
      </c>
      <c r="M349" s="16" t="s">
        <v>3789</v>
      </c>
      <c r="N349" s="19"/>
      <c r="O349" s="16" t="s">
        <v>4465</v>
      </c>
      <c r="P349" s="16" t="s">
        <v>4466</v>
      </c>
      <c r="Q349" s="16" t="s">
        <v>4467</v>
      </c>
      <c r="R349" s="35"/>
      <c r="S349" s="21" t="s">
        <v>4468</v>
      </c>
      <c r="T349" s="22" t="s">
        <v>4469</v>
      </c>
      <c r="U349" s="22" t="s">
        <v>4470</v>
      </c>
      <c r="V349" s="2"/>
      <c r="W349" s="2"/>
      <c r="X349" s="2"/>
      <c r="Y349" s="17"/>
      <c r="Z349" s="2"/>
      <c r="AA349" s="2"/>
      <c r="AB349" s="2"/>
      <c r="AC349" s="31" t="s">
        <v>4471</v>
      </c>
      <c r="AD349" s="32" t="s">
        <v>4472</v>
      </c>
      <c r="AE349" s="31" t="s">
        <v>4473</v>
      </c>
      <c r="AF349" s="32" t="s">
        <v>4472</v>
      </c>
      <c r="AG349" s="33" t="s">
        <v>45</v>
      </c>
    </row>
    <row r="350" spans="1:33" ht="12.75" customHeight="1">
      <c r="A350" s="2"/>
      <c r="B350" s="2"/>
      <c r="C350" s="2"/>
      <c r="D350" s="2"/>
      <c r="E350" s="2"/>
      <c r="F350" s="2"/>
      <c r="G350" s="2"/>
      <c r="H350" s="2"/>
      <c r="I350" s="18">
        <v>63020020002</v>
      </c>
      <c r="J350" s="18" t="s">
        <v>4474</v>
      </c>
      <c r="K350" s="19"/>
      <c r="L350" s="16" t="s">
        <v>4475</v>
      </c>
      <c r="M350" s="16" t="s">
        <v>4476</v>
      </c>
      <c r="N350" s="19"/>
      <c r="O350" s="16" t="s">
        <v>4477</v>
      </c>
      <c r="P350" s="16" t="s">
        <v>4478</v>
      </c>
      <c r="Q350" s="16" t="s">
        <v>4479</v>
      </c>
      <c r="R350" s="35"/>
      <c r="S350" s="21" t="s">
        <v>4480</v>
      </c>
      <c r="T350" s="22" t="s">
        <v>4481</v>
      </c>
      <c r="U350" s="22" t="s">
        <v>4482</v>
      </c>
      <c r="V350" s="2"/>
      <c r="W350" s="2"/>
      <c r="X350" s="2"/>
      <c r="Y350" s="17"/>
      <c r="Z350" s="2"/>
      <c r="AA350" s="2"/>
      <c r="AB350" s="2"/>
      <c r="AC350" s="31" t="s">
        <v>4483</v>
      </c>
      <c r="AD350" s="32" t="s">
        <v>4484</v>
      </c>
      <c r="AE350" s="31" t="s">
        <v>4485</v>
      </c>
      <c r="AF350" s="32" t="s">
        <v>4484</v>
      </c>
      <c r="AG350" s="33" t="s">
        <v>45</v>
      </c>
    </row>
    <row r="351" spans="1:33" ht="12.75" customHeight="1">
      <c r="A351" s="2"/>
      <c r="B351" s="2"/>
      <c r="C351" s="2"/>
      <c r="D351" s="2"/>
      <c r="E351" s="2"/>
      <c r="F351" s="2"/>
      <c r="G351" s="2"/>
      <c r="H351" s="2"/>
      <c r="I351" s="18">
        <v>63020020003</v>
      </c>
      <c r="J351" s="18" t="s">
        <v>4486</v>
      </c>
      <c r="K351" s="19"/>
      <c r="L351" s="16" t="s">
        <v>4487</v>
      </c>
      <c r="M351" s="16" t="s">
        <v>4488</v>
      </c>
      <c r="N351" s="19"/>
      <c r="O351" s="16" t="s">
        <v>4489</v>
      </c>
      <c r="P351" s="16" t="s">
        <v>4490</v>
      </c>
      <c r="Q351" s="16" t="s">
        <v>4491</v>
      </c>
      <c r="R351" s="35"/>
      <c r="S351" s="21" t="s">
        <v>4492</v>
      </c>
      <c r="T351" s="22" t="s">
        <v>4493</v>
      </c>
      <c r="U351" s="22" t="s">
        <v>4494</v>
      </c>
      <c r="V351" s="2"/>
      <c r="W351" s="2"/>
      <c r="X351" s="2"/>
      <c r="Y351" s="17"/>
      <c r="Z351" s="2"/>
      <c r="AA351" s="2"/>
      <c r="AB351" s="2"/>
      <c r="AC351" s="31" t="s">
        <v>4495</v>
      </c>
      <c r="AD351" s="32" t="s">
        <v>4496</v>
      </c>
      <c r="AE351" s="31" t="s">
        <v>4497</v>
      </c>
      <c r="AF351" s="32" t="s">
        <v>4496</v>
      </c>
      <c r="AG351" s="33" t="s">
        <v>45</v>
      </c>
    </row>
    <row r="352" spans="1:33" ht="12.75" customHeight="1">
      <c r="A352" s="2"/>
      <c r="B352" s="2"/>
      <c r="C352" s="2"/>
      <c r="D352" s="2"/>
      <c r="E352" s="2"/>
      <c r="F352" s="2"/>
      <c r="G352" s="2"/>
      <c r="H352" s="2"/>
      <c r="I352" s="18">
        <v>63020020004</v>
      </c>
      <c r="J352" s="18" t="s">
        <v>4498</v>
      </c>
      <c r="K352" s="19"/>
      <c r="L352" s="16" t="s">
        <v>4499</v>
      </c>
      <c r="M352" s="16" t="s">
        <v>4500</v>
      </c>
      <c r="N352" s="19"/>
      <c r="O352" s="16" t="s">
        <v>4501</v>
      </c>
      <c r="P352" s="16" t="s">
        <v>4502</v>
      </c>
      <c r="Q352" s="16" t="s">
        <v>4503</v>
      </c>
      <c r="R352" s="35"/>
      <c r="S352" s="21" t="s">
        <v>4504</v>
      </c>
      <c r="T352" s="22" t="s">
        <v>4505</v>
      </c>
      <c r="U352" s="22" t="s">
        <v>4506</v>
      </c>
      <c r="V352" s="2"/>
      <c r="W352" s="2"/>
      <c r="X352" s="2"/>
      <c r="Y352" s="17"/>
      <c r="Z352" s="2"/>
      <c r="AA352" s="2"/>
      <c r="AB352" s="2"/>
      <c r="AC352" s="31" t="s">
        <v>4507</v>
      </c>
      <c r="AD352" s="32" t="s">
        <v>4508</v>
      </c>
      <c r="AE352" s="31" t="s">
        <v>4509</v>
      </c>
      <c r="AF352" s="32" t="s">
        <v>4508</v>
      </c>
      <c r="AG352" s="33" t="s">
        <v>45</v>
      </c>
    </row>
    <row r="353" spans="1:33" ht="12.75" customHeight="1">
      <c r="A353" s="2"/>
      <c r="B353" s="2"/>
      <c r="C353" s="2"/>
      <c r="D353" s="2"/>
      <c r="E353" s="2"/>
      <c r="F353" s="2"/>
      <c r="G353" s="2"/>
      <c r="H353" s="2"/>
      <c r="I353" s="18">
        <v>63020020005</v>
      </c>
      <c r="J353" s="18" t="s">
        <v>4510</v>
      </c>
      <c r="K353" s="19"/>
      <c r="L353" s="16" t="s">
        <v>4511</v>
      </c>
      <c r="M353" s="16" t="s">
        <v>2528</v>
      </c>
      <c r="N353" s="19"/>
      <c r="O353" s="16" t="s">
        <v>4512</v>
      </c>
      <c r="P353" s="16" t="s">
        <v>4513</v>
      </c>
      <c r="Q353" s="16" t="s">
        <v>4514</v>
      </c>
      <c r="R353" s="35"/>
      <c r="S353" s="21" t="s">
        <v>4515</v>
      </c>
      <c r="T353" s="22" t="s">
        <v>4516</v>
      </c>
      <c r="U353" s="22" t="s">
        <v>4517</v>
      </c>
      <c r="V353" s="2"/>
      <c r="W353" s="2"/>
      <c r="X353" s="2"/>
      <c r="Y353" s="17"/>
      <c r="Z353" s="2"/>
      <c r="AA353" s="2"/>
      <c r="AB353" s="2"/>
      <c r="AC353" s="31" t="s">
        <v>4518</v>
      </c>
      <c r="AD353" s="32" t="s">
        <v>4519</v>
      </c>
      <c r="AE353" s="31" t="s">
        <v>4520</v>
      </c>
      <c r="AF353" s="32" t="s">
        <v>4519</v>
      </c>
      <c r="AG353" s="33" t="s">
        <v>45</v>
      </c>
    </row>
    <row r="354" spans="1:33" ht="12.75" customHeight="1">
      <c r="A354" s="2"/>
      <c r="B354" s="2"/>
      <c r="C354" s="2"/>
      <c r="D354" s="2"/>
      <c r="E354" s="2"/>
      <c r="F354" s="2"/>
      <c r="G354" s="2"/>
      <c r="H354" s="2"/>
      <c r="I354" s="18">
        <v>63020020006</v>
      </c>
      <c r="J354" s="18" t="s">
        <v>4521</v>
      </c>
      <c r="K354" s="19"/>
      <c r="L354" s="16" t="s">
        <v>4522</v>
      </c>
      <c r="M354" s="16" t="s">
        <v>4523</v>
      </c>
      <c r="N354" s="19"/>
      <c r="O354" s="16" t="s">
        <v>4524</v>
      </c>
      <c r="P354" s="16" t="s">
        <v>4525</v>
      </c>
      <c r="Q354" s="16" t="s">
        <v>4526</v>
      </c>
      <c r="R354" s="35"/>
      <c r="S354" s="21" t="s">
        <v>4527</v>
      </c>
      <c r="T354" s="22" t="s">
        <v>4528</v>
      </c>
      <c r="U354" s="22" t="s">
        <v>4529</v>
      </c>
      <c r="V354" s="2"/>
      <c r="W354" s="2"/>
      <c r="X354" s="2"/>
      <c r="Y354" s="17"/>
      <c r="Z354" s="2"/>
      <c r="AA354" s="2"/>
      <c r="AB354" s="2"/>
      <c r="AC354" s="31" t="s">
        <v>4530</v>
      </c>
      <c r="AD354" s="32" t="s">
        <v>4531</v>
      </c>
      <c r="AE354" s="31" t="s">
        <v>4532</v>
      </c>
      <c r="AF354" s="32" t="s">
        <v>4531</v>
      </c>
      <c r="AG354" s="33" t="s">
        <v>45</v>
      </c>
    </row>
    <row r="355" spans="1:33" ht="12.75" customHeight="1">
      <c r="A355" s="2"/>
      <c r="B355" s="2"/>
      <c r="C355" s="2"/>
      <c r="D355" s="2"/>
      <c r="E355" s="2"/>
      <c r="F355" s="2"/>
      <c r="G355" s="2"/>
      <c r="H355" s="2"/>
      <c r="I355" s="19"/>
      <c r="J355" s="19"/>
      <c r="K355" s="19"/>
      <c r="L355" s="16" t="s">
        <v>4533</v>
      </c>
      <c r="M355" s="16" t="s">
        <v>4534</v>
      </c>
      <c r="N355" s="19"/>
      <c r="O355" s="16" t="s">
        <v>4535</v>
      </c>
      <c r="P355" s="16" t="s">
        <v>4536</v>
      </c>
      <c r="Q355" s="16" t="s">
        <v>4537</v>
      </c>
      <c r="R355" s="35"/>
      <c r="S355" s="21" t="s">
        <v>4538</v>
      </c>
      <c r="T355" s="22" t="s">
        <v>4539</v>
      </c>
      <c r="U355" s="22" t="s">
        <v>4540</v>
      </c>
      <c r="V355" s="2"/>
      <c r="W355" s="2"/>
      <c r="X355" s="2"/>
      <c r="Y355" s="17"/>
      <c r="Z355" s="2"/>
      <c r="AA355" s="2"/>
      <c r="AB355" s="2"/>
      <c r="AC355" s="31" t="s">
        <v>4541</v>
      </c>
      <c r="AD355" s="32" t="s">
        <v>4542</v>
      </c>
      <c r="AE355" s="31" t="s">
        <v>4543</v>
      </c>
      <c r="AF355" s="32" t="s">
        <v>4542</v>
      </c>
      <c r="AG355" s="33" t="s">
        <v>45</v>
      </c>
    </row>
    <row r="356" spans="1:33" ht="12.75" customHeight="1">
      <c r="A356" s="2"/>
      <c r="B356" s="2"/>
      <c r="C356" s="2"/>
      <c r="D356" s="2"/>
      <c r="E356" s="2"/>
      <c r="F356" s="2"/>
      <c r="G356" s="2"/>
      <c r="H356" s="2"/>
      <c r="I356" s="19"/>
      <c r="J356" s="19"/>
      <c r="K356" s="19"/>
      <c r="L356" s="16" t="s">
        <v>4544</v>
      </c>
      <c r="M356" s="16" t="s">
        <v>4545</v>
      </c>
      <c r="N356" s="19"/>
      <c r="O356" s="16" t="s">
        <v>4546</v>
      </c>
      <c r="P356" s="16" t="s">
        <v>4547</v>
      </c>
      <c r="Q356" s="16" t="s">
        <v>4548</v>
      </c>
      <c r="R356" s="35"/>
      <c r="S356" s="21" t="s">
        <v>4549</v>
      </c>
      <c r="T356" s="22" t="s">
        <v>4550</v>
      </c>
      <c r="U356" s="22" t="s">
        <v>4551</v>
      </c>
      <c r="V356" s="2"/>
      <c r="W356" s="2"/>
      <c r="X356" s="2"/>
      <c r="Y356" s="17"/>
      <c r="Z356" s="2"/>
      <c r="AA356" s="2"/>
      <c r="AB356" s="2"/>
      <c r="AC356" s="31" t="s">
        <v>4552</v>
      </c>
      <c r="AD356" s="32" t="s">
        <v>4553</v>
      </c>
      <c r="AE356" s="31" t="s">
        <v>4554</v>
      </c>
      <c r="AF356" s="32" t="s">
        <v>4553</v>
      </c>
      <c r="AG356" s="33" t="s">
        <v>45</v>
      </c>
    </row>
    <row r="357" spans="1:33" ht="12.75" customHeight="1">
      <c r="A357" s="2"/>
      <c r="B357" s="2"/>
      <c r="C357" s="2"/>
      <c r="D357" s="2"/>
      <c r="E357" s="2"/>
      <c r="F357" s="2"/>
      <c r="G357" s="2"/>
      <c r="H357" s="2"/>
      <c r="I357" s="19"/>
      <c r="J357" s="19"/>
      <c r="K357" s="19"/>
      <c r="L357" s="16" t="s">
        <v>4555</v>
      </c>
      <c r="M357" s="16" t="s">
        <v>4556</v>
      </c>
      <c r="N357" s="19"/>
      <c r="O357" s="16" t="s">
        <v>4557</v>
      </c>
      <c r="P357" s="16" t="s">
        <v>4558</v>
      </c>
      <c r="Q357" s="16" t="s">
        <v>4212</v>
      </c>
      <c r="R357" s="35"/>
      <c r="S357" s="21" t="s">
        <v>4559</v>
      </c>
      <c r="T357" s="22" t="s">
        <v>4560</v>
      </c>
      <c r="U357" s="22" t="s">
        <v>4561</v>
      </c>
      <c r="V357" s="2"/>
      <c r="W357" s="2"/>
      <c r="X357" s="2"/>
      <c r="Y357" s="17"/>
      <c r="Z357" s="2"/>
      <c r="AA357" s="2"/>
      <c r="AB357" s="2"/>
      <c r="AC357" s="31" t="s">
        <v>4562</v>
      </c>
      <c r="AD357" s="32" t="s">
        <v>4563</v>
      </c>
      <c r="AE357" s="31" t="s">
        <v>4564</v>
      </c>
      <c r="AF357" s="32" t="s">
        <v>4563</v>
      </c>
      <c r="AG357" s="33" t="s">
        <v>45</v>
      </c>
    </row>
    <row r="358" spans="1:33" ht="12.75" customHeight="1">
      <c r="A358" s="2"/>
      <c r="B358" s="2"/>
      <c r="C358" s="2"/>
      <c r="D358" s="2"/>
      <c r="E358" s="2"/>
      <c r="F358" s="2"/>
      <c r="G358" s="2"/>
      <c r="H358" s="2"/>
      <c r="I358" s="19"/>
      <c r="J358" s="19"/>
      <c r="K358" s="19"/>
      <c r="L358" s="16" t="s">
        <v>4565</v>
      </c>
      <c r="M358" s="16" t="s">
        <v>4566</v>
      </c>
      <c r="N358" s="19"/>
      <c r="O358" s="16" t="s">
        <v>4567</v>
      </c>
      <c r="P358" s="16" t="s">
        <v>4568</v>
      </c>
      <c r="Q358" s="16" t="s">
        <v>4569</v>
      </c>
      <c r="R358" s="35"/>
      <c r="S358" s="21" t="s">
        <v>4570</v>
      </c>
      <c r="T358" s="22" t="s">
        <v>4571</v>
      </c>
      <c r="U358" s="22" t="s">
        <v>4572</v>
      </c>
      <c r="V358" s="2"/>
      <c r="W358" s="2"/>
      <c r="X358" s="2"/>
      <c r="Y358" s="17"/>
      <c r="Z358" s="2"/>
      <c r="AA358" s="2"/>
      <c r="AB358" s="2"/>
      <c r="AC358" s="31" t="s">
        <v>4573</v>
      </c>
      <c r="AD358" s="32" t="s">
        <v>4574</v>
      </c>
      <c r="AE358" s="31" t="s">
        <v>4575</v>
      </c>
      <c r="AF358" s="32" t="s">
        <v>4574</v>
      </c>
      <c r="AG358" s="33" t="s">
        <v>45</v>
      </c>
    </row>
    <row r="359" spans="1:33" ht="12.75" customHeight="1">
      <c r="A359" s="2"/>
      <c r="B359" s="2"/>
      <c r="C359" s="2"/>
      <c r="D359" s="2"/>
      <c r="E359" s="2"/>
      <c r="F359" s="2"/>
      <c r="G359" s="2"/>
      <c r="H359" s="2"/>
      <c r="I359" s="19"/>
      <c r="J359" s="19"/>
      <c r="K359" s="19"/>
      <c r="L359" s="16" t="s">
        <v>4576</v>
      </c>
      <c r="M359" s="16" t="s">
        <v>3901</v>
      </c>
      <c r="N359" s="19"/>
      <c r="O359" s="16" t="s">
        <v>4577</v>
      </c>
      <c r="P359" s="16" t="s">
        <v>4578</v>
      </c>
      <c r="Q359" s="16" t="s">
        <v>4579</v>
      </c>
      <c r="R359" s="35"/>
      <c r="S359" s="21" t="s">
        <v>4580</v>
      </c>
      <c r="T359" s="22" t="s">
        <v>4581</v>
      </c>
      <c r="U359" s="22" t="s">
        <v>4582</v>
      </c>
      <c r="V359" s="2"/>
      <c r="W359" s="2"/>
      <c r="X359" s="2"/>
      <c r="Y359" s="17"/>
      <c r="Z359" s="2"/>
      <c r="AA359" s="2"/>
      <c r="AB359" s="2"/>
      <c r="AC359" s="31" t="s">
        <v>4583</v>
      </c>
      <c r="AD359" s="32" t="s">
        <v>4584</v>
      </c>
      <c r="AE359" s="31" t="s">
        <v>4585</v>
      </c>
      <c r="AF359" s="32" t="s">
        <v>4584</v>
      </c>
      <c r="AG359" s="33" t="s">
        <v>45</v>
      </c>
    </row>
    <row r="360" spans="1:33" ht="12.75" customHeight="1">
      <c r="A360" s="2"/>
      <c r="B360" s="2"/>
      <c r="C360" s="2"/>
      <c r="D360" s="2"/>
      <c r="E360" s="2"/>
      <c r="F360" s="2"/>
      <c r="G360" s="2"/>
      <c r="H360" s="2"/>
      <c r="I360" s="19"/>
      <c r="J360" s="19"/>
      <c r="K360" s="19"/>
      <c r="L360" s="16" t="s">
        <v>4586</v>
      </c>
      <c r="M360" s="16" t="s">
        <v>4587</v>
      </c>
      <c r="N360" s="19"/>
      <c r="O360" s="16" t="s">
        <v>4588</v>
      </c>
      <c r="P360" s="16" t="s">
        <v>4589</v>
      </c>
      <c r="Q360" s="16" t="s">
        <v>4590</v>
      </c>
      <c r="R360" s="35"/>
      <c r="S360" s="21" t="s">
        <v>4591</v>
      </c>
      <c r="T360" s="22" t="s">
        <v>4592</v>
      </c>
      <c r="U360" s="22" t="s">
        <v>4593</v>
      </c>
      <c r="V360" s="2"/>
      <c r="W360" s="2"/>
      <c r="X360" s="2"/>
      <c r="Y360" s="17"/>
      <c r="Z360" s="2"/>
      <c r="AA360" s="2"/>
      <c r="AB360" s="2"/>
      <c r="AC360" s="31" t="s">
        <v>4594</v>
      </c>
      <c r="AD360" s="32" t="s">
        <v>4595</v>
      </c>
      <c r="AE360" s="31" t="s">
        <v>4596</v>
      </c>
      <c r="AF360" s="32" t="s">
        <v>4595</v>
      </c>
      <c r="AG360" s="33" t="s">
        <v>45</v>
      </c>
    </row>
    <row r="361" spans="1:33" ht="12.75" customHeight="1">
      <c r="A361" s="2"/>
      <c r="B361" s="2"/>
      <c r="C361" s="2"/>
      <c r="D361" s="2"/>
      <c r="E361" s="2"/>
      <c r="F361" s="2"/>
      <c r="G361" s="2"/>
      <c r="H361" s="2"/>
      <c r="I361" s="19"/>
      <c r="J361" s="19"/>
      <c r="K361" s="19"/>
      <c r="L361" s="16" t="s">
        <v>4597</v>
      </c>
      <c r="M361" s="16" t="s">
        <v>4598</v>
      </c>
      <c r="N361" s="19"/>
      <c r="O361" s="16" t="s">
        <v>4599</v>
      </c>
      <c r="P361" s="16" t="s">
        <v>4600</v>
      </c>
      <c r="Q361" s="16" t="s">
        <v>4601</v>
      </c>
      <c r="R361" s="35"/>
      <c r="S361" s="21" t="s">
        <v>4602</v>
      </c>
      <c r="T361" s="22" t="s">
        <v>4603</v>
      </c>
      <c r="U361" s="22" t="s">
        <v>4604</v>
      </c>
      <c r="V361" s="2"/>
      <c r="W361" s="2"/>
      <c r="X361" s="2"/>
      <c r="Y361" s="17"/>
      <c r="Z361" s="2"/>
      <c r="AA361" s="2"/>
      <c r="AB361" s="2"/>
      <c r="AC361" s="31" t="s">
        <v>4605</v>
      </c>
      <c r="AD361" s="32" t="s">
        <v>4606</v>
      </c>
      <c r="AE361" s="31" t="s">
        <v>4607</v>
      </c>
      <c r="AF361" s="32" t="s">
        <v>4606</v>
      </c>
      <c r="AG361" s="33" t="s">
        <v>45</v>
      </c>
    </row>
    <row r="362" spans="1:33" ht="12.75" customHeight="1">
      <c r="A362" s="2"/>
      <c r="B362" s="2"/>
      <c r="C362" s="2"/>
      <c r="D362" s="2"/>
      <c r="E362" s="2"/>
      <c r="F362" s="2"/>
      <c r="G362" s="2"/>
      <c r="H362" s="2"/>
      <c r="I362" s="19"/>
      <c r="J362" s="19"/>
      <c r="K362" s="19"/>
      <c r="L362" s="16" t="s">
        <v>4608</v>
      </c>
      <c r="M362" s="16" t="s">
        <v>4609</v>
      </c>
      <c r="N362" s="19"/>
      <c r="O362" s="16" t="s">
        <v>4610</v>
      </c>
      <c r="P362" s="16" t="s">
        <v>4611</v>
      </c>
      <c r="Q362" s="16" t="s">
        <v>4612</v>
      </c>
      <c r="R362" s="35"/>
      <c r="S362" s="21" t="s">
        <v>4613</v>
      </c>
      <c r="T362" s="22" t="s">
        <v>4614</v>
      </c>
      <c r="U362" s="22" t="s">
        <v>4615</v>
      </c>
      <c r="V362" s="2"/>
      <c r="W362" s="2"/>
      <c r="X362" s="2"/>
      <c r="Y362" s="17"/>
      <c r="Z362" s="2"/>
      <c r="AA362" s="2"/>
      <c r="AB362" s="2"/>
      <c r="AC362" s="31" t="s">
        <v>4616</v>
      </c>
      <c r="AD362" s="32" t="s">
        <v>4617</v>
      </c>
      <c r="AE362" s="31" t="s">
        <v>4618</v>
      </c>
      <c r="AF362" s="32" t="s">
        <v>4617</v>
      </c>
      <c r="AG362" s="33" t="s">
        <v>45</v>
      </c>
    </row>
    <row r="363" spans="1:33" ht="12.75" customHeight="1">
      <c r="A363" s="2"/>
      <c r="B363" s="2"/>
      <c r="C363" s="2"/>
      <c r="D363" s="2"/>
      <c r="E363" s="2"/>
      <c r="F363" s="2"/>
      <c r="G363" s="2"/>
      <c r="H363" s="2"/>
      <c r="I363" s="19"/>
      <c r="J363" s="19"/>
      <c r="K363" s="19"/>
      <c r="L363" s="16" t="s">
        <v>4619</v>
      </c>
      <c r="M363" s="16" t="s">
        <v>4620</v>
      </c>
      <c r="N363" s="19"/>
      <c r="O363" s="16" t="s">
        <v>4621</v>
      </c>
      <c r="P363" s="16" t="s">
        <v>4622</v>
      </c>
      <c r="Q363" s="16" t="s">
        <v>4623</v>
      </c>
      <c r="R363" s="35"/>
      <c r="S363" s="21" t="s">
        <v>4624</v>
      </c>
      <c r="T363" s="22" t="s">
        <v>4625</v>
      </c>
      <c r="U363" s="22" t="s">
        <v>4626</v>
      </c>
      <c r="V363" s="2"/>
      <c r="W363" s="2"/>
      <c r="X363" s="2"/>
      <c r="Y363" s="17"/>
      <c r="Z363" s="2"/>
      <c r="AA363" s="2"/>
      <c r="AB363" s="2"/>
      <c r="AC363" s="31" t="s">
        <v>4627</v>
      </c>
      <c r="AD363" s="32" t="s">
        <v>4628</v>
      </c>
      <c r="AE363" s="31" t="s">
        <v>4629</v>
      </c>
      <c r="AF363" s="32" t="s">
        <v>4628</v>
      </c>
      <c r="AG363" s="33" t="s">
        <v>45</v>
      </c>
    </row>
    <row r="364" spans="1:33" ht="12.75" customHeight="1">
      <c r="A364" s="2"/>
      <c r="B364" s="2"/>
      <c r="C364" s="2"/>
      <c r="D364" s="2"/>
      <c r="E364" s="2"/>
      <c r="F364" s="2"/>
      <c r="G364" s="2"/>
      <c r="H364" s="2"/>
      <c r="I364" s="19"/>
      <c r="J364" s="19"/>
      <c r="K364" s="19"/>
      <c r="L364" s="16" t="s">
        <v>4630</v>
      </c>
      <c r="M364" s="16" t="s">
        <v>4631</v>
      </c>
      <c r="N364" s="19"/>
      <c r="O364" s="16" t="s">
        <v>4632</v>
      </c>
      <c r="P364" s="16" t="s">
        <v>4633</v>
      </c>
      <c r="Q364" s="16" t="s">
        <v>4634</v>
      </c>
      <c r="R364" s="35"/>
      <c r="S364" s="42" t="s">
        <v>4635</v>
      </c>
      <c r="T364" s="22" t="s">
        <v>4636</v>
      </c>
      <c r="U364" s="22" t="s">
        <v>4637</v>
      </c>
      <c r="V364" s="2"/>
      <c r="W364" s="2"/>
      <c r="X364" s="2"/>
      <c r="Y364" s="17"/>
      <c r="Z364" s="2"/>
      <c r="AA364" s="2"/>
      <c r="AB364" s="2"/>
      <c r="AC364" s="31" t="s">
        <v>4638</v>
      </c>
      <c r="AD364" s="32" t="s">
        <v>4639</v>
      </c>
      <c r="AE364" s="31" t="s">
        <v>4640</v>
      </c>
      <c r="AF364" s="32" t="s">
        <v>4639</v>
      </c>
      <c r="AG364" s="33" t="s">
        <v>45</v>
      </c>
    </row>
    <row r="365" spans="1:33" ht="12.75" customHeight="1">
      <c r="A365" s="2"/>
      <c r="B365" s="2"/>
      <c r="C365" s="2"/>
      <c r="D365" s="2"/>
      <c r="E365" s="2"/>
      <c r="F365" s="2"/>
      <c r="G365" s="2"/>
      <c r="H365" s="2"/>
      <c r="I365" s="19"/>
      <c r="J365" s="19"/>
      <c r="K365" s="19"/>
      <c r="L365" s="16" t="s">
        <v>4641</v>
      </c>
      <c r="M365" s="16" t="s">
        <v>4642</v>
      </c>
      <c r="N365" s="19"/>
      <c r="O365" s="16" t="s">
        <v>4643</v>
      </c>
      <c r="P365" s="16" t="s">
        <v>4644</v>
      </c>
      <c r="Q365" s="16" t="s">
        <v>4645</v>
      </c>
      <c r="R365" s="35"/>
      <c r="S365" s="21" t="s">
        <v>4646</v>
      </c>
      <c r="T365" s="22" t="s">
        <v>4647</v>
      </c>
      <c r="U365" s="22" t="s">
        <v>4648</v>
      </c>
      <c r="V365" s="2"/>
      <c r="W365" s="2"/>
      <c r="X365" s="2"/>
      <c r="Y365" s="17"/>
      <c r="Z365" s="2"/>
      <c r="AA365" s="2"/>
      <c r="AB365" s="2"/>
      <c r="AC365" s="31" t="s">
        <v>4649</v>
      </c>
      <c r="AD365" s="32" t="s">
        <v>4650</v>
      </c>
      <c r="AE365" s="31" t="s">
        <v>4651</v>
      </c>
      <c r="AF365" s="32" t="s">
        <v>4650</v>
      </c>
      <c r="AG365" s="33" t="s">
        <v>45</v>
      </c>
    </row>
    <row r="366" spans="1:33" ht="12.75" customHeight="1">
      <c r="A366" s="2"/>
      <c r="B366" s="2"/>
      <c r="C366" s="2"/>
      <c r="D366" s="2"/>
      <c r="E366" s="2"/>
      <c r="F366" s="2"/>
      <c r="G366" s="2"/>
      <c r="H366" s="2"/>
      <c r="I366" s="19"/>
      <c r="J366" s="19"/>
      <c r="K366" s="19"/>
      <c r="L366" s="16" t="s">
        <v>4652</v>
      </c>
      <c r="M366" s="16" t="s">
        <v>3789</v>
      </c>
      <c r="N366" s="19"/>
      <c r="O366" s="16" t="s">
        <v>4653</v>
      </c>
      <c r="P366" s="16" t="s">
        <v>4654</v>
      </c>
      <c r="Q366" s="16" t="s">
        <v>4655</v>
      </c>
      <c r="R366" s="35"/>
      <c r="S366" s="43" t="s">
        <v>4656</v>
      </c>
      <c r="T366" s="22" t="s">
        <v>4657</v>
      </c>
      <c r="U366" s="22" t="s">
        <v>4658</v>
      </c>
      <c r="V366" s="2"/>
      <c r="W366" s="2"/>
      <c r="X366" s="2"/>
      <c r="Y366" s="17"/>
      <c r="Z366" s="2"/>
      <c r="AA366" s="2"/>
      <c r="AB366" s="2"/>
      <c r="AC366" s="31" t="s">
        <v>4659</v>
      </c>
      <c r="AD366" s="32" t="s">
        <v>4660</v>
      </c>
      <c r="AE366" s="31" t="s">
        <v>4661</v>
      </c>
      <c r="AF366" s="32" t="s">
        <v>4660</v>
      </c>
      <c r="AG366" s="33" t="s">
        <v>45</v>
      </c>
    </row>
    <row r="367" spans="1:33" ht="12.75" customHeight="1">
      <c r="A367" s="2"/>
      <c r="B367" s="2"/>
      <c r="C367" s="2"/>
      <c r="D367" s="2"/>
      <c r="E367" s="2"/>
      <c r="F367" s="2"/>
      <c r="G367" s="2"/>
      <c r="H367" s="2"/>
      <c r="I367" s="19"/>
      <c r="J367" s="19"/>
      <c r="K367" s="19"/>
      <c r="L367" s="16" t="s">
        <v>4662</v>
      </c>
      <c r="M367" s="16" t="s">
        <v>4663</v>
      </c>
      <c r="N367" s="19"/>
      <c r="O367" s="16" t="s">
        <v>4664</v>
      </c>
      <c r="P367" s="16" t="s">
        <v>4665</v>
      </c>
      <c r="Q367" s="16" t="s">
        <v>4666</v>
      </c>
      <c r="R367" s="35"/>
      <c r="S367" s="21" t="s">
        <v>4667</v>
      </c>
      <c r="T367" s="22" t="s">
        <v>4668</v>
      </c>
      <c r="U367" s="22" t="s">
        <v>4669</v>
      </c>
      <c r="V367" s="2"/>
      <c r="W367" s="2"/>
      <c r="X367" s="2"/>
      <c r="Y367" s="17"/>
      <c r="Z367" s="2"/>
      <c r="AA367" s="2"/>
      <c r="AB367" s="2"/>
      <c r="AC367" s="31" t="s">
        <v>4670</v>
      </c>
      <c r="AD367" s="32" t="s">
        <v>4671</v>
      </c>
      <c r="AE367" s="31" t="s">
        <v>4672</v>
      </c>
      <c r="AF367" s="32" t="s">
        <v>4671</v>
      </c>
      <c r="AG367" s="33" t="s">
        <v>45</v>
      </c>
    </row>
    <row r="368" spans="1:33" ht="12.75" customHeight="1">
      <c r="A368" s="2"/>
      <c r="B368" s="2"/>
      <c r="C368" s="2"/>
      <c r="D368" s="2"/>
      <c r="E368" s="2"/>
      <c r="F368" s="2"/>
      <c r="G368" s="2"/>
      <c r="H368" s="2"/>
      <c r="I368" s="19"/>
      <c r="J368" s="19"/>
      <c r="K368" s="19"/>
      <c r="L368" s="16" t="s">
        <v>4673</v>
      </c>
      <c r="M368" s="16" t="s">
        <v>4221</v>
      </c>
      <c r="N368" s="19"/>
      <c r="O368" s="16" t="s">
        <v>4674</v>
      </c>
      <c r="P368" s="16" t="s">
        <v>4675</v>
      </c>
      <c r="Q368" s="16" t="s">
        <v>4676</v>
      </c>
      <c r="R368" s="35"/>
      <c r="S368" s="21" t="s">
        <v>4677</v>
      </c>
      <c r="T368" s="22" t="s">
        <v>4678</v>
      </c>
      <c r="U368" s="22" t="s">
        <v>4679</v>
      </c>
      <c r="V368" s="2"/>
      <c r="W368" s="2"/>
      <c r="X368" s="2"/>
      <c r="Y368" s="17"/>
      <c r="Z368" s="2"/>
      <c r="AA368" s="2"/>
      <c r="AB368" s="2"/>
      <c r="AC368" s="31" t="s">
        <v>4680</v>
      </c>
      <c r="AD368" s="32" t="s">
        <v>4681</v>
      </c>
      <c r="AE368" s="31" t="s">
        <v>4682</v>
      </c>
      <c r="AF368" s="32" t="s">
        <v>4681</v>
      </c>
      <c r="AG368" s="33" t="s">
        <v>45</v>
      </c>
    </row>
    <row r="369" spans="1:33" ht="12.75" customHeight="1">
      <c r="A369" s="2"/>
      <c r="B369" s="2"/>
      <c r="C369" s="2"/>
      <c r="D369" s="2"/>
      <c r="E369" s="2"/>
      <c r="F369" s="2"/>
      <c r="G369" s="2"/>
      <c r="H369" s="2"/>
      <c r="I369" s="19"/>
      <c r="J369" s="19"/>
      <c r="K369" s="19"/>
      <c r="L369" s="16" t="s">
        <v>4683</v>
      </c>
      <c r="M369" s="16" t="s">
        <v>4325</v>
      </c>
      <c r="N369" s="19"/>
      <c r="O369" s="16" t="s">
        <v>4684</v>
      </c>
      <c r="P369" s="16" t="s">
        <v>4685</v>
      </c>
      <c r="Q369" s="16" t="s">
        <v>4686</v>
      </c>
      <c r="R369" s="35"/>
      <c r="S369" s="21" t="s">
        <v>4687</v>
      </c>
      <c r="T369" s="22" t="s">
        <v>4688</v>
      </c>
      <c r="U369" s="22" t="s">
        <v>4689</v>
      </c>
      <c r="V369" s="2"/>
      <c r="W369" s="2"/>
      <c r="X369" s="2"/>
      <c r="Y369" s="17"/>
      <c r="Z369" s="2"/>
      <c r="AA369" s="2"/>
      <c r="AB369" s="2"/>
      <c r="AC369" s="31" t="s">
        <v>4690</v>
      </c>
      <c r="AD369" s="32" t="s">
        <v>4691</v>
      </c>
      <c r="AE369" s="31" t="s">
        <v>4692</v>
      </c>
      <c r="AF369" s="32" t="s">
        <v>4691</v>
      </c>
      <c r="AG369" s="33" t="s">
        <v>45</v>
      </c>
    </row>
    <row r="370" spans="1:33" ht="12.75" customHeight="1">
      <c r="A370" s="2"/>
      <c r="B370" s="2"/>
      <c r="C370" s="2"/>
      <c r="D370" s="2"/>
      <c r="E370" s="2"/>
      <c r="F370" s="2"/>
      <c r="G370" s="2"/>
      <c r="H370" s="2"/>
      <c r="I370" s="19"/>
      <c r="J370" s="19"/>
      <c r="K370" s="19"/>
      <c r="L370" s="16" t="s">
        <v>4693</v>
      </c>
      <c r="M370" s="16" t="s">
        <v>4587</v>
      </c>
      <c r="N370" s="19"/>
      <c r="O370" s="16" t="s">
        <v>4694</v>
      </c>
      <c r="P370" s="16" t="s">
        <v>4695</v>
      </c>
      <c r="Q370" s="16" t="s">
        <v>4696</v>
      </c>
      <c r="R370" s="35"/>
      <c r="S370" s="21" t="s">
        <v>4697</v>
      </c>
      <c r="T370" s="22" t="s">
        <v>4698</v>
      </c>
      <c r="U370" s="22" t="s">
        <v>4699</v>
      </c>
      <c r="V370" s="2"/>
      <c r="W370" s="2"/>
      <c r="X370" s="2"/>
      <c r="Y370" s="17"/>
      <c r="Z370" s="2"/>
      <c r="AA370" s="2"/>
      <c r="AB370" s="2"/>
      <c r="AC370" s="31" t="s">
        <v>4700</v>
      </c>
      <c r="AD370" s="32" t="s">
        <v>4701</v>
      </c>
      <c r="AE370" s="31" t="s">
        <v>4702</v>
      </c>
      <c r="AF370" s="32" t="s">
        <v>4701</v>
      </c>
      <c r="AG370" s="33" t="s">
        <v>45</v>
      </c>
    </row>
    <row r="371" spans="1:33" ht="12.75" customHeight="1">
      <c r="A371" s="2"/>
      <c r="B371" s="2"/>
      <c r="C371" s="2"/>
      <c r="D371" s="2"/>
      <c r="E371" s="2"/>
      <c r="F371" s="2"/>
      <c r="G371" s="2"/>
      <c r="H371" s="2"/>
      <c r="I371" s="19"/>
      <c r="J371" s="19"/>
      <c r="K371" s="19"/>
      <c r="L371" s="16" t="s">
        <v>4703</v>
      </c>
      <c r="M371" s="16" t="s">
        <v>4704</v>
      </c>
      <c r="N371" s="19"/>
      <c r="O371" s="16" t="s">
        <v>4705</v>
      </c>
      <c r="P371" s="16" t="s">
        <v>4706</v>
      </c>
      <c r="Q371" s="16" t="s">
        <v>4707</v>
      </c>
      <c r="R371" s="20"/>
      <c r="S371" s="21" t="s">
        <v>4708</v>
      </c>
      <c r="T371" s="22" t="s">
        <v>4709</v>
      </c>
      <c r="U371" s="22" t="s">
        <v>4710</v>
      </c>
      <c r="V371" s="2"/>
      <c r="W371" s="2"/>
      <c r="X371" s="2"/>
      <c r="Y371" s="17"/>
      <c r="Z371" s="2"/>
      <c r="AA371" s="2"/>
      <c r="AB371" s="2"/>
      <c r="AC371" s="31" t="s">
        <v>4711</v>
      </c>
      <c r="AD371" s="32" t="s">
        <v>4712</v>
      </c>
      <c r="AE371" s="31" t="s">
        <v>4713</v>
      </c>
      <c r="AF371" s="32" t="s">
        <v>4712</v>
      </c>
      <c r="AG371" s="33" t="s">
        <v>45</v>
      </c>
    </row>
    <row r="372" spans="1:33" ht="12.75" customHeight="1">
      <c r="A372" s="2"/>
      <c r="B372" s="2"/>
      <c r="C372" s="2"/>
      <c r="D372" s="2"/>
      <c r="E372" s="2"/>
      <c r="F372" s="2"/>
      <c r="G372" s="2"/>
      <c r="H372" s="2"/>
      <c r="I372" s="19"/>
      <c r="J372" s="19"/>
      <c r="K372" s="19"/>
      <c r="L372" s="16" t="s">
        <v>4714</v>
      </c>
      <c r="M372" s="16" t="s">
        <v>3901</v>
      </c>
      <c r="N372" s="19"/>
      <c r="O372" s="16" t="s">
        <v>4715</v>
      </c>
      <c r="P372" s="16" t="s">
        <v>4716</v>
      </c>
      <c r="Q372" s="16" t="s">
        <v>4717</v>
      </c>
      <c r="R372" s="35"/>
      <c r="S372" s="21" t="s">
        <v>4718</v>
      </c>
      <c r="T372" s="22" t="s">
        <v>4719</v>
      </c>
      <c r="U372" s="22" t="s">
        <v>4720</v>
      </c>
      <c r="V372" s="2"/>
      <c r="W372" s="2"/>
      <c r="X372" s="2"/>
      <c r="Y372" s="17"/>
      <c r="Z372" s="2"/>
      <c r="AA372" s="2"/>
      <c r="AB372" s="2"/>
      <c r="AC372" s="31" t="s">
        <v>4721</v>
      </c>
      <c r="AD372" s="32" t="s">
        <v>4722</v>
      </c>
      <c r="AE372" s="31" t="s">
        <v>4723</v>
      </c>
      <c r="AF372" s="32" t="s">
        <v>4722</v>
      </c>
      <c r="AG372" s="33" t="s">
        <v>45</v>
      </c>
    </row>
    <row r="373" spans="1:33" ht="12.75" customHeight="1">
      <c r="A373" s="2"/>
      <c r="B373" s="2"/>
      <c r="C373" s="2"/>
      <c r="D373" s="2"/>
      <c r="E373" s="2"/>
      <c r="F373" s="2"/>
      <c r="G373" s="2"/>
      <c r="H373" s="2"/>
      <c r="I373" s="19"/>
      <c r="J373" s="19"/>
      <c r="K373" s="19"/>
      <c r="L373" s="16" t="s">
        <v>4724</v>
      </c>
      <c r="M373" s="16" t="s">
        <v>3395</v>
      </c>
      <c r="N373" s="19"/>
      <c r="O373" s="16" t="s">
        <v>4725</v>
      </c>
      <c r="P373" s="16" t="s">
        <v>4726</v>
      </c>
      <c r="Q373" s="16" t="s">
        <v>4727</v>
      </c>
      <c r="R373" s="35"/>
      <c r="S373" s="21" t="s">
        <v>4728</v>
      </c>
      <c r="T373" s="22" t="s">
        <v>4729</v>
      </c>
      <c r="U373" s="22" t="s">
        <v>4720</v>
      </c>
      <c r="V373" s="2"/>
      <c r="W373" s="2"/>
      <c r="X373" s="2"/>
      <c r="Y373" s="17"/>
      <c r="Z373" s="2"/>
      <c r="AA373" s="2"/>
      <c r="AB373" s="2"/>
      <c r="AC373" s="31" t="s">
        <v>4730</v>
      </c>
      <c r="AD373" s="32" t="s">
        <v>4731</v>
      </c>
      <c r="AE373" s="31" t="s">
        <v>4732</v>
      </c>
      <c r="AF373" s="32" t="s">
        <v>4731</v>
      </c>
      <c r="AG373" s="33" t="s">
        <v>45</v>
      </c>
    </row>
    <row r="374" spans="1:33" ht="12.75" customHeight="1">
      <c r="A374" s="2"/>
      <c r="B374" s="2"/>
      <c r="C374" s="2"/>
      <c r="D374" s="2"/>
      <c r="E374" s="2"/>
      <c r="F374" s="2"/>
      <c r="G374" s="2"/>
      <c r="H374" s="2"/>
      <c r="I374" s="19"/>
      <c r="J374" s="19"/>
      <c r="K374" s="19"/>
      <c r="L374" s="16" t="s">
        <v>4733</v>
      </c>
      <c r="M374" s="16" t="s">
        <v>2528</v>
      </c>
      <c r="N374" s="19"/>
      <c r="O374" s="16" t="s">
        <v>4734</v>
      </c>
      <c r="P374" s="16" t="s">
        <v>4735</v>
      </c>
      <c r="Q374" s="16" t="s">
        <v>4736</v>
      </c>
      <c r="R374" s="35"/>
      <c r="S374" s="21" t="s">
        <v>4737</v>
      </c>
      <c r="T374" s="22" t="s">
        <v>4738</v>
      </c>
      <c r="U374" s="22" t="s">
        <v>4739</v>
      </c>
      <c r="V374" s="2"/>
      <c r="W374" s="2"/>
      <c r="X374" s="2"/>
      <c r="Y374" s="17"/>
      <c r="Z374" s="2"/>
      <c r="AA374" s="2"/>
      <c r="AB374" s="2"/>
      <c r="AC374" s="31" t="s">
        <v>4740</v>
      </c>
      <c r="AD374" s="32" t="s">
        <v>4741</v>
      </c>
      <c r="AE374" s="31" t="s">
        <v>4742</v>
      </c>
      <c r="AF374" s="32" t="s">
        <v>4741</v>
      </c>
      <c r="AG374" s="33" t="s">
        <v>45</v>
      </c>
    </row>
    <row r="375" spans="1:33" ht="12.75" customHeight="1">
      <c r="A375" s="2"/>
      <c r="B375" s="2"/>
      <c r="C375" s="2"/>
      <c r="D375" s="2"/>
      <c r="E375" s="2"/>
      <c r="F375" s="2"/>
      <c r="G375" s="2"/>
      <c r="H375" s="2"/>
      <c r="I375" s="19"/>
      <c r="J375" s="19"/>
      <c r="K375" s="19"/>
      <c r="L375" s="16" t="s">
        <v>4743</v>
      </c>
      <c r="M375" s="16" t="s">
        <v>4744</v>
      </c>
      <c r="N375" s="19"/>
      <c r="O375" s="16" t="s">
        <v>4745</v>
      </c>
      <c r="P375" s="16" t="s">
        <v>4746</v>
      </c>
      <c r="Q375" s="16" t="s">
        <v>4747</v>
      </c>
      <c r="R375" s="35"/>
      <c r="S375" s="21" t="s">
        <v>4748</v>
      </c>
      <c r="T375" s="22" t="s">
        <v>4749</v>
      </c>
      <c r="U375" s="22" t="s">
        <v>4750</v>
      </c>
      <c r="V375" s="2"/>
      <c r="W375" s="2"/>
      <c r="X375" s="2"/>
      <c r="Y375" s="17"/>
      <c r="Z375" s="2"/>
      <c r="AA375" s="2"/>
      <c r="AB375" s="2"/>
      <c r="AC375" s="31" t="s">
        <v>4751</v>
      </c>
      <c r="AD375" s="32" t="s">
        <v>4752</v>
      </c>
      <c r="AE375" s="31" t="s">
        <v>4753</v>
      </c>
      <c r="AF375" s="32" t="s">
        <v>4752</v>
      </c>
      <c r="AG375" s="33" t="s">
        <v>45</v>
      </c>
    </row>
    <row r="376" spans="1:33" ht="12.75" customHeight="1">
      <c r="A376" s="2"/>
      <c r="B376" s="2"/>
      <c r="C376" s="2"/>
      <c r="D376" s="2"/>
      <c r="E376" s="2"/>
      <c r="F376" s="2"/>
      <c r="G376" s="2"/>
      <c r="H376" s="2"/>
      <c r="I376" s="19"/>
      <c r="J376" s="19"/>
      <c r="K376" s="19"/>
      <c r="L376" s="16" t="s">
        <v>4754</v>
      </c>
      <c r="M376" s="16" t="s">
        <v>4755</v>
      </c>
      <c r="N376" s="19"/>
      <c r="O376" s="16" t="s">
        <v>4756</v>
      </c>
      <c r="P376" s="16" t="s">
        <v>4757</v>
      </c>
      <c r="Q376" s="16" t="s">
        <v>4758</v>
      </c>
      <c r="R376" s="35"/>
      <c r="S376" s="21" t="s">
        <v>4759</v>
      </c>
      <c r="T376" s="22" t="s">
        <v>4760</v>
      </c>
      <c r="U376" s="22" t="s">
        <v>4761</v>
      </c>
      <c r="V376" s="2"/>
      <c r="W376" s="2"/>
      <c r="X376" s="2"/>
      <c r="Y376" s="17"/>
      <c r="Z376" s="2"/>
      <c r="AA376" s="2"/>
      <c r="AB376" s="2"/>
      <c r="AC376" s="31" t="s">
        <v>4762</v>
      </c>
      <c r="AD376" s="32" t="s">
        <v>4763</v>
      </c>
      <c r="AE376" s="31" t="s">
        <v>4764</v>
      </c>
      <c r="AF376" s="32" t="s">
        <v>4763</v>
      </c>
      <c r="AG376" s="33" t="s">
        <v>45</v>
      </c>
    </row>
    <row r="377" spans="1:33" ht="12.75" customHeight="1">
      <c r="A377" s="2"/>
      <c r="B377" s="2"/>
      <c r="C377" s="2"/>
      <c r="D377" s="2"/>
      <c r="E377" s="2"/>
      <c r="F377" s="2"/>
      <c r="G377" s="2"/>
      <c r="H377" s="2"/>
      <c r="I377" s="19"/>
      <c r="J377" s="19"/>
      <c r="K377" s="19"/>
      <c r="L377" s="16" t="s">
        <v>4765</v>
      </c>
      <c r="M377" s="16" t="s">
        <v>4766</v>
      </c>
      <c r="N377" s="19"/>
      <c r="O377" s="16" t="s">
        <v>4767</v>
      </c>
      <c r="P377" s="16" t="s">
        <v>4768</v>
      </c>
      <c r="Q377" s="16" t="s">
        <v>4769</v>
      </c>
      <c r="R377" s="20"/>
      <c r="S377" s="21" t="s">
        <v>4759</v>
      </c>
      <c r="T377" s="22" t="s">
        <v>4760</v>
      </c>
      <c r="U377" s="22" t="s">
        <v>4761</v>
      </c>
      <c r="V377" s="2"/>
      <c r="W377" s="2"/>
      <c r="X377" s="2"/>
      <c r="Y377" s="17"/>
      <c r="Z377" s="2"/>
      <c r="AA377" s="2"/>
      <c r="AB377" s="2"/>
      <c r="AC377" s="31" t="s">
        <v>4770</v>
      </c>
      <c r="AD377" s="32" t="s">
        <v>4771</v>
      </c>
      <c r="AE377" s="31" t="s">
        <v>4772</v>
      </c>
      <c r="AF377" s="32" t="s">
        <v>4771</v>
      </c>
      <c r="AG377" s="33" t="s">
        <v>45</v>
      </c>
    </row>
    <row r="378" spans="1:33" ht="12.75" customHeight="1">
      <c r="A378" s="2"/>
      <c r="B378" s="2"/>
      <c r="C378" s="2"/>
      <c r="D378" s="2"/>
      <c r="E378" s="2"/>
      <c r="F378" s="2"/>
      <c r="G378" s="2"/>
      <c r="H378" s="2"/>
      <c r="I378" s="19"/>
      <c r="J378" s="19"/>
      <c r="K378" s="19"/>
      <c r="L378" s="16" t="s">
        <v>4773</v>
      </c>
      <c r="M378" s="16" t="s">
        <v>4774</v>
      </c>
      <c r="N378" s="19"/>
      <c r="O378" s="16" t="s">
        <v>4775</v>
      </c>
      <c r="P378" s="16" t="s">
        <v>4776</v>
      </c>
      <c r="Q378" s="16" t="s">
        <v>4777</v>
      </c>
      <c r="R378" s="35"/>
      <c r="S378" s="21" t="s">
        <v>4778</v>
      </c>
      <c r="T378" s="22" t="s">
        <v>4779</v>
      </c>
      <c r="U378" s="22" t="s">
        <v>4780</v>
      </c>
      <c r="V378" s="2"/>
      <c r="W378" s="2"/>
      <c r="X378" s="2"/>
      <c r="Y378" s="17"/>
      <c r="Z378" s="2"/>
      <c r="AA378" s="2"/>
      <c r="AB378" s="2"/>
      <c r="AC378" s="31" t="s">
        <v>4781</v>
      </c>
      <c r="AD378" s="32" t="s">
        <v>4782</v>
      </c>
      <c r="AE378" s="31" t="s">
        <v>4783</v>
      </c>
      <c r="AF378" s="32" t="s">
        <v>4782</v>
      </c>
      <c r="AG378" s="33" t="s">
        <v>45</v>
      </c>
    </row>
    <row r="379" spans="1:33" ht="12.75" customHeight="1">
      <c r="A379" s="2"/>
      <c r="B379" s="2"/>
      <c r="C379" s="2"/>
      <c r="D379" s="2"/>
      <c r="E379" s="2"/>
      <c r="F379" s="2"/>
      <c r="G379" s="2"/>
      <c r="H379" s="2"/>
      <c r="I379" s="19"/>
      <c r="J379" s="19"/>
      <c r="K379" s="19"/>
      <c r="L379" s="16" t="s">
        <v>4784</v>
      </c>
      <c r="M379" s="16" t="s">
        <v>4785</v>
      </c>
      <c r="N379" s="19"/>
      <c r="O379" s="16" t="s">
        <v>4786</v>
      </c>
      <c r="P379" s="16" t="s">
        <v>4787</v>
      </c>
      <c r="Q379" s="16" t="s">
        <v>4788</v>
      </c>
      <c r="R379" s="35"/>
      <c r="S379" s="21" t="s">
        <v>4789</v>
      </c>
      <c r="T379" s="22" t="s">
        <v>4790</v>
      </c>
      <c r="U379" s="22" t="s">
        <v>4791</v>
      </c>
      <c r="V379" s="2"/>
      <c r="W379" s="2"/>
      <c r="X379" s="2"/>
      <c r="Y379" s="17"/>
      <c r="Z379" s="2"/>
      <c r="AA379" s="2"/>
      <c r="AB379" s="2"/>
      <c r="AC379" s="31" t="s">
        <v>4792</v>
      </c>
      <c r="AD379" s="32" t="s">
        <v>4793</v>
      </c>
      <c r="AE379" s="31" t="s">
        <v>4794</v>
      </c>
      <c r="AF379" s="32" t="s">
        <v>4793</v>
      </c>
      <c r="AG379" s="33" t="s">
        <v>45</v>
      </c>
    </row>
    <row r="380" spans="1:33" ht="12.75" customHeight="1">
      <c r="A380" s="2"/>
      <c r="B380" s="2"/>
      <c r="C380" s="2"/>
      <c r="D380" s="2"/>
      <c r="E380" s="2"/>
      <c r="F380" s="2"/>
      <c r="G380" s="2"/>
      <c r="H380" s="2"/>
      <c r="I380" s="19"/>
      <c r="J380" s="19"/>
      <c r="K380" s="19"/>
      <c r="L380" s="16" t="s">
        <v>4795</v>
      </c>
      <c r="M380" s="16" t="s">
        <v>2528</v>
      </c>
      <c r="N380" s="19"/>
      <c r="O380" s="16" t="s">
        <v>4796</v>
      </c>
      <c r="P380" s="16" t="s">
        <v>4797</v>
      </c>
      <c r="Q380" s="16" t="s">
        <v>4798</v>
      </c>
      <c r="R380" s="35"/>
      <c r="S380" s="21" t="s">
        <v>4799</v>
      </c>
      <c r="T380" s="22" t="s">
        <v>4800</v>
      </c>
      <c r="U380" s="22" t="s">
        <v>4801</v>
      </c>
      <c r="V380" s="2"/>
      <c r="W380" s="2"/>
      <c r="X380" s="2"/>
      <c r="Y380" s="17"/>
      <c r="Z380" s="2"/>
      <c r="AA380" s="2"/>
      <c r="AB380" s="2"/>
      <c r="AC380" s="31" t="s">
        <v>4802</v>
      </c>
      <c r="AD380" s="32" t="s">
        <v>4803</v>
      </c>
      <c r="AE380" s="31" t="s">
        <v>4804</v>
      </c>
      <c r="AF380" s="32" t="s">
        <v>4803</v>
      </c>
      <c r="AG380" s="33" t="s">
        <v>45</v>
      </c>
    </row>
    <row r="381" spans="1:33" ht="12.75" customHeight="1">
      <c r="A381" s="2"/>
      <c r="B381" s="2"/>
      <c r="C381" s="2"/>
      <c r="D381" s="2"/>
      <c r="E381" s="2"/>
      <c r="F381" s="2"/>
      <c r="G381" s="2"/>
      <c r="H381" s="2"/>
      <c r="I381" s="19"/>
      <c r="J381" s="19"/>
      <c r="K381" s="19"/>
      <c r="L381" s="16" t="s">
        <v>4805</v>
      </c>
      <c r="M381" s="16" t="s">
        <v>3777</v>
      </c>
      <c r="N381" s="19"/>
      <c r="O381" s="16" t="s">
        <v>4806</v>
      </c>
      <c r="P381" s="16" t="s">
        <v>4807</v>
      </c>
      <c r="Q381" s="16" t="s">
        <v>4808</v>
      </c>
      <c r="R381" s="35"/>
      <c r="S381" s="21" t="s">
        <v>4809</v>
      </c>
      <c r="T381" s="22" t="s">
        <v>4810</v>
      </c>
      <c r="U381" s="22" t="s">
        <v>4811</v>
      </c>
      <c r="V381" s="2"/>
      <c r="W381" s="2"/>
      <c r="X381" s="2"/>
      <c r="Y381" s="17"/>
      <c r="Z381" s="2"/>
      <c r="AA381" s="2"/>
      <c r="AB381" s="2"/>
      <c r="AC381" s="31" t="s">
        <v>4812</v>
      </c>
      <c r="AD381" s="32" t="s">
        <v>4813</v>
      </c>
      <c r="AE381" s="31" t="s">
        <v>4814</v>
      </c>
      <c r="AF381" s="32" t="s">
        <v>4813</v>
      </c>
      <c r="AG381" s="33" t="s">
        <v>45</v>
      </c>
    </row>
    <row r="382" spans="1:33" ht="12.75" customHeight="1">
      <c r="A382" s="2"/>
      <c r="B382" s="2"/>
      <c r="C382" s="2"/>
      <c r="D382" s="2"/>
      <c r="E382" s="2"/>
      <c r="F382" s="2"/>
      <c r="G382" s="2"/>
      <c r="H382" s="2"/>
      <c r="I382" s="19"/>
      <c r="J382" s="19"/>
      <c r="K382" s="19"/>
      <c r="L382" s="16" t="s">
        <v>4815</v>
      </c>
      <c r="M382" s="16" t="s">
        <v>4816</v>
      </c>
      <c r="N382" s="19"/>
      <c r="O382" s="16" t="s">
        <v>4817</v>
      </c>
      <c r="P382" s="16" t="s">
        <v>4818</v>
      </c>
      <c r="Q382" s="16" t="s">
        <v>4819</v>
      </c>
      <c r="R382" s="35"/>
      <c r="S382" s="21" t="s">
        <v>4820</v>
      </c>
      <c r="T382" s="22" t="s">
        <v>4821</v>
      </c>
      <c r="U382" s="22" t="s">
        <v>4822</v>
      </c>
      <c r="V382" s="2"/>
      <c r="W382" s="2"/>
      <c r="X382" s="2"/>
      <c r="Y382" s="17"/>
      <c r="Z382" s="2"/>
      <c r="AA382" s="2"/>
      <c r="AB382" s="2"/>
      <c r="AC382" s="31" t="s">
        <v>4823</v>
      </c>
      <c r="AD382" s="32" t="s">
        <v>4824</v>
      </c>
      <c r="AE382" s="31" t="s">
        <v>4825</v>
      </c>
      <c r="AF382" s="32" t="s">
        <v>4824</v>
      </c>
      <c r="AG382" s="33" t="s">
        <v>45</v>
      </c>
    </row>
    <row r="383" spans="1:33" ht="12.75" customHeight="1">
      <c r="A383" s="2"/>
      <c r="B383" s="2"/>
      <c r="C383" s="2"/>
      <c r="D383" s="2"/>
      <c r="E383" s="2"/>
      <c r="F383" s="2"/>
      <c r="G383" s="2"/>
      <c r="H383" s="2"/>
      <c r="I383" s="19"/>
      <c r="J383" s="19"/>
      <c r="K383" s="19"/>
      <c r="L383" s="16" t="s">
        <v>4826</v>
      </c>
      <c r="M383" s="16" t="s">
        <v>3789</v>
      </c>
      <c r="N383" s="19"/>
      <c r="O383" s="16" t="s">
        <v>4827</v>
      </c>
      <c r="P383" s="16" t="s">
        <v>4828</v>
      </c>
      <c r="Q383" s="16" t="s">
        <v>4829</v>
      </c>
      <c r="R383" s="35"/>
      <c r="S383" s="21" t="s">
        <v>4830</v>
      </c>
      <c r="T383" s="22" t="s">
        <v>4831</v>
      </c>
      <c r="U383" s="22" t="s">
        <v>4832</v>
      </c>
      <c r="V383" s="2"/>
      <c r="W383" s="2"/>
      <c r="X383" s="2"/>
      <c r="Y383" s="17"/>
      <c r="Z383" s="2"/>
      <c r="AA383" s="2"/>
      <c r="AB383" s="2"/>
      <c r="AC383" s="31" t="s">
        <v>4833</v>
      </c>
      <c r="AD383" s="32" t="s">
        <v>4834</v>
      </c>
      <c r="AE383" s="31" t="s">
        <v>4835</v>
      </c>
      <c r="AF383" s="32" t="s">
        <v>4834</v>
      </c>
      <c r="AG383" s="33" t="s">
        <v>45</v>
      </c>
    </row>
    <row r="384" spans="1:33" ht="12.75" customHeight="1">
      <c r="A384" s="2"/>
      <c r="B384" s="2"/>
      <c r="C384" s="2"/>
      <c r="D384" s="2"/>
      <c r="E384" s="2"/>
      <c r="F384" s="2"/>
      <c r="G384" s="2"/>
      <c r="H384" s="2"/>
      <c r="I384" s="19"/>
      <c r="J384" s="19"/>
      <c r="K384" s="19"/>
      <c r="L384" s="16" t="s">
        <v>4836</v>
      </c>
      <c r="M384" s="16" t="s">
        <v>4837</v>
      </c>
      <c r="N384" s="19"/>
      <c r="O384" s="16" t="s">
        <v>4838</v>
      </c>
      <c r="P384" s="16" t="s">
        <v>4839</v>
      </c>
      <c r="Q384" s="16" t="s">
        <v>4840</v>
      </c>
      <c r="R384" s="35"/>
      <c r="S384" s="21" t="s">
        <v>4841</v>
      </c>
      <c r="T384" s="22" t="s">
        <v>4842</v>
      </c>
      <c r="U384" s="22" t="s">
        <v>4843</v>
      </c>
      <c r="V384" s="2"/>
      <c r="W384" s="2"/>
      <c r="X384" s="2"/>
      <c r="Y384" s="17"/>
      <c r="Z384" s="2"/>
      <c r="AA384" s="2"/>
      <c r="AB384" s="2"/>
      <c r="AC384" s="31" t="s">
        <v>4844</v>
      </c>
      <c r="AD384" s="32" t="s">
        <v>4845</v>
      </c>
      <c r="AE384" s="31" t="s">
        <v>4846</v>
      </c>
      <c r="AF384" s="32" t="s">
        <v>4845</v>
      </c>
      <c r="AG384" s="33" t="s">
        <v>45</v>
      </c>
    </row>
    <row r="385" spans="1:33" ht="12.75" customHeight="1">
      <c r="A385" s="2"/>
      <c r="B385" s="2"/>
      <c r="C385" s="2"/>
      <c r="D385" s="2"/>
      <c r="E385" s="2"/>
      <c r="F385" s="2"/>
      <c r="G385" s="2"/>
      <c r="H385" s="2"/>
      <c r="I385" s="19"/>
      <c r="J385" s="19"/>
      <c r="K385" s="19"/>
      <c r="L385" s="16" t="s">
        <v>4847</v>
      </c>
      <c r="M385" s="16" t="s">
        <v>4848</v>
      </c>
      <c r="N385" s="19"/>
      <c r="O385" s="16" t="s">
        <v>4849</v>
      </c>
      <c r="P385" s="16" t="s">
        <v>4850</v>
      </c>
      <c r="Q385" s="16" t="s">
        <v>4851</v>
      </c>
      <c r="R385" s="35"/>
      <c r="S385" s="21" t="s">
        <v>4852</v>
      </c>
      <c r="T385" s="22" t="s">
        <v>4853</v>
      </c>
      <c r="U385" s="22" t="s">
        <v>4854</v>
      </c>
      <c r="V385" s="2"/>
      <c r="W385" s="2"/>
      <c r="X385" s="2"/>
      <c r="Y385" s="17"/>
      <c r="Z385" s="2"/>
      <c r="AA385" s="2"/>
      <c r="AB385" s="2"/>
      <c r="AC385" s="31" t="s">
        <v>4855</v>
      </c>
      <c r="AD385" s="32" t="s">
        <v>4856</v>
      </c>
      <c r="AE385" s="31" t="s">
        <v>4857</v>
      </c>
      <c r="AF385" s="32" t="s">
        <v>4858</v>
      </c>
      <c r="AG385" s="33" t="s">
        <v>45</v>
      </c>
    </row>
    <row r="386" spans="1:33" ht="12.75" customHeight="1">
      <c r="A386" s="2"/>
      <c r="B386" s="2"/>
      <c r="C386" s="2"/>
      <c r="D386" s="2"/>
      <c r="E386" s="2"/>
      <c r="F386" s="2"/>
      <c r="G386" s="2"/>
      <c r="H386" s="2"/>
      <c r="I386" s="19"/>
      <c r="J386" s="19"/>
      <c r="K386" s="19"/>
      <c r="L386" s="16" t="s">
        <v>4859</v>
      </c>
      <c r="M386" s="16" t="s">
        <v>4860</v>
      </c>
      <c r="N386" s="19"/>
      <c r="O386" s="16" t="s">
        <v>4861</v>
      </c>
      <c r="P386" s="16" t="s">
        <v>4862</v>
      </c>
      <c r="Q386" s="16" t="s">
        <v>4863</v>
      </c>
      <c r="R386" s="35"/>
      <c r="S386" s="21" t="s">
        <v>4864</v>
      </c>
      <c r="T386" s="22" t="s">
        <v>4865</v>
      </c>
      <c r="U386" s="22" t="s">
        <v>4866</v>
      </c>
      <c r="V386" s="2"/>
      <c r="W386" s="2"/>
      <c r="X386" s="2"/>
      <c r="Y386" s="17"/>
      <c r="Z386" s="2"/>
      <c r="AA386" s="2"/>
      <c r="AB386" s="2"/>
      <c r="AC386" s="31" t="s">
        <v>4867</v>
      </c>
      <c r="AD386" s="32" t="s">
        <v>4868</v>
      </c>
      <c r="AE386" s="31" t="s">
        <v>4869</v>
      </c>
      <c r="AF386" s="32" t="s">
        <v>4868</v>
      </c>
      <c r="AG386" s="33" t="s">
        <v>45</v>
      </c>
    </row>
    <row r="387" spans="1:33" ht="12.75" customHeight="1">
      <c r="A387" s="2"/>
      <c r="B387" s="2"/>
      <c r="C387" s="2"/>
      <c r="D387" s="2"/>
      <c r="E387" s="2"/>
      <c r="F387" s="2"/>
      <c r="G387" s="2"/>
      <c r="H387" s="2"/>
      <c r="I387" s="19"/>
      <c r="J387" s="19"/>
      <c r="K387" s="19"/>
      <c r="L387" s="16" t="s">
        <v>4870</v>
      </c>
      <c r="M387" s="16" t="s">
        <v>4816</v>
      </c>
      <c r="N387" s="19"/>
      <c r="O387" s="16" t="s">
        <v>4871</v>
      </c>
      <c r="P387" s="16" t="s">
        <v>4872</v>
      </c>
      <c r="Q387" s="16" t="s">
        <v>4798</v>
      </c>
      <c r="R387" s="35"/>
      <c r="S387" s="21" t="s">
        <v>4873</v>
      </c>
      <c r="T387" s="22" t="s">
        <v>4874</v>
      </c>
      <c r="U387" s="22" t="s">
        <v>4875</v>
      </c>
      <c r="V387" s="2"/>
      <c r="W387" s="2"/>
      <c r="X387" s="2"/>
      <c r="Y387" s="17"/>
      <c r="Z387" s="2"/>
      <c r="AA387" s="2"/>
      <c r="AB387" s="2"/>
      <c r="AC387" s="31" t="s">
        <v>4876</v>
      </c>
      <c r="AD387" s="32" t="s">
        <v>4877</v>
      </c>
      <c r="AE387" s="31" t="s">
        <v>4878</v>
      </c>
      <c r="AF387" s="32" t="s">
        <v>4877</v>
      </c>
      <c r="AG387" s="33" t="s">
        <v>45</v>
      </c>
    </row>
    <row r="388" spans="1:33" ht="12.75" customHeight="1">
      <c r="A388" s="2"/>
      <c r="B388" s="2"/>
      <c r="C388" s="2"/>
      <c r="D388" s="2"/>
      <c r="E388" s="2"/>
      <c r="F388" s="2"/>
      <c r="G388" s="2"/>
      <c r="H388" s="2"/>
      <c r="I388" s="19"/>
      <c r="J388" s="19"/>
      <c r="K388" s="19"/>
      <c r="L388" s="16" t="s">
        <v>4879</v>
      </c>
      <c r="M388" s="16" t="s">
        <v>4880</v>
      </c>
      <c r="N388" s="19"/>
      <c r="O388" s="16" t="s">
        <v>4881</v>
      </c>
      <c r="P388" s="16" t="s">
        <v>4882</v>
      </c>
      <c r="Q388" s="16" t="s">
        <v>4808</v>
      </c>
      <c r="R388" s="35"/>
      <c r="S388" s="21" t="s">
        <v>4883</v>
      </c>
      <c r="T388" s="22" t="s">
        <v>4884</v>
      </c>
      <c r="U388" s="22" t="s">
        <v>4885</v>
      </c>
      <c r="V388" s="2"/>
      <c r="W388" s="2"/>
      <c r="X388" s="2"/>
      <c r="Y388" s="17"/>
      <c r="Z388" s="2"/>
      <c r="AA388" s="2"/>
      <c r="AB388" s="2"/>
      <c r="AC388" s="31" t="s">
        <v>4886</v>
      </c>
      <c r="AD388" s="32" t="s">
        <v>4887</v>
      </c>
      <c r="AE388" s="31" t="s">
        <v>4888</v>
      </c>
      <c r="AF388" s="32" t="s">
        <v>4887</v>
      </c>
      <c r="AG388" s="33" t="s">
        <v>45</v>
      </c>
    </row>
    <row r="389" spans="1:33" ht="12.75" customHeight="1">
      <c r="A389" s="2"/>
      <c r="B389" s="2"/>
      <c r="C389" s="2"/>
      <c r="D389" s="2"/>
      <c r="E389" s="2"/>
      <c r="F389" s="2"/>
      <c r="G389" s="2"/>
      <c r="H389" s="2"/>
      <c r="I389" s="19"/>
      <c r="J389" s="19"/>
      <c r="K389" s="19"/>
      <c r="L389" s="16" t="s">
        <v>4889</v>
      </c>
      <c r="M389" s="16" t="s">
        <v>4890</v>
      </c>
      <c r="N389" s="19"/>
      <c r="O389" s="16" t="s">
        <v>4891</v>
      </c>
      <c r="P389" s="16" t="s">
        <v>4892</v>
      </c>
      <c r="Q389" s="16" t="s">
        <v>4819</v>
      </c>
      <c r="R389" s="35"/>
      <c r="S389" s="21" t="s">
        <v>4893</v>
      </c>
      <c r="T389" s="22" t="s">
        <v>4894</v>
      </c>
      <c r="U389" s="22" t="s">
        <v>4895</v>
      </c>
      <c r="V389" s="2"/>
      <c r="W389" s="2"/>
      <c r="X389" s="2"/>
      <c r="Y389" s="17"/>
      <c r="Z389" s="2"/>
      <c r="AA389" s="2"/>
      <c r="AB389" s="2"/>
      <c r="AC389" s="31" t="s">
        <v>4896</v>
      </c>
      <c r="AD389" s="32" t="s">
        <v>4897</v>
      </c>
      <c r="AE389" s="31" t="s">
        <v>4898</v>
      </c>
      <c r="AF389" s="32" t="s">
        <v>4897</v>
      </c>
      <c r="AG389" s="33" t="s">
        <v>45</v>
      </c>
    </row>
    <row r="390" spans="1:33" ht="12.75" customHeight="1">
      <c r="A390" s="2"/>
      <c r="B390" s="2"/>
      <c r="C390" s="2"/>
      <c r="D390" s="2"/>
      <c r="E390" s="2"/>
      <c r="F390" s="2"/>
      <c r="G390" s="2"/>
      <c r="H390" s="2"/>
      <c r="I390" s="19"/>
      <c r="J390" s="19"/>
      <c r="K390" s="19"/>
      <c r="L390" s="16" t="s">
        <v>4899</v>
      </c>
      <c r="M390" s="16" t="s">
        <v>2528</v>
      </c>
      <c r="N390" s="19"/>
      <c r="O390" s="16" t="s">
        <v>4900</v>
      </c>
      <c r="P390" s="16" t="s">
        <v>4901</v>
      </c>
      <c r="Q390" s="16" t="s">
        <v>4829</v>
      </c>
      <c r="R390" s="35"/>
      <c r="S390" s="21" t="s">
        <v>4902</v>
      </c>
      <c r="T390" s="22" t="s">
        <v>4903</v>
      </c>
      <c r="U390" s="22" t="s">
        <v>4904</v>
      </c>
      <c r="V390" s="2"/>
      <c r="W390" s="2"/>
      <c r="X390" s="2"/>
      <c r="Y390" s="17"/>
      <c r="Z390" s="2"/>
      <c r="AA390" s="2"/>
      <c r="AB390" s="2"/>
      <c r="AC390" s="31" t="s">
        <v>4905</v>
      </c>
      <c r="AD390" s="32" t="s">
        <v>4906</v>
      </c>
      <c r="AE390" s="31" t="s">
        <v>4907</v>
      </c>
      <c r="AF390" s="32" t="s">
        <v>4906</v>
      </c>
      <c r="AG390" s="33" t="s">
        <v>45</v>
      </c>
    </row>
    <row r="391" spans="1:33" ht="12.75" customHeight="1">
      <c r="A391" s="2"/>
      <c r="B391" s="2"/>
      <c r="C391" s="2"/>
      <c r="D391" s="2"/>
      <c r="E391" s="2"/>
      <c r="F391" s="2"/>
      <c r="G391" s="2"/>
      <c r="H391" s="2"/>
      <c r="I391" s="19"/>
      <c r="J391" s="19"/>
      <c r="K391" s="19"/>
      <c r="L391" s="16" t="s">
        <v>4908</v>
      </c>
      <c r="M391" s="16" t="s">
        <v>4909</v>
      </c>
      <c r="N391" s="19"/>
      <c r="O391" s="16" t="s">
        <v>4910</v>
      </c>
      <c r="P391" s="16" t="s">
        <v>4911</v>
      </c>
      <c r="Q391" s="16" t="s">
        <v>4840</v>
      </c>
      <c r="R391" s="35"/>
      <c r="S391" s="21" t="s">
        <v>4912</v>
      </c>
      <c r="T391" s="22" t="s">
        <v>4913</v>
      </c>
      <c r="U391" s="22" t="s">
        <v>4914</v>
      </c>
      <c r="V391" s="2"/>
      <c r="W391" s="2"/>
      <c r="X391" s="2"/>
      <c r="Y391" s="17"/>
      <c r="Z391" s="2"/>
      <c r="AA391" s="2"/>
      <c r="AB391" s="2"/>
      <c r="AC391" s="31" t="s">
        <v>4915</v>
      </c>
      <c r="AD391" s="32" t="s">
        <v>4916</v>
      </c>
      <c r="AE391" s="31" t="s">
        <v>4917</v>
      </c>
      <c r="AF391" s="32" t="s">
        <v>4918</v>
      </c>
      <c r="AG391" s="33" t="s">
        <v>45</v>
      </c>
    </row>
    <row r="392" spans="1:33" ht="12.75" customHeight="1">
      <c r="A392" s="2"/>
      <c r="B392" s="2"/>
      <c r="C392" s="2"/>
      <c r="D392" s="2"/>
      <c r="E392" s="2"/>
      <c r="F392" s="2"/>
      <c r="G392" s="2"/>
      <c r="H392" s="2"/>
      <c r="I392" s="19"/>
      <c r="J392" s="19"/>
      <c r="K392" s="19"/>
      <c r="L392" s="16" t="s">
        <v>4919</v>
      </c>
      <c r="M392" s="16" t="s">
        <v>4920</v>
      </c>
      <c r="N392" s="19"/>
      <c r="O392" s="16" t="s">
        <v>4921</v>
      </c>
      <c r="P392" s="16" t="s">
        <v>4922</v>
      </c>
      <c r="Q392" s="16" t="s">
        <v>4923</v>
      </c>
      <c r="R392" s="35"/>
      <c r="S392" s="21" t="s">
        <v>4924</v>
      </c>
      <c r="T392" s="22" t="s">
        <v>4925</v>
      </c>
      <c r="U392" s="22" t="s">
        <v>4926</v>
      </c>
      <c r="V392" s="2"/>
      <c r="W392" s="2"/>
      <c r="X392" s="2"/>
      <c r="Y392" s="17"/>
      <c r="Z392" s="2"/>
      <c r="AA392" s="2"/>
      <c r="AB392" s="2"/>
      <c r="AC392" s="31" t="s">
        <v>4927</v>
      </c>
      <c r="AD392" s="32" t="s">
        <v>4928</v>
      </c>
      <c r="AE392" s="31" t="s">
        <v>4929</v>
      </c>
      <c r="AF392" s="32" t="s">
        <v>4930</v>
      </c>
      <c r="AG392" s="33" t="s">
        <v>45</v>
      </c>
    </row>
    <row r="393" spans="1:33" ht="12.75" customHeight="1">
      <c r="A393" s="2"/>
      <c r="B393" s="2"/>
      <c r="C393" s="2"/>
      <c r="D393" s="2"/>
      <c r="E393" s="2"/>
      <c r="F393" s="2"/>
      <c r="G393" s="2"/>
      <c r="H393" s="2"/>
      <c r="I393" s="19"/>
      <c r="J393" s="19"/>
      <c r="K393" s="19"/>
      <c r="L393" s="16" t="s">
        <v>4931</v>
      </c>
      <c r="M393" s="16" t="s">
        <v>3971</v>
      </c>
      <c r="N393" s="19"/>
      <c r="O393" s="16" t="s">
        <v>4932</v>
      </c>
      <c r="P393" s="16" t="s">
        <v>4933</v>
      </c>
      <c r="Q393" s="16" t="s">
        <v>4934</v>
      </c>
      <c r="R393" s="35"/>
      <c r="S393" s="21" t="s">
        <v>4935</v>
      </c>
      <c r="T393" s="22" t="s">
        <v>4936</v>
      </c>
      <c r="U393" s="22" t="s">
        <v>4937</v>
      </c>
      <c r="V393" s="2"/>
      <c r="W393" s="2"/>
      <c r="X393" s="2"/>
      <c r="Y393" s="17"/>
      <c r="Z393" s="2"/>
      <c r="AA393" s="2"/>
      <c r="AB393" s="2"/>
      <c r="AC393" s="31" t="s">
        <v>4938</v>
      </c>
      <c r="AD393" s="32" t="s">
        <v>4939</v>
      </c>
      <c r="AE393" s="31" t="s">
        <v>4940</v>
      </c>
      <c r="AF393" s="32" t="s">
        <v>4939</v>
      </c>
      <c r="AG393" s="33" t="s">
        <v>45</v>
      </c>
    </row>
    <row r="394" spans="1:33" ht="12.75" customHeight="1">
      <c r="A394" s="2"/>
      <c r="B394" s="2"/>
      <c r="C394" s="2"/>
      <c r="D394" s="2"/>
      <c r="E394" s="2"/>
      <c r="F394" s="2"/>
      <c r="G394" s="2"/>
      <c r="H394" s="2"/>
      <c r="I394" s="19"/>
      <c r="J394" s="19"/>
      <c r="K394" s="19"/>
      <c r="L394" s="16" t="s">
        <v>4941</v>
      </c>
      <c r="M394" s="16" t="s">
        <v>4942</v>
      </c>
      <c r="N394" s="19"/>
      <c r="O394" s="16" t="s">
        <v>4943</v>
      </c>
      <c r="P394" s="16" t="s">
        <v>4944</v>
      </c>
      <c r="Q394" s="16" t="s">
        <v>4945</v>
      </c>
      <c r="R394" s="35"/>
      <c r="S394" s="21" t="s">
        <v>4946</v>
      </c>
      <c r="T394" s="22" t="s">
        <v>4947</v>
      </c>
      <c r="U394" s="22" t="s">
        <v>4948</v>
      </c>
      <c r="V394" s="2"/>
      <c r="W394" s="2"/>
      <c r="X394" s="2"/>
      <c r="Y394" s="17"/>
      <c r="Z394" s="2"/>
      <c r="AA394" s="2"/>
      <c r="AB394" s="2"/>
      <c r="AC394" s="31" t="s">
        <v>4949</v>
      </c>
      <c r="AD394" s="32" t="s">
        <v>4950</v>
      </c>
      <c r="AE394" s="31" t="s">
        <v>4951</v>
      </c>
      <c r="AF394" s="32" t="s">
        <v>4952</v>
      </c>
      <c r="AG394" s="33" t="s">
        <v>45</v>
      </c>
    </row>
    <row r="395" spans="1:33" ht="12.75" customHeight="1">
      <c r="A395" s="2"/>
      <c r="B395" s="2"/>
      <c r="C395" s="2"/>
      <c r="D395" s="2"/>
      <c r="E395" s="2"/>
      <c r="F395" s="2"/>
      <c r="G395" s="2"/>
      <c r="H395" s="2"/>
      <c r="I395" s="19"/>
      <c r="J395" s="19"/>
      <c r="K395" s="19"/>
      <c r="L395" s="16" t="s">
        <v>4953</v>
      </c>
      <c r="M395" s="16" t="s">
        <v>4954</v>
      </c>
      <c r="N395" s="19"/>
      <c r="O395" s="16" t="s">
        <v>4955</v>
      </c>
      <c r="P395" s="16" t="s">
        <v>4956</v>
      </c>
      <c r="Q395" s="16" t="s">
        <v>4957</v>
      </c>
      <c r="R395" s="35"/>
      <c r="S395" s="21" t="s">
        <v>4958</v>
      </c>
      <c r="T395" s="22" t="s">
        <v>4959</v>
      </c>
      <c r="U395" s="22" t="s">
        <v>4960</v>
      </c>
      <c r="V395" s="2"/>
      <c r="W395" s="2"/>
      <c r="X395" s="2"/>
      <c r="Y395" s="17"/>
      <c r="Z395" s="2"/>
      <c r="AA395" s="2"/>
      <c r="AB395" s="2"/>
      <c r="AC395" s="31" t="s">
        <v>4961</v>
      </c>
      <c r="AD395" s="32" t="s">
        <v>4962</v>
      </c>
      <c r="AE395" s="31" t="s">
        <v>4963</v>
      </c>
      <c r="AF395" s="32" t="s">
        <v>4964</v>
      </c>
      <c r="AG395" s="33" t="s">
        <v>45</v>
      </c>
    </row>
    <row r="396" spans="1:33" ht="12.75" customHeight="1">
      <c r="A396" s="2"/>
      <c r="B396" s="2"/>
      <c r="C396" s="2"/>
      <c r="D396" s="2"/>
      <c r="E396" s="2"/>
      <c r="F396" s="2"/>
      <c r="G396" s="2"/>
      <c r="H396" s="2"/>
      <c r="I396" s="19"/>
      <c r="J396" s="19"/>
      <c r="K396" s="19"/>
      <c r="L396" s="16" t="s">
        <v>4965</v>
      </c>
      <c r="M396" s="16" t="s">
        <v>2528</v>
      </c>
      <c r="N396" s="19"/>
      <c r="O396" s="16" t="s">
        <v>4966</v>
      </c>
      <c r="P396" s="16" t="s">
        <v>4967</v>
      </c>
      <c r="Q396" s="16" t="s">
        <v>4968</v>
      </c>
      <c r="R396" s="35"/>
      <c r="S396" s="21" t="s">
        <v>4969</v>
      </c>
      <c r="T396" s="22" t="s">
        <v>4970</v>
      </c>
      <c r="U396" s="22" t="s">
        <v>4971</v>
      </c>
      <c r="V396" s="2"/>
      <c r="W396" s="2"/>
      <c r="X396" s="2"/>
      <c r="Y396" s="17"/>
      <c r="Z396" s="2"/>
      <c r="AA396" s="2"/>
      <c r="AB396" s="2"/>
      <c r="AC396" s="31" t="s">
        <v>4972</v>
      </c>
      <c r="AD396" s="32" t="s">
        <v>4973</v>
      </c>
      <c r="AE396" s="31" t="s">
        <v>4974</v>
      </c>
      <c r="AF396" s="32" t="s">
        <v>4975</v>
      </c>
      <c r="AG396" s="33" t="s">
        <v>45</v>
      </c>
    </row>
    <row r="397" spans="1:33" ht="12.75" customHeight="1">
      <c r="A397" s="2"/>
      <c r="B397" s="2"/>
      <c r="C397" s="2"/>
      <c r="D397" s="2"/>
      <c r="E397" s="2"/>
      <c r="F397" s="2"/>
      <c r="G397" s="2"/>
      <c r="H397" s="2"/>
      <c r="I397" s="19"/>
      <c r="J397" s="19"/>
      <c r="K397" s="19"/>
      <c r="L397" s="16" t="s">
        <v>4976</v>
      </c>
      <c r="M397" s="16" t="s">
        <v>4977</v>
      </c>
      <c r="N397" s="19"/>
      <c r="O397" s="16" t="s">
        <v>4978</v>
      </c>
      <c r="P397" s="16" t="s">
        <v>4979</v>
      </c>
      <c r="Q397" s="16" t="s">
        <v>4980</v>
      </c>
      <c r="R397" s="35"/>
      <c r="S397" s="21" t="s">
        <v>4981</v>
      </c>
      <c r="T397" s="22" t="s">
        <v>4982</v>
      </c>
      <c r="U397" s="22" t="s">
        <v>4983</v>
      </c>
      <c r="V397" s="2"/>
      <c r="W397" s="2"/>
      <c r="X397" s="2"/>
      <c r="Y397" s="17"/>
      <c r="Z397" s="2"/>
      <c r="AA397" s="2"/>
      <c r="AB397" s="2"/>
      <c r="AC397" s="31" t="s">
        <v>4984</v>
      </c>
      <c r="AD397" s="32" t="s">
        <v>4985</v>
      </c>
      <c r="AE397" s="31" t="s">
        <v>4986</v>
      </c>
      <c r="AF397" s="32" t="s">
        <v>4987</v>
      </c>
      <c r="AG397" s="33" t="s">
        <v>45</v>
      </c>
    </row>
    <row r="398" spans="1:33" ht="12.75" customHeight="1">
      <c r="A398" s="2"/>
      <c r="B398" s="2"/>
      <c r="C398" s="2"/>
      <c r="D398" s="2"/>
      <c r="E398" s="2"/>
      <c r="F398" s="2"/>
      <c r="G398" s="2"/>
      <c r="H398" s="2"/>
      <c r="I398" s="19"/>
      <c r="J398" s="19"/>
      <c r="K398" s="19"/>
      <c r="L398" s="16" t="s">
        <v>4988</v>
      </c>
      <c r="M398" s="16" t="s">
        <v>4989</v>
      </c>
      <c r="N398" s="19"/>
      <c r="O398" s="16" t="s">
        <v>4990</v>
      </c>
      <c r="P398" s="16" t="s">
        <v>4991</v>
      </c>
      <c r="Q398" s="16" t="s">
        <v>4992</v>
      </c>
      <c r="R398" s="35"/>
      <c r="S398" s="21" t="s">
        <v>4993</v>
      </c>
      <c r="T398" s="22" t="s">
        <v>4994</v>
      </c>
      <c r="U398" s="22" t="s">
        <v>4995</v>
      </c>
      <c r="V398" s="2"/>
      <c r="W398" s="2"/>
      <c r="X398" s="2"/>
      <c r="Y398" s="17"/>
      <c r="Z398" s="2"/>
      <c r="AA398" s="2"/>
      <c r="AB398" s="2"/>
      <c r="AC398" s="31" t="s">
        <v>4996</v>
      </c>
      <c r="AD398" s="32" t="s">
        <v>4997</v>
      </c>
      <c r="AE398" s="31" t="s">
        <v>4998</v>
      </c>
      <c r="AF398" s="32" t="s">
        <v>4999</v>
      </c>
      <c r="AG398" s="33" t="s">
        <v>45</v>
      </c>
    </row>
    <row r="399" spans="1:33" ht="12.75" customHeight="1">
      <c r="A399" s="2"/>
      <c r="B399" s="2"/>
      <c r="C399" s="2"/>
      <c r="D399" s="2"/>
      <c r="E399" s="2"/>
      <c r="F399" s="2"/>
      <c r="G399" s="2"/>
      <c r="H399" s="2"/>
      <c r="I399" s="19"/>
      <c r="J399" s="19"/>
      <c r="K399" s="19"/>
      <c r="L399" s="16" t="s">
        <v>5000</v>
      </c>
      <c r="M399" s="16" t="s">
        <v>4325</v>
      </c>
      <c r="N399" s="19"/>
      <c r="O399" s="16" t="s">
        <v>5001</v>
      </c>
      <c r="P399" s="16" t="s">
        <v>5002</v>
      </c>
      <c r="Q399" s="16" t="s">
        <v>5003</v>
      </c>
      <c r="R399" s="35"/>
      <c r="S399" s="21" t="s">
        <v>5004</v>
      </c>
      <c r="T399" s="22" t="s">
        <v>5005</v>
      </c>
      <c r="U399" s="22" t="s">
        <v>5006</v>
      </c>
      <c r="V399" s="2"/>
      <c r="W399" s="2"/>
      <c r="X399" s="2"/>
      <c r="Y399" s="17"/>
      <c r="Z399" s="2"/>
      <c r="AA399" s="2"/>
      <c r="AB399" s="2"/>
      <c r="AC399" s="31" t="s">
        <v>5007</v>
      </c>
      <c r="AD399" s="32" t="s">
        <v>2654</v>
      </c>
      <c r="AE399" s="31" t="s">
        <v>5008</v>
      </c>
      <c r="AF399" s="32" t="s">
        <v>2654</v>
      </c>
      <c r="AG399" s="33" t="s">
        <v>45</v>
      </c>
    </row>
    <row r="400" spans="1:33" ht="12.75" customHeight="1">
      <c r="A400" s="2"/>
      <c r="B400" s="2"/>
      <c r="C400" s="2"/>
      <c r="D400" s="2"/>
      <c r="E400" s="2"/>
      <c r="F400" s="2"/>
      <c r="G400" s="2"/>
      <c r="H400" s="2"/>
      <c r="I400" s="19"/>
      <c r="J400" s="19"/>
      <c r="K400" s="19"/>
      <c r="L400" s="19"/>
      <c r="M400" s="19"/>
      <c r="N400" s="19"/>
      <c r="O400" s="16" t="s">
        <v>5009</v>
      </c>
      <c r="P400" s="16" t="s">
        <v>5010</v>
      </c>
      <c r="Q400" s="16" t="s">
        <v>5011</v>
      </c>
      <c r="R400" s="35"/>
      <c r="S400" s="21" t="s">
        <v>5012</v>
      </c>
      <c r="T400" s="22" t="s">
        <v>5013</v>
      </c>
      <c r="U400" s="22" t="s">
        <v>5014</v>
      </c>
      <c r="V400" s="2"/>
      <c r="W400" s="2"/>
      <c r="X400" s="2"/>
      <c r="Y400" s="17"/>
      <c r="Z400" s="2"/>
      <c r="AA400" s="2"/>
      <c r="AB400" s="2"/>
      <c r="AC400" s="31" t="s">
        <v>5015</v>
      </c>
      <c r="AD400" s="32" t="s">
        <v>5016</v>
      </c>
      <c r="AE400" s="31" t="s">
        <v>5017</v>
      </c>
      <c r="AF400" s="32" t="s">
        <v>5016</v>
      </c>
      <c r="AG400" s="33" t="s">
        <v>45</v>
      </c>
    </row>
    <row r="401" spans="1:33" ht="12.75" customHeight="1">
      <c r="A401" s="2"/>
      <c r="B401" s="2"/>
      <c r="C401" s="2"/>
      <c r="D401" s="2"/>
      <c r="E401" s="2"/>
      <c r="F401" s="2"/>
      <c r="G401" s="2"/>
      <c r="H401" s="2"/>
      <c r="I401" s="19"/>
      <c r="J401" s="19"/>
      <c r="K401" s="19"/>
      <c r="L401" s="19"/>
      <c r="M401" s="19"/>
      <c r="N401" s="19"/>
      <c r="O401" s="16" t="s">
        <v>5018</v>
      </c>
      <c r="P401" s="16" t="s">
        <v>5019</v>
      </c>
      <c r="Q401" s="16" t="s">
        <v>5020</v>
      </c>
      <c r="R401" s="35"/>
      <c r="S401" s="21" t="s">
        <v>5021</v>
      </c>
      <c r="T401" s="22" t="s">
        <v>5022</v>
      </c>
      <c r="U401" s="22" t="s">
        <v>5023</v>
      </c>
      <c r="V401" s="2"/>
      <c r="W401" s="2"/>
      <c r="X401" s="2"/>
      <c r="Y401" s="17"/>
      <c r="Z401" s="2"/>
      <c r="AA401" s="2"/>
      <c r="AB401" s="2"/>
      <c r="AC401" s="31" t="s">
        <v>5024</v>
      </c>
      <c r="AD401" s="32" t="s">
        <v>5025</v>
      </c>
      <c r="AE401" s="31" t="s">
        <v>5026</v>
      </c>
      <c r="AF401" s="32" t="s">
        <v>5025</v>
      </c>
      <c r="AG401" s="33" t="s">
        <v>45</v>
      </c>
    </row>
    <row r="402" spans="1:33" ht="12.75" customHeight="1">
      <c r="A402" s="2"/>
      <c r="B402" s="2"/>
      <c r="C402" s="2"/>
      <c r="D402" s="2"/>
      <c r="E402" s="2"/>
      <c r="F402" s="2"/>
      <c r="G402" s="2"/>
      <c r="H402" s="2"/>
      <c r="I402" s="19"/>
      <c r="J402" s="19"/>
      <c r="K402" s="19"/>
      <c r="L402" s="19"/>
      <c r="M402" s="19"/>
      <c r="N402" s="19"/>
      <c r="O402" s="16" t="s">
        <v>5027</v>
      </c>
      <c r="P402" s="16" t="s">
        <v>5028</v>
      </c>
      <c r="Q402" s="16" t="s">
        <v>5029</v>
      </c>
      <c r="R402" s="35"/>
      <c r="S402" s="21" t="s">
        <v>5030</v>
      </c>
      <c r="T402" s="22" t="s">
        <v>5031</v>
      </c>
      <c r="U402" s="22" t="s">
        <v>5032</v>
      </c>
      <c r="V402" s="2"/>
      <c r="W402" s="2"/>
      <c r="X402" s="2"/>
      <c r="Y402" s="17"/>
      <c r="Z402" s="2"/>
      <c r="AA402" s="2"/>
      <c r="AB402" s="2"/>
      <c r="AC402" s="31" t="s">
        <v>5033</v>
      </c>
      <c r="AD402" s="32" t="s">
        <v>5034</v>
      </c>
      <c r="AE402" s="31" t="s">
        <v>5035</v>
      </c>
      <c r="AF402" s="32" t="s">
        <v>5034</v>
      </c>
      <c r="AG402" s="33" t="s">
        <v>45</v>
      </c>
    </row>
    <row r="403" spans="1:33" ht="12.75" customHeight="1">
      <c r="A403" s="2"/>
      <c r="B403" s="2"/>
      <c r="C403" s="2"/>
      <c r="D403" s="2"/>
      <c r="E403" s="2"/>
      <c r="F403" s="2"/>
      <c r="G403" s="2"/>
      <c r="H403" s="2"/>
      <c r="I403" s="19"/>
      <c r="J403" s="19"/>
      <c r="K403" s="19"/>
      <c r="L403" s="19"/>
      <c r="M403" s="19"/>
      <c r="N403" s="19"/>
      <c r="O403" s="16" t="s">
        <v>5036</v>
      </c>
      <c r="P403" s="16" t="s">
        <v>5037</v>
      </c>
      <c r="Q403" s="16" t="s">
        <v>5038</v>
      </c>
      <c r="R403" s="35"/>
      <c r="S403" s="21" t="s">
        <v>5039</v>
      </c>
      <c r="T403" s="22" t="s">
        <v>5040</v>
      </c>
      <c r="U403" s="22" t="s">
        <v>5041</v>
      </c>
      <c r="V403" s="2"/>
      <c r="W403" s="2"/>
      <c r="X403" s="2"/>
      <c r="Y403" s="17"/>
      <c r="Z403" s="2"/>
      <c r="AA403" s="2"/>
      <c r="AB403" s="2"/>
      <c r="AC403" s="31" t="s">
        <v>5042</v>
      </c>
      <c r="AD403" s="32" t="s">
        <v>5043</v>
      </c>
      <c r="AE403" s="31" t="s">
        <v>5044</v>
      </c>
      <c r="AF403" s="32" t="s">
        <v>5043</v>
      </c>
      <c r="AG403" s="33" t="s">
        <v>45</v>
      </c>
    </row>
    <row r="404" spans="1:33" ht="12.75" customHeight="1">
      <c r="A404" s="2"/>
      <c r="B404" s="2"/>
      <c r="C404" s="2"/>
      <c r="D404" s="2"/>
      <c r="E404" s="2"/>
      <c r="F404" s="2"/>
      <c r="G404" s="2"/>
      <c r="H404" s="2"/>
      <c r="I404" s="19"/>
      <c r="J404" s="19"/>
      <c r="K404" s="19"/>
      <c r="L404" s="19"/>
      <c r="M404" s="19"/>
      <c r="N404" s="19"/>
      <c r="O404" s="16" t="s">
        <v>5045</v>
      </c>
      <c r="P404" s="16" t="s">
        <v>5046</v>
      </c>
      <c r="Q404" s="16" t="s">
        <v>5047</v>
      </c>
      <c r="R404" s="35"/>
      <c r="S404" s="21" t="s">
        <v>5048</v>
      </c>
      <c r="T404" s="22" t="s">
        <v>5049</v>
      </c>
      <c r="U404" s="22" t="s">
        <v>5050</v>
      </c>
      <c r="V404" s="2"/>
      <c r="W404" s="2"/>
      <c r="X404" s="2"/>
      <c r="Y404" s="17"/>
      <c r="Z404" s="2"/>
      <c r="AA404" s="2"/>
      <c r="AB404" s="2"/>
      <c r="AC404" s="31" t="s">
        <v>5051</v>
      </c>
      <c r="AD404" s="32" t="s">
        <v>5052</v>
      </c>
      <c r="AE404" s="31" t="s">
        <v>5053</v>
      </c>
      <c r="AF404" s="32" t="s">
        <v>5052</v>
      </c>
      <c r="AG404" s="33" t="s">
        <v>45</v>
      </c>
    </row>
    <row r="405" spans="1:33" ht="12.75" customHeight="1">
      <c r="A405" s="2"/>
      <c r="B405" s="2"/>
      <c r="C405" s="2"/>
      <c r="D405" s="2"/>
      <c r="E405" s="2"/>
      <c r="F405" s="2"/>
      <c r="G405" s="2"/>
      <c r="H405" s="2"/>
      <c r="I405" s="19"/>
      <c r="J405" s="19"/>
      <c r="K405" s="19"/>
      <c r="L405" s="19"/>
      <c r="M405" s="19"/>
      <c r="N405" s="19"/>
      <c r="O405" s="16" t="s">
        <v>5054</v>
      </c>
      <c r="P405" s="16" t="s">
        <v>5055</v>
      </c>
      <c r="Q405" s="16" t="s">
        <v>5056</v>
      </c>
      <c r="R405" s="35"/>
      <c r="S405" s="21" t="s">
        <v>5057</v>
      </c>
      <c r="T405" s="22" t="s">
        <v>5058</v>
      </c>
      <c r="U405" s="22" t="s">
        <v>5059</v>
      </c>
      <c r="V405" s="2"/>
      <c r="W405" s="2"/>
      <c r="X405" s="2"/>
      <c r="Y405" s="17"/>
      <c r="Z405" s="2"/>
      <c r="AA405" s="2"/>
      <c r="AB405" s="2"/>
      <c r="AC405" s="31" t="s">
        <v>5060</v>
      </c>
      <c r="AD405" s="32" t="s">
        <v>5061</v>
      </c>
      <c r="AE405" s="31" t="s">
        <v>5062</v>
      </c>
      <c r="AF405" s="32" t="s">
        <v>5063</v>
      </c>
      <c r="AG405" s="33" t="s">
        <v>45</v>
      </c>
    </row>
    <row r="406" spans="1:33" ht="12.75" customHeight="1">
      <c r="A406" s="2"/>
      <c r="B406" s="2"/>
      <c r="C406" s="2"/>
      <c r="D406" s="2"/>
      <c r="E406" s="2"/>
      <c r="F406" s="2"/>
      <c r="G406" s="2"/>
      <c r="H406" s="2"/>
      <c r="I406" s="19"/>
      <c r="J406" s="19"/>
      <c r="K406" s="19"/>
      <c r="L406" s="19"/>
      <c r="M406" s="19"/>
      <c r="N406" s="19"/>
      <c r="O406" s="16" t="s">
        <v>5064</v>
      </c>
      <c r="P406" s="16" t="s">
        <v>5065</v>
      </c>
      <c r="Q406" s="16" t="s">
        <v>5066</v>
      </c>
      <c r="R406" s="35"/>
      <c r="S406" s="21" t="s">
        <v>5067</v>
      </c>
      <c r="T406" s="22" t="s">
        <v>5068</v>
      </c>
      <c r="U406" s="22" t="s">
        <v>5069</v>
      </c>
      <c r="V406" s="2"/>
      <c r="W406" s="2"/>
      <c r="X406" s="2"/>
      <c r="Y406" s="17"/>
      <c r="Z406" s="2"/>
      <c r="AA406" s="2"/>
      <c r="AB406" s="2"/>
      <c r="AC406" s="31" t="s">
        <v>5070</v>
      </c>
      <c r="AD406" s="32" t="s">
        <v>5071</v>
      </c>
      <c r="AE406" s="31" t="s">
        <v>5072</v>
      </c>
      <c r="AF406" s="32" t="s">
        <v>5073</v>
      </c>
      <c r="AG406" s="33" t="s">
        <v>45</v>
      </c>
    </row>
    <row r="407" spans="1:33" ht="12.75" customHeight="1">
      <c r="A407" s="2"/>
      <c r="B407" s="2"/>
      <c r="C407" s="2"/>
      <c r="D407" s="2"/>
      <c r="E407" s="2"/>
      <c r="F407" s="2"/>
      <c r="G407" s="2"/>
      <c r="H407" s="2"/>
      <c r="I407" s="19"/>
      <c r="J407" s="19"/>
      <c r="K407" s="19"/>
      <c r="L407" s="19"/>
      <c r="M407" s="19"/>
      <c r="N407" s="19"/>
      <c r="O407" s="16" t="s">
        <v>5074</v>
      </c>
      <c r="P407" s="16" t="s">
        <v>5075</v>
      </c>
      <c r="Q407" s="16" t="s">
        <v>5076</v>
      </c>
      <c r="R407" s="35"/>
      <c r="S407" s="21" t="s">
        <v>5077</v>
      </c>
      <c r="T407" s="22" t="s">
        <v>5078</v>
      </c>
      <c r="U407" s="22" t="s">
        <v>5079</v>
      </c>
      <c r="V407" s="2"/>
      <c r="W407" s="2"/>
      <c r="X407" s="2"/>
      <c r="Y407" s="17"/>
      <c r="Z407" s="2"/>
      <c r="AA407" s="2"/>
      <c r="AB407" s="2"/>
      <c r="AC407" s="31" t="s">
        <v>5080</v>
      </c>
      <c r="AD407" s="32" t="s">
        <v>5081</v>
      </c>
      <c r="AE407" s="31" t="s">
        <v>5082</v>
      </c>
      <c r="AF407" s="32" t="s">
        <v>5083</v>
      </c>
      <c r="AG407" s="33" t="s">
        <v>45</v>
      </c>
    </row>
    <row r="408" spans="1:33" ht="12.75" customHeight="1">
      <c r="A408" s="2"/>
      <c r="B408" s="2"/>
      <c r="C408" s="2"/>
      <c r="D408" s="2"/>
      <c r="E408" s="2"/>
      <c r="F408" s="2"/>
      <c r="G408" s="2"/>
      <c r="H408" s="2"/>
      <c r="I408" s="19"/>
      <c r="J408" s="19"/>
      <c r="K408" s="19"/>
      <c r="L408" s="19"/>
      <c r="M408" s="19"/>
      <c r="N408" s="19"/>
      <c r="O408" s="16" t="s">
        <v>5084</v>
      </c>
      <c r="P408" s="16" t="s">
        <v>5085</v>
      </c>
      <c r="Q408" s="16" t="s">
        <v>5086</v>
      </c>
      <c r="R408" s="35"/>
      <c r="S408" s="21" t="s">
        <v>5087</v>
      </c>
      <c r="T408" s="22" t="s">
        <v>5088</v>
      </c>
      <c r="U408" s="22" t="s">
        <v>5089</v>
      </c>
      <c r="V408" s="2"/>
      <c r="W408" s="2"/>
      <c r="X408" s="2"/>
      <c r="Y408" s="17"/>
      <c r="Z408" s="2"/>
      <c r="AA408" s="2"/>
      <c r="AB408" s="2"/>
      <c r="AC408" s="31" t="s">
        <v>5090</v>
      </c>
      <c r="AD408" s="32" t="s">
        <v>5091</v>
      </c>
      <c r="AE408" s="31" t="s">
        <v>5092</v>
      </c>
      <c r="AF408" s="32" t="s">
        <v>5093</v>
      </c>
      <c r="AG408" s="33" t="s">
        <v>45</v>
      </c>
    </row>
    <row r="409" spans="1:33" ht="12.75" customHeight="1">
      <c r="A409" s="2"/>
      <c r="B409" s="2"/>
      <c r="C409" s="2"/>
      <c r="D409" s="2"/>
      <c r="E409" s="2"/>
      <c r="F409" s="2"/>
      <c r="G409" s="2"/>
      <c r="H409" s="2"/>
      <c r="I409" s="19"/>
      <c r="J409" s="19"/>
      <c r="K409" s="19"/>
      <c r="L409" s="19"/>
      <c r="M409" s="19"/>
      <c r="N409" s="19"/>
      <c r="O409" s="16" t="s">
        <v>5094</v>
      </c>
      <c r="P409" s="16" t="s">
        <v>5095</v>
      </c>
      <c r="Q409" s="16" t="s">
        <v>5096</v>
      </c>
      <c r="R409" s="35"/>
      <c r="S409" s="21" t="s">
        <v>5097</v>
      </c>
      <c r="T409" s="22" t="s">
        <v>5098</v>
      </c>
      <c r="U409" s="22" t="s">
        <v>5099</v>
      </c>
      <c r="V409" s="2"/>
      <c r="W409" s="2"/>
      <c r="X409" s="2"/>
      <c r="Y409" s="17"/>
      <c r="Z409" s="2"/>
      <c r="AA409" s="2"/>
      <c r="AB409" s="2"/>
      <c r="AC409" s="31" t="s">
        <v>5100</v>
      </c>
      <c r="AD409" s="32" t="s">
        <v>5101</v>
      </c>
      <c r="AE409" s="31" t="s">
        <v>5102</v>
      </c>
      <c r="AF409" s="32" t="s">
        <v>5103</v>
      </c>
      <c r="AG409" s="33" t="s">
        <v>45</v>
      </c>
    </row>
    <row r="410" spans="1:33" ht="12.75" customHeight="1">
      <c r="A410" s="2"/>
      <c r="B410" s="2"/>
      <c r="C410" s="2"/>
      <c r="D410" s="2"/>
      <c r="E410" s="2"/>
      <c r="F410" s="2"/>
      <c r="G410" s="2"/>
      <c r="H410" s="2"/>
      <c r="I410" s="19"/>
      <c r="J410" s="19"/>
      <c r="K410" s="19"/>
      <c r="L410" s="19"/>
      <c r="M410" s="19"/>
      <c r="N410" s="19"/>
      <c r="O410" s="16" t="s">
        <v>5104</v>
      </c>
      <c r="P410" s="16" t="s">
        <v>5105</v>
      </c>
      <c r="Q410" s="16" t="s">
        <v>5106</v>
      </c>
      <c r="R410" s="35"/>
      <c r="S410" s="21" t="s">
        <v>5107</v>
      </c>
      <c r="T410" s="22" t="s">
        <v>5108</v>
      </c>
      <c r="U410" s="22" t="s">
        <v>5109</v>
      </c>
      <c r="V410" s="2"/>
      <c r="W410" s="2"/>
      <c r="X410" s="2"/>
      <c r="Y410" s="17"/>
      <c r="Z410" s="2"/>
      <c r="AA410" s="2"/>
      <c r="AB410" s="2"/>
      <c r="AC410" s="31" t="s">
        <v>5110</v>
      </c>
      <c r="AD410" s="32" t="s">
        <v>2607</v>
      </c>
      <c r="AE410" s="31" t="s">
        <v>5111</v>
      </c>
      <c r="AF410" s="32" t="s">
        <v>5112</v>
      </c>
      <c r="AG410" s="33" t="s">
        <v>45</v>
      </c>
    </row>
    <row r="411" spans="1:33" ht="12.75" customHeight="1">
      <c r="A411" s="2"/>
      <c r="B411" s="2"/>
      <c r="C411" s="2"/>
      <c r="D411" s="2"/>
      <c r="E411" s="2"/>
      <c r="F411" s="2"/>
      <c r="G411" s="2"/>
      <c r="H411" s="2"/>
      <c r="I411" s="19"/>
      <c r="J411" s="19"/>
      <c r="K411" s="19"/>
      <c r="L411" s="19"/>
      <c r="M411" s="19"/>
      <c r="N411" s="19"/>
      <c r="O411" s="16" t="s">
        <v>5113</v>
      </c>
      <c r="P411" s="16" t="s">
        <v>5114</v>
      </c>
      <c r="Q411" s="16" t="s">
        <v>5115</v>
      </c>
      <c r="R411" s="35"/>
      <c r="S411" s="21" t="s">
        <v>5116</v>
      </c>
      <c r="T411" s="22" t="s">
        <v>5117</v>
      </c>
      <c r="U411" s="22" t="s">
        <v>5118</v>
      </c>
      <c r="V411" s="2"/>
      <c r="W411" s="2"/>
      <c r="X411" s="2"/>
      <c r="Y411" s="17"/>
      <c r="Z411" s="2"/>
      <c r="AA411" s="2"/>
      <c r="AB411" s="2"/>
      <c r="AC411" s="31" t="s">
        <v>5119</v>
      </c>
      <c r="AD411" s="32" t="s">
        <v>5120</v>
      </c>
      <c r="AE411" s="31" t="s">
        <v>5121</v>
      </c>
      <c r="AF411" s="32" t="s">
        <v>5122</v>
      </c>
      <c r="AG411" s="33" t="s">
        <v>1044</v>
      </c>
    </row>
    <row r="412" spans="1:33" ht="12.75" customHeight="1">
      <c r="A412" s="2"/>
      <c r="B412" s="2"/>
      <c r="C412" s="2"/>
      <c r="D412" s="2"/>
      <c r="E412" s="2"/>
      <c r="F412" s="2"/>
      <c r="G412" s="2"/>
      <c r="H412" s="2"/>
      <c r="I412" s="19"/>
      <c r="J412" s="19"/>
      <c r="K412" s="19"/>
      <c r="L412" s="19"/>
      <c r="M412" s="19"/>
      <c r="N412" s="19"/>
      <c r="O412" s="16" t="s">
        <v>5123</v>
      </c>
      <c r="P412" s="16" t="s">
        <v>5124</v>
      </c>
      <c r="Q412" s="16" t="s">
        <v>5125</v>
      </c>
      <c r="R412" s="20"/>
      <c r="S412" s="21" t="s">
        <v>5126</v>
      </c>
      <c r="T412" s="22" t="s">
        <v>5127</v>
      </c>
      <c r="U412" s="22" t="s">
        <v>5128</v>
      </c>
      <c r="V412" s="2"/>
      <c r="W412" s="2"/>
      <c r="X412" s="2"/>
      <c r="Y412" s="17"/>
      <c r="Z412" s="2"/>
      <c r="AA412" s="2"/>
      <c r="AB412" s="2"/>
      <c r="AC412" s="31" t="s">
        <v>5129</v>
      </c>
      <c r="AD412" s="32" t="s">
        <v>5130</v>
      </c>
      <c r="AE412" s="31" t="s">
        <v>5131</v>
      </c>
      <c r="AF412" s="32" t="s">
        <v>5132</v>
      </c>
      <c r="AG412" s="33" t="s">
        <v>1044</v>
      </c>
    </row>
    <row r="413" spans="1:33" ht="12.75" customHeight="1">
      <c r="A413" s="2"/>
      <c r="B413" s="2"/>
      <c r="C413" s="2"/>
      <c r="D413" s="2"/>
      <c r="E413" s="2"/>
      <c r="F413" s="2"/>
      <c r="G413" s="2"/>
      <c r="H413" s="2"/>
      <c r="I413" s="19"/>
      <c r="J413" s="19"/>
      <c r="K413" s="19"/>
      <c r="L413" s="19"/>
      <c r="M413" s="19"/>
      <c r="N413" s="19"/>
      <c r="O413" s="16" t="s">
        <v>5133</v>
      </c>
      <c r="P413" s="16" t="s">
        <v>5134</v>
      </c>
      <c r="Q413" s="16" t="s">
        <v>5135</v>
      </c>
      <c r="R413" s="35"/>
      <c r="S413" s="21" t="s">
        <v>5136</v>
      </c>
      <c r="T413" s="22" t="s">
        <v>5137</v>
      </c>
      <c r="U413" s="22" t="s">
        <v>5138</v>
      </c>
      <c r="V413" s="2"/>
      <c r="W413" s="2"/>
      <c r="X413" s="2"/>
      <c r="Y413" s="17"/>
      <c r="Z413" s="2"/>
      <c r="AA413" s="2"/>
      <c r="AB413" s="2"/>
      <c r="AC413" s="31" t="s">
        <v>5139</v>
      </c>
      <c r="AD413" s="32" t="s">
        <v>5140</v>
      </c>
      <c r="AE413" s="31" t="s">
        <v>5141</v>
      </c>
      <c r="AF413" s="32" t="s">
        <v>5142</v>
      </c>
      <c r="AG413" s="33" t="s">
        <v>1044</v>
      </c>
    </row>
    <row r="414" spans="1:33" ht="12.75" customHeight="1">
      <c r="A414" s="2"/>
      <c r="B414" s="2"/>
      <c r="C414" s="2"/>
      <c r="D414" s="2"/>
      <c r="E414" s="2"/>
      <c r="F414" s="2"/>
      <c r="G414" s="2"/>
      <c r="H414" s="2"/>
      <c r="I414" s="19"/>
      <c r="J414" s="19"/>
      <c r="K414" s="19"/>
      <c r="L414" s="19"/>
      <c r="M414" s="19"/>
      <c r="N414" s="19"/>
      <c r="O414" s="16" t="s">
        <v>5143</v>
      </c>
      <c r="P414" s="16" t="s">
        <v>5144</v>
      </c>
      <c r="Q414" s="16" t="s">
        <v>5145</v>
      </c>
      <c r="R414" s="35"/>
      <c r="S414" s="21" t="s">
        <v>5146</v>
      </c>
      <c r="T414" s="22" t="s">
        <v>5147</v>
      </c>
      <c r="U414" s="22" t="s">
        <v>5148</v>
      </c>
      <c r="V414" s="2"/>
      <c r="W414" s="2"/>
      <c r="X414" s="2"/>
      <c r="Y414" s="17"/>
      <c r="Z414" s="2"/>
      <c r="AA414" s="2"/>
      <c r="AB414" s="2"/>
      <c r="AC414" s="31" t="s">
        <v>5149</v>
      </c>
      <c r="AD414" s="32" t="s">
        <v>5150</v>
      </c>
      <c r="AE414" s="31" t="s">
        <v>5151</v>
      </c>
      <c r="AF414" s="32" t="s">
        <v>5152</v>
      </c>
      <c r="AG414" s="33" t="s">
        <v>45</v>
      </c>
    </row>
    <row r="415" spans="1:33" ht="12.75" customHeight="1">
      <c r="A415" s="2"/>
      <c r="B415" s="2"/>
      <c r="C415" s="2"/>
      <c r="D415" s="2"/>
      <c r="E415" s="2"/>
      <c r="F415" s="2"/>
      <c r="G415" s="2"/>
      <c r="H415" s="2"/>
      <c r="I415" s="19"/>
      <c r="J415" s="19"/>
      <c r="K415" s="19"/>
      <c r="L415" s="19"/>
      <c r="M415" s="19"/>
      <c r="N415" s="19"/>
      <c r="O415" s="16" t="s">
        <v>5153</v>
      </c>
      <c r="P415" s="16" t="s">
        <v>5154</v>
      </c>
      <c r="Q415" s="16" t="s">
        <v>5155</v>
      </c>
      <c r="R415" s="35"/>
      <c r="S415" s="21" t="s">
        <v>5156</v>
      </c>
      <c r="T415" s="22" t="s">
        <v>5157</v>
      </c>
      <c r="U415" s="22" t="s">
        <v>5158</v>
      </c>
      <c r="V415" s="2"/>
      <c r="W415" s="2"/>
      <c r="X415" s="2"/>
      <c r="Y415" s="17"/>
      <c r="Z415" s="2"/>
      <c r="AA415" s="2"/>
      <c r="AB415" s="2"/>
      <c r="AC415" s="31" t="s">
        <v>5159</v>
      </c>
      <c r="AD415" s="32" t="s">
        <v>5160</v>
      </c>
      <c r="AE415" s="31" t="s">
        <v>5161</v>
      </c>
      <c r="AF415" s="32" t="s">
        <v>5162</v>
      </c>
      <c r="AG415" s="33" t="s">
        <v>45</v>
      </c>
    </row>
    <row r="416" spans="1:33" ht="12.75" customHeight="1">
      <c r="A416" s="2"/>
      <c r="B416" s="2"/>
      <c r="C416" s="2"/>
      <c r="D416" s="2"/>
      <c r="E416" s="2"/>
      <c r="F416" s="2"/>
      <c r="G416" s="2"/>
      <c r="H416" s="2"/>
      <c r="I416" s="19"/>
      <c r="J416" s="19"/>
      <c r="K416" s="19"/>
      <c r="L416" s="19"/>
      <c r="M416" s="19"/>
      <c r="N416" s="19"/>
      <c r="O416" s="16" t="s">
        <v>5163</v>
      </c>
      <c r="P416" s="16" t="s">
        <v>5164</v>
      </c>
      <c r="Q416" s="16" t="s">
        <v>5165</v>
      </c>
      <c r="R416" s="20"/>
      <c r="S416" s="21" t="s">
        <v>5166</v>
      </c>
      <c r="T416" s="22" t="s">
        <v>5167</v>
      </c>
      <c r="U416" s="22" t="s">
        <v>5168</v>
      </c>
      <c r="V416" s="2"/>
      <c r="W416" s="2"/>
      <c r="X416" s="2"/>
      <c r="Y416" s="17"/>
      <c r="Z416" s="2"/>
      <c r="AA416" s="2"/>
      <c r="AB416" s="2"/>
      <c r="AC416" s="31" t="s">
        <v>5169</v>
      </c>
      <c r="AD416" s="32" t="s">
        <v>5170</v>
      </c>
      <c r="AE416" s="31" t="s">
        <v>5171</v>
      </c>
      <c r="AF416" s="32" t="s">
        <v>5172</v>
      </c>
      <c r="AG416" s="33" t="s">
        <v>45</v>
      </c>
    </row>
    <row r="417" spans="1:33" ht="12.75" customHeight="1">
      <c r="A417" s="2"/>
      <c r="B417" s="2"/>
      <c r="C417" s="2"/>
      <c r="D417" s="2"/>
      <c r="E417" s="2"/>
      <c r="F417" s="2"/>
      <c r="G417" s="2"/>
      <c r="H417" s="2"/>
      <c r="I417" s="19"/>
      <c r="J417" s="19"/>
      <c r="K417" s="19"/>
      <c r="L417" s="19"/>
      <c r="M417" s="19"/>
      <c r="N417" s="19"/>
      <c r="O417" s="16" t="s">
        <v>5173</v>
      </c>
      <c r="P417" s="16" t="s">
        <v>5174</v>
      </c>
      <c r="Q417" s="16" t="s">
        <v>5175</v>
      </c>
      <c r="R417" s="20"/>
      <c r="S417" s="21" t="s">
        <v>5176</v>
      </c>
      <c r="T417" s="22" t="s">
        <v>5177</v>
      </c>
      <c r="U417" s="22" t="s">
        <v>5178</v>
      </c>
      <c r="V417" s="2"/>
      <c r="W417" s="2"/>
      <c r="X417" s="2"/>
      <c r="Y417" s="17"/>
      <c r="Z417" s="2"/>
      <c r="AA417" s="2"/>
      <c r="AB417" s="2"/>
      <c r="AC417" s="31" t="s">
        <v>5179</v>
      </c>
      <c r="AD417" s="32" t="s">
        <v>1173</v>
      </c>
      <c r="AE417" s="31" t="s">
        <v>5180</v>
      </c>
      <c r="AF417" s="32" t="s">
        <v>2575</v>
      </c>
      <c r="AG417" s="33" t="s">
        <v>45</v>
      </c>
    </row>
    <row r="418" spans="1:33" ht="12.75" customHeight="1">
      <c r="A418" s="2"/>
      <c r="B418" s="2"/>
      <c r="C418" s="2"/>
      <c r="D418" s="2"/>
      <c r="E418" s="2"/>
      <c r="F418" s="2"/>
      <c r="G418" s="2"/>
      <c r="H418" s="2"/>
      <c r="I418" s="19"/>
      <c r="J418" s="19"/>
      <c r="K418" s="19"/>
      <c r="L418" s="19"/>
      <c r="M418" s="19"/>
      <c r="N418" s="19"/>
      <c r="O418" s="16" t="s">
        <v>5181</v>
      </c>
      <c r="P418" s="16" t="s">
        <v>5182</v>
      </c>
      <c r="Q418" s="16" t="s">
        <v>5183</v>
      </c>
      <c r="R418" s="20"/>
      <c r="S418" s="21" t="s">
        <v>5184</v>
      </c>
      <c r="T418" s="22" t="s">
        <v>5185</v>
      </c>
      <c r="U418" s="22" t="s">
        <v>5186</v>
      </c>
      <c r="V418" s="2"/>
      <c r="W418" s="2"/>
      <c r="X418" s="2"/>
      <c r="Y418" s="17"/>
      <c r="Z418" s="2"/>
      <c r="AA418" s="2"/>
      <c r="AB418" s="2"/>
      <c r="AC418" s="31" t="s">
        <v>5187</v>
      </c>
      <c r="AD418" s="32" t="s">
        <v>5188</v>
      </c>
      <c r="AE418" s="31" t="s">
        <v>5189</v>
      </c>
      <c r="AF418" s="32" t="s">
        <v>5190</v>
      </c>
      <c r="AG418" s="33" t="s">
        <v>45</v>
      </c>
    </row>
    <row r="419" spans="1:33" ht="12.75" customHeight="1">
      <c r="A419" s="2"/>
      <c r="B419" s="2"/>
      <c r="C419" s="2"/>
      <c r="D419" s="2"/>
      <c r="E419" s="2"/>
      <c r="F419" s="2"/>
      <c r="G419" s="2"/>
      <c r="H419" s="2"/>
      <c r="I419" s="19"/>
      <c r="J419" s="19"/>
      <c r="K419" s="19"/>
      <c r="L419" s="19"/>
      <c r="M419" s="19"/>
      <c r="N419" s="19"/>
      <c r="O419" s="16" t="s">
        <v>5191</v>
      </c>
      <c r="P419" s="16" t="s">
        <v>5192</v>
      </c>
      <c r="Q419" s="16" t="s">
        <v>5193</v>
      </c>
      <c r="R419" s="35"/>
      <c r="S419" s="21" t="s">
        <v>5194</v>
      </c>
      <c r="T419" s="22" t="s">
        <v>5195</v>
      </c>
      <c r="U419" s="22" t="s">
        <v>5196</v>
      </c>
      <c r="V419" s="2"/>
      <c r="W419" s="2"/>
      <c r="X419" s="2"/>
      <c r="Y419" s="17"/>
      <c r="Z419" s="2"/>
      <c r="AA419" s="2"/>
      <c r="AB419" s="2"/>
      <c r="AC419" s="31" t="s">
        <v>5197</v>
      </c>
      <c r="AD419" s="32" t="s">
        <v>5198</v>
      </c>
      <c r="AE419" s="31" t="s">
        <v>5199</v>
      </c>
      <c r="AF419" s="32" t="s">
        <v>5190</v>
      </c>
      <c r="AG419" s="33" t="s">
        <v>45</v>
      </c>
    </row>
    <row r="420" spans="1:33" ht="12.75" customHeight="1">
      <c r="A420" s="2"/>
      <c r="B420" s="2"/>
      <c r="C420" s="2"/>
      <c r="D420" s="2"/>
      <c r="E420" s="2"/>
      <c r="F420" s="2"/>
      <c r="G420" s="2"/>
      <c r="H420" s="2"/>
      <c r="I420" s="19"/>
      <c r="J420" s="19"/>
      <c r="K420" s="19"/>
      <c r="L420" s="19"/>
      <c r="M420" s="19"/>
      <c r="N420" s="19"/>
      <c r="O420" s="16" t="s">
        <v>5200</v>
      </c>
      <c r="P420" s="16" t="s">
        <v>5201</v>
      </c>
      <c r="Q420" s="16" t="s">
        <v>5202</v>
      </c>
      <c r="R420" s="35"/>
      <c r="S420" s="21" t="s">
        <v>5203</v>
      </c>
      <c r="T420" s="22" t="s">
        <v>5204</v>
      </c>
      <c r="U420" s="22" t="s">
        <v>5205</v>
      </c>
      <c r="V420" s="2"/>
      <c r="W420" s="2"/>
      <c r="X420" s="2"/>
      <c r="Y420" s="17"/>
      <c r="Z420" s="2"/>
      <c r="AA420" s="2"/>
      <c r="AB420" s="2"/>
      <c r="AC420" s="31" t="s">
        <v>5206</v>
      </c>
      <c r="AD420" s="32" t="s">
        <v>5207</v>
      </c>
      <c r="AE420" s="31" t="s">
        <v>5208</v>
      </c>
      <c r="AF420" s="32" t="s">
        <v>5209</v>
      </c>
      <c r="AG420" s="33" t="s">
        <v>45</v>
      </c>
    </row>
    <row r="421" spans="1:33" ht="12.75" customHeight="1">
      <c r="A421" s="2"/>
      <c r="B421" s="2"/>
      <c r="C421" s="2"/>
      <c r="D421" s="2"/>
      <c r="E421" s="2"/>
      <c r="F421" s="2"/>
      <c r="G421" s="2"/>
      <c r="H421" s="2"/>
      <c r="I421" s="19"/>
      <c r="J421" s="19"/>
      <c r="K421" s="19"/>
      <c r="L421" s="19"/>
      <c r="M421" s="19"/>
      <c r="N421" s="19"/>
      <c r="O421" s="16" t="s">
        <v>5210</v>
      </c>
      <c r="P421" s="16" t="s">
        <v>5211</v>
      </c>
      <c r="Q421" s="16" t="s">
        <v>5212</v>
      </c>
      <c r="R421" s="35"/>
      <c r="S421" s="21" t="s">
        <v>5213</v>
      </c>
      <c r="T421" s="22" t="s">
        <v>5214</v>
      </c>
      <c r="U421" s="22" t="s">
        <v>5215</v>
      </c>
      <c r="V421" s="2"/>
      <c r="W421" s="2"/>
      <c r="X421" s="2"/>
      <c r="Y421" s="17"/>
      <c r="Z421" s="2"/>
      <c r="AA421" s="2"/>
      <c r="AB421" s="2"/>
      <c r="AC421" s="31" t="s">
        <v>5216</v>
      </c>
      <c r="AD421" s="32" t="s">
        <v>3538</v>
      </c>
      <c r="AE421" s="31" t="s">
        <v>5217</v>
      </c>
      <c r="AF421" s="32" t="s">
        <v>5218</v>
      </c>
      <c r="AG421" s="33" t="s">
        <v>45</v>
      </c>
    </row>
    <row r="422" spans="1:33" ht="12.75" customHeight="1">
      <c r="A422" s="2"/>
      <c r="B422" s="2"/>
      <c r="C422" s="2"/>
      <c r="D422" s="2"/>
      <c r="E422" s="2"/>
      <c r="F422" s="2"/>
      <c r="G422" s="2"/>
      <c r="H422" s="2"/>
      <c r="I422" s="19"/>
      <c r="J422" s="19"/>
      <c r="K422" s="19"/>
      <c r="L422" s="19"/>
      <c r="M422" s="19"/>
      <c r="N422" s="19"/>
      <c r="O422" s="16" t="s">
        <v>5219</v>
      </c>
      <c r="P422" s="16" t="s">
        <v>5220</v>
      </c>
      <c r="Q422" s="16" t="s">
        <v>5221</v>
      </c>
      <c r="R422" s="35"/>
      <c r="S422" s="21" t="s">
        <v>5222</v>
      </c>
      <c r="T422" s="22" t="s">
        <v>5223</v>
      </c>
      <c r="U422" s="22" t="s">
        <v>5224</v>
      </c>
      <c r="V422" s="2"/>
      <c r="W422" s="2"/>
      <c r="X422" s="2"/>
      <c r="Y422" s="17"/>
      <c r="Z422" s="2"/>
      <c r="AA422" s="2"/>
      <c r="AB422" s="2"/>
      <c r="AC422" s="31" t="s">
        <v>5225</v>
      </c>
      <c r="AD422" s="32" t="s">
        <v>1358</v>
      </c>
      <c r="AE422" s="31" t="s">
        <v>5226</v>
      </c>
      <c r="AF422" s="32" t="s">
        <v>1360</v>
      </c>
      <c r="AG422" s="33" t="s">
        <v>45</v>
      </c>
    </row>
    <row r="423" spans="1:33" ht="12.75" customHeight="1">
      <c r="A423" s="2"/>
      <c r="B423" s="2"/>
      <c r="C423" s="2"/>
      <c r="D423" s="2"/>
      <c r="E423" s="2"/>
      <c r="F423" s="2"/>
      <c r="G423" s="2"/>
      <c r="H423" s="2"/>
      <c r="I423" s="19"/>
      <c r="J423" s="19"/>
      <c r="K423" s="19"/>
      <c r="L423" s="19"/>
      <c r="M423" s="19"/>
      <c r="N423" s="19"/>
      <c r="O423" s="16" t="s">
        <v>5227</v>
      </c>
      <c r="P423" s="16" t="s">
        <v>5228</v>
      </c>
      <c r="Q423" s="16" t="s">
        <v>5183</v>
      </c>
      <c r="R423" s="35"/>
      <c r="S423" s="21" t="s">
        <v>5229</v>
      </c>
      <c r="T423" s="22" t="s">
        <v>5230</v>
      </c>
      <c r="U423" s="22" t="s">
        <v>5231</v>
      </c>
      <c r="V423" s="2"/>
      <c r="W423" s="2"/>
      <c r="X423" s="2"/>
      <c r="Y423" s="17"/>
      <c r="Z423" s="2"/>
      <c r="AA423" s="2"/>
      <c r="AB423" s="2"/>
      <c r="AC423" s="31" t="s">
        <v>5232</v>
      </c>
      <c r="AD423" s="32" t="s">
        <v>5233</v>
      </c>
      <c r="AE423" s="31" t="s">
        <v>5234</v>
      </c>
      <c r="AF423" s="32" t="s">
        <v>5235</v>
      </c>
      <c r="AG423" s="33" t="s">
        <v>45</v>
      </c>
    </row>
    <row r="424" spans="1:33" ht="12.75" customHeight="1">
      <c r="A424" s="2"/>
      <c r="B424" s="2"/>
      <c r="C424" s="2"/>
      <c r="D424" s="2"/>
      <c r="E424" s="2"/>
      <c r="F424" s="2"/>
      <c r="G424" s="2"/>
      <c r="H424" s="2"/>
      <c r="I424" s="19"/>
      <c r="J424" s="19"/>
      <c r="K424" s="19"/>
      <c r="L424" s="19"/>
      <c r="M424" s="19"/>
      <c r="N424" s="19"/>
      <c r="O424" s="16" t="s">
        <v>5236</v>
      </c>
      <c r="P424" s="16" t="s">
        <v>5237</v>
      </c>
      <c r="Q424" s="16" t="s">
        <v>5238</v>
      </c>
      <c r="R424" s="35"/>
      <c r="S424" s="21" t="s">
        <v>5239</v>
      </c>
      <c r="T424" s="22" t="s">
        <v>5240</v>
      </c>
      <c r="U424" s="22" t="s">
        <v>5241</v>
      </c>
      <c r="V424" s="2"/>
      <c r="W424" s="2"/>
      <c r="X424" s="2"/>
      <c r="Y424" s="17"/>
      <c r="Z424" s="2"/>
      <c r="AA424" s="2"/>
      <c r="AB424" s="2"/>
      <c r="AC424" s="31" t="s">
        <v>5242</v>
      </c>
      <c r="AD424" s="32" t="s">
        <v>1247</v>
      </c>
      <c r="AE424" s="31" t="s">
        <v>5243</v>
      </c>
      <c r="AF424" s="32" t="s">
        <v>1828</v>
      </c>
      <c r="AG424" s="33" t="s">
        <v>45</v>
      </c>
    </row>
    <row r="425" spans="1:33" ht="12.75" customHeight="1">
      <c r="A425" s="2"/>
      <c r="B425" s="2"/>
      <c r="C425" s="2"/>
      <c r="D425" s="2"/>
      <c r="E425" s="2"/>
      <c r="F425" s="2"/>
      <c r="G425" s="2"/>
      <c r="H425" s="2"/>
      <c r="I425" s="19"/>
      <c r="J425" s="19"/>
      <c r="K425" s="19"/>
      <c r="L425" s="19"/>
      <c r="M425" s="19"/>
      <c r="N425" s="19"/>
      <c r="O425" s="16" t="s">
        <v>5244</v>
      </c>
      <c r="P425" s="16" t="s">
        <v>5245</v>
      </c>
      <c r="Q425" s="16" t="s">
        <v>5246</v>
      </c>
      <c r="R425" s="35"/>
      <c r="S425" s="21" t="s">
        <v>5247</v>
      </c>
      <c r="T425" s="22" t="s">
        <v>5248</v>
      </c>
      <c r="U425" s="22" t="s">
        <v>5249</v>
      </c>
      <c r="V425" s="2"/>
      <c r="W425" s="2"/>
      <c r="X425" s="2"/>
      <c r="Y425" s="17"/>
      <c r="Z425" s="2"/>
      <c r="AA425" s="2"/>
      <c r="AB425" s="2"/>
      <c r="AC425" s="31" t="s">
        <v>5250</v>
      </c>
      <c r="AD425" s="32" t="s">
        <v>5251</v>
      </c>
      <c r="AE425" s="31" t="s">
        <v>5252</v>
      </c>
      <c r="AF425" s="32" t="s">
        <v>5251</v>
      </c>
      <c r="AG425" s="33" t="s">
        <v>45</v>
      </c>
    </row>
    <row r="426" spans="1:33" ht="12.75" customHeight="1">
      <c r="A426" s="2"/>
      <c r="B426" s="2"/>
      <c r="C426" s="2"/>
      <c r="D426" s="2"/>
      <c r="E426" s="2"/>
      <c r="F426" s="2"/>
      <c r="G426" s="2"/>
      <c r="H426" s="2"/>
      <c r="I426" s="19"/>
      <c r="J426" s="19"/>
      <c r="K426" s="19"/>
      <c r="L426" s="19"/>
      <c r="M426" s="19"/>
      <c r="N426" s="19"/>
      <c r="O426" s="16" t="s">
        <v>5253</v>
      </c>
      <c r="P426" s="16" t="s">
        <v>5254</v>
      </c>
      <c r="Q426" s="16" t="s">
        <v>5255</v>
      </c>
      <c r="R426" s="35"/>
      <c r="S426" s="21" t="s">
        <v>5256</v>
      </c>
      <c r="T426" s="22" t="s">
        <v>5257</v>
      </c>
      <c r="U426" s="22" t="s">
        <v>5258</v>
      </c>
      <c r="V426" s="2"/>
      <c r="W426" s="2"/>
      <c r="X426" s="2"/>
      <c r="Y426" s="17"/>
      <c r="Z426" s="2"/>
      <c r="AA426" s="2"/>
      <c r="AB426" s="2"/>
      <c r="AC426" s="31" t="s">
        <v>5259</v>
      </c>
      <c r="AD426" s="32" t="s">
        <v>5260</v>
      </c>
      <c r="AE426" s="31" t="s">
        <v>5261</v>
      </c>
      <c r="AF426" s="32" t="s">
        <v>5260</v>
      </c>
      <c r="AG426" s="33" t="s">
        <v>45</v>
      </c>
    </row>
    <row r="427" spans="1:33" ht="12.75" customHeight="1">
      <c r="A427" s="2"/>
      <c r="B427" s="2"/>
      <c r="C427" s="2"/>
      <c r="D427" s="2"/>
      <c r="E427" s="2"/>
      <c r="F427" s="2"/>
      <c r="G427" s="2"/>
      <c r="H427" s="2"/>
      <c r="I427" s="19"/>
      <c r="J427" s="19"/>
      <c r="K427" s="19"/>
      <c r="L427" s="19"/>
      <c r="M427" s="19"/>
      <c r="N427" s="19"/>
      <c r="O427" s="16" t="s">
        <v>5262</v>
      </c>
      <c r="P427" s="16" t="s">
        <v>5263</v>
      </c>
      <c r="Q427" s="16" t="s">
        <v>5264</v>
      </c>
      <c r="R427" s="35"/>
      <c r="S427" s="21" t="s">
        <v>5265</v>
      </c>
      <c r="T427" s="22" t="s">
        <v>5266</v>
      </c>
      <c r="U427" s="22" t="s">
        <v>5267</v>
      </c>
      <c r="V427" s="2"/>
      <c r="W427" s="2"/>
      <c r="X427" s="2"/>
      <c r="Y427" s="17"/>
      <c r="Z427" s="2"/>
      <c r="AA427" s="2"/>
      <c r="AB427" s="2"/>
      <c r="AC427" s="31" t="s">
        <v>5268</v>
      </c>
      <c r="AD427" s="32" t="s">
        <v>5269</v>
      </c>
      <c r="AE427" s="31" t="s">
        <v>5270</v>
      </c>
      <c r="AF427" s="32" t="s">
        <v>5271</v>
      </c>
      <c r="AG427" s="33" t="s">
        <v>45</v>
      </c>
    </row>
    <row r="428" spans="1:33" ht="12.75" customHeight="1">
      <c r="A428" s="2"/>
      <c r="B428" s="2"/>
      <c r="C428" s="2"/>
      <c r="D428" s="2"/>
      <c r="E428" s="2"/>
      <c r="F428" s="2"/>
      <c r="G428" s="2"/>
      <c r="H428" s="2"/>
      <c r="I428" s="19"/>
      <c r="J428" s="19"/>
      <c r="K428" s="19"/>
      <c r="L428" s="19"/>
      <c r="M428" s="19"/>
      <c r="N428" s="19"/>
      <c r="O428" s="16" t="s">
        <v>5272</v>
      </c>
      <c r="P428" s="16" t="s">
        <v>5273</v>
      </c>
      <c r="Q428" s="16" t="s">
        <v>5274</v>
      </c>
      <c r="R428" s="35"/>
      <c r="S428" s="21" t="s">
        <v>5275</v>
      </c>
      <c r="T428" s="22" t="s">
        <v>5276</v>
      </c>
      <c r="U428" s="22" t="s">
        <v>5277</v>
      </c>
      <c r="V428" s="2"/>
      <c r="W428" s="2"/>
      <c r="X428" s="2"/>
      <c r="Y428" s="17"/>
      <c r="Z428" s="2"/>
      <c r="AA428" s="2"/>
      <c r="AB428" s="2"/>
      <c r="AC428" s="31" t="s">
        <v>5278</v>
      </c>
      <c r="AD428" s="32" t="s">
        <v>5279</v>
      </c>
      <c r="AE428" s="31" t="s">
        <v>5280</v>
      </c>
      <c r="AF428" s="32" t="s">
        <v>5281</v>
      </c>
      <c r="AG428" s="33" t="s">
        <v>45</v>
      </c>
    </row>
    <row r="429" spans="1:33" ht="12.75" customHeight="1">
      <c r="A429" s="2"/>
      <c r="B429" s="2"/>
      <c r="C429" s="2"/>
      <c r="D429" s="2"/>
      <c r="E429" s="2"/>
      <c r="F429" s="2"/>
      <c r="G429" s="2"/>
      <c r="H429" s="2"/>
      <c r="I429" s="19"/>
      <c r="J429" s="19"/>
      <c r="K429" s="19"/>
      <c r="L429" s="19"/>
      <c r="M429" s="19"/>
      <c r="N429" s="19"/>
      <c r="O429" s="16" t="s">
        <v>5282</v>
      </c>
      <c r="P429" s="16" t="s">
        <v>5283</v>
      </c>
      <c r="Q429" s="16" t="s">
        <v>5284</v>
      </c>
      <c r="R429" s="35"/>
      <c r="S429" s="21" t="s">
        <v>5285</v>
      </c>
      <c r="T429" s="22" t="s">
        <v>5286</v>
      </c>
      <c r="U429" s="22" t="s">
        <v>5287</v>
      </c>
      <c r="V429" s="2"/>
      <c r="W429" s="2"/>
      <c r="X429" s="2"/>
      <c r="Y429" s="17"/>
      <c r="Z429" s="2"/>
      <c r="AA429" s="2"/>
      <c r="AB429" s="2"/>
      <c r="AC429" s="31" t="s">
        <v>5288</v>
      </c>
      <c r="AD429" s="32" t="s">
        <v>5289</v>
      </c>
      <c r="AE429" s="31" t="s">
        <v>5290</v>
      </c>
      <c r="AF429" s="32" t="s">
        <v>5291</v>
      </c>
      <c r="AG429" s="33" t="s">
        <v>45</v>
      </c>
    </row>
    <row r="430" spans="1:33" ht="12.75" customHeight="1">
      <c r="A430" s="2"/>
      <c r="B430" s="2"/>
      <c r="C430" s="2"/>
      <c r="D430" s="2"/>
      <c r="E430" s="2"/>
      <c r="F430" s="2"/>
      <c r="G430" s="2"/>
      <c r="H430" s="2"/>
      <c r="I430" s="19"/>
      <c r="J430" s="19"/>
      <c r="K430" s="19"/>
      <c r="L430" s="19"/>
      <c r="M430" s="19"/>
      <c r="N430" s="19"/>
      <c r="O430" s="16" t="s">
        <v>5292</v>
      </c>
      <c r="P430" s="16" t="s">
        <v>5293</v>
      </c>
      <c r="Q430" s="16" t="s">
        <v>5294</v>
      </c>
      <c r="R430" s="35"/>
      <c r="S430" s="21" t="s">
        <v>5295</v>
      </c>
      <c r="T430" s="22" t="s">
        <v>5296</v>
      </c>
      <c r="U430" s="22" t="s">
        <v>5297</v>
      </c>
      <c r="V430" s="2"/>
      <c r="W430" s="2"/>
      <c r="X430" s="2"/>
      <c r="Y430" s="17"/>
      <c r="Z430" s="2"/>
      <c r="AA430" s="2"/>
      <c r="AB430" s="2"/>
      <c r="AC430" s="31" t="s">
        <v>5298</v>
      </c>
      <c r="AD430" s="32" t="s">
        <v>5299</v>
      </c>
      <c r="AE430" s="31" t="s">
        <v>5300</v>
      </c>
      <c r="AF430" s="32" t="s">
        <v>2609</v>
      </c>
      <c r="AG430" s="33" t="s">
        <v>45</v>
      </c>
    </row>
    <row r="431" spans="1:33" ht="12.75" customHeight="1">
      <c r="A431" s="2"/>
      <c r="B431" s="2"/>
      <c r="C431" s="2"/>
      <c r="D431" s="2"/>
      <c r="E431" s="2"/>
      <c r="F431" s="2"/>
      <c r="G431" s="2"/>
      <c r="H431" s="2"/>
      <c r="I431" s="19"/>
      <c r="J431" s="19"/>
      <c r="K431" s="19"/>
      <c r="L431" s="19"/>
      <c r="M431" s="19"/>
      <c r="N431" s="19"/>
      <c r="O431" s="16" t="s">
        <v>5301</v>
      </c>
      <c r="P431" s="16" t="s">
        <v>5302</v>
      </c>
      <c r="Q431" s="16" t="s">
        <v>5294</v>
      </c>
      <c r="R431" s="35"/>
      <c r="S431" s="21" t="s">
        <v>5303</v>
      </c>
      <c r="T431" s="22" t="s">
        <v>5304</v>
      </c>
      <c r="U431" s="22" t="s">
        <v>5305</v>
      </c>
      <c r="V431" s="2"/>
      <c r="W431" s="2"/>
      <c r="X431" s="2"/>
      <c r="Y431" s="17"/>
      <c r="Z431" s="2"/>
      <c r="AA431" s="2"/>
      <c r="AB431" s="2"/>
      <c r="AC431" s="31" t="s">
        <v>5306</v>
      </c>
      <c r="AD431" s="32" t="s">
        <v>5307</v>
      </c>
      <c r="AE431" s="31" t="s">
        <v>5308</v>
      </c>
      <c r="AF431" s="32" t="s">
        <v>5309</v>
      </c>
      <c r="AG431" s="33" t="s">
        <v>45</v>
      </c>
    </row>
    <row r="432" spans="1:33" ht="12.75" customHeight="1">
      <c r="A432" s="2"/>
      <c r="B432" s="2"/>
      <c r="C432" s="2"/>
      <c r="D432" s="2"/>
      <c r="E432" s="2"/>
      <c r="F432" s="2"/>
      <c r="G432" s="2"/>
      <c r="H432" s="2"/>
      <c r="I432" s="19"/>
      <c r="J432" s="19"/>
      <c r="K432" s="19"/>
      <c r="L432" s="19"/>
      <c r="M432" s="19"/>
      <c r="N432" s="19"/>
      <c r="O432" s="16" t="s">
        <v>5310</v>
      </c>
      <c r="P432" s="16" t="s">
        <v>5311</v>
      </c>
      <c r="Q432" s="16" t="s">
        <v>5312</v>
      </c>
      <c r="R432" s="35"/>
      <c r="S432" s="21" t="s">
        <v>5313</v>
      </c>
      <c r="T432" s="22" t="s">
        <v>5314</v>
      </c>
      <c r="U432" s="22" t="s">
        <v>5315</v>
      </c>
      <c r="V432" s="2"/>
      <c r="W432" s="2"/>
      <c r="X432" s="2"/>
      <c r="Y432" s="17"/>
      <c r="Z432" s="2"/>
      <c r="AA432" s="2"/>
      <c r="AB432" s="2"/>
      <c r="AC432" s="31" t="s">
        <v>5316</v>
      </c>
      <c r="AD432" s="32" t="s">
        <v>5317</v>
      </c>
      <c r="AE432" s="31" t="s">
        <v>5318</v>
      </c>
      <c r="AF432" s="32" t="s">
        <v>5319</v>
      </c>
      <c r="AG432" s="33" t="s">
        <v>45</v>
      </c>
    </row>
    <row r="433" spans="1:33" ht="12.75" customHeight="1">
      <c r="A433" s="2"/>
      <c r="B433" s="2"/>
      <c r="C433" s="2"/>
      <c r="D433" s="2"/>
      <c r="E433" s="2"/>
      <c r="F433" s="2"/>
      <c r="G433" s="2"/>
      <c r="H433" s="2"/>
      <c r="I433" s="19"/>
      <c r="J433" s="19"/>
      <c r="K433" s="19"/>
      <c r="L433" s="19"/>
      <c r="M433" s="19"/>
      <c r="N433" s="19"/>
      <c r="O433" s="16" t="s">
        <v>5320</v>
      </c>
      <c r="P433" s="16" t="s">
        <v>5321</v>
      </c>
      <c r="Q433" s="16" t="s">
        <v>5322</v>
      </c>
      <c r="R433" s="35"/>
      <c r="S433" s="21" t="s">
        <v>5323</v>
      </c>
      <c r="T433" s="22" t="s">
        <v>5324</v>
      </c>
      <c r="U433" s="22" t="s">
        <v>5325</v>
      </c>
      <c r="V433" s="2"/>
      <c r="W433" s="2"/>
      <c r="X433" s="2"/>
      <c r="Y433" s="17"/>
      <c r="Z433" s="2"/>
      <c r="AA433" s="2"/>
      <c r="AB433" s="2"/>
      <c r="AC433" s="31" t="s">
        <v>5326</v>
      </c>
      <c r="AD433" s="32" t="s">
        <v>5327</v>
      </c>
      <c r="AE433" s="31" t="s">
        <v>5328</v>
      </c>
      <c r="AF433" s="32" t="s">
        <v>5329</v>
      </c>
      <c r="AG433" s="33" t="s">
        <v>45</v>
      </c>
    </row>
    <row r="434" spans="1:33" ht="12.75" customHeight="1">
      <c r="A434" s="2"/>
      <c r="B434" s="2"/>
      <c r="C434" s="2"/>
      <c r="D434" s="2"/>
      <c r="E434" s="2"/>
      <c r="F434" s="2"/>
      <c r="G434" s="2"/>
      <c r="H434" s="2"/>
      <c r="I434" s="19"/>
      <c r="J434" s="19"/>
      <c r="K434" s="19"/>
      <c r="L434" s="19"/>
      <c r="M434" s="19"/>
      <c r="N434" s="19"/>
      <c r="O434" s="16" t="s">
        <v>5330</v>
      </c>
      <c r="P434" s="16" t="s">
        <v>5331</v>
      </c>
      <c r="Q434" s="16" t="s">
        <v>5332</v>
      </c>
      <c r="R434" s="35"/>
      <c r="S434" s="21" t="s">
        <v>5333</v>
      </c>
      <c r="T434" s="22" t="s">
        <v>5334</v>
      </c>
      <c r="U434" s="22" t="s">
        <v>5335</v>
      </c>
      <c r="V434" s="2"/>
      <c r="W434" s="2"/>
      <c r="X434" s="2"/>
      <c r="Y434" s="17"/>
      <c r="Z434" s="2"/>
      <c r="AA434" s="2"/>
      <c r="AB434" s="2"/>
      <c r="AC434" s="31" t="s">
        <v>5336</v>
      </c>
      <c r="AD434" s="32" t="s">
        <v>5337</v>
      </c>
      <c r="AE434" s="31" t="s">
        <v>5338</v>
      </c>
      <c r="AF434" s="32" t="s">
        <v>5339</v>
      </c>
      <c r="AG434" s="33" t="s">
        <v>45</v>
      </c>
    </row>
    <row r="435" spans="1:33" ht="12.75" customHeight="1">
      <c r="A435" s="2"/>
      <c r="B435" s="2"/>
      <c r="C435" s="2"/>
      <c r="D435" s="2"/>
      <c r="E435" s="2"/>
      <c r="F435" s="2"/>
      <c r="G435" s="2"/>
      <c r="H435" s="2"/>
      <c r="I435" s="19"/>
      <c r="J435" s="19"/>
      <c r="K435" s="19"/>
      <c r="L435" s="19"/>
      <c r="M435" s="19"/>
      <c r="N435" s="19"/>
      <c r="O435" s="16" t="s">
        <v>5340</v>
      </c>
      <c r="P435" s="16" t="s">
        <v>5341</v>
      </c>
      <c r="Q435" s="16" t="s">
        <v>5342</v>
      </c>
      <c r="R435" s="35"/>
      <c r="S435" s="21" t="s">
        <v>5343</v>
      </c>
      <c r="T435" s="22" t="s">
        <v>5344</v>
      </c>
      <c r="U435" s="22" t="s">
        <v>5345</v>
      </c>
      <c r="V435" s="2"/>
      <c r="W435" s="2"/>
      <c r="X435" s="2"/>
      <c r="Y435" s="17"/>
      <c r="Z435" s="2"/>
      <c r="AA435" s="2"/>
      <c r="AB435" s="2"/>
      <c r="AC435" s="31" t="s">
        <v>5346</v>
      </c>
      <c r="AD435" s="32" t="s">
        <v>5347</v>
      </c>
      <c r="AE435" s="31" t="s">
        <v>5348</v>
      </c>
      <c r="AF435" s="32" t="s">
        <v>5349</v>
      </c>
      <c r="AG435" s="33" t="s">
        <v>45</v>
      </c>
    </row>
    <row r="436" spans="1:33" ht="12.75" customHeight="1">
      <c r="A436" s="2"/>
      <c r="B436" s="2"/>
      <c r="C436" s="2"/>
      <c r="D436" s="2"/>
      <c r="E436" s="2"/>
      <c r="F436" s="2"/>
      <c r="G436" s="2"/>
      <c r="H436" s="2"/>
      <c r="I436" s="19"/>
      <c r="J436" s="19"/>
      <c r="K436" s="19"/>
      <c r="L436" s="19"/>
      <c r="M436" s="19"/>
      <c r="N436" s="19"/>
      <c r="O436" s="16" t="s">
        <v>5350</v>
      </c>
      <c r="P436" s="16" t="s">
        <v>5351</v>
      </c>
      <c r="Q436" s="16" t="s">
        <v>5352</v>
      </c>
      <c r="R436" s="35"/>
      <c r="S436" s="21" t="s">
        <v>5353</v>
      </c>
      <c r="T436" s="22" t="s">
        <v>5354</v>
      </c>
      <c r="U436" s="22" t="s">
        <v>5355</v>
      </c>
      <c r="V436" s="2"/>
      <c r="W436" s="2"/>
      <c r="X436" s="2"/>
      <c r="Y436" s="17"/>
      <c r="Z436" s="2"/>
      <c r="AA436" s="2"/>
      <c r="AB436" s="2"/>
      <c r="AC436" s="31" t="s">
        <v>5356</v>
      </c>
      <c r="AD436" s="32" t="s">
        <v>5357</v>
      </c>
      <c r="AE436" s="31" t="s">
        <v>5358</v>
      </c>
      <c r="AF436" s="32" t="s">
        <v>5359</v>
      </c>
      <c r="AG436" s="33" t="s">
        <v>45</v>
      </c>
    </row>
    <row r="437" spans="1:33" ht="12.75" customHeight="1">
      <c r="A437" s="2"/>
      <c r="B437" s="2"/>
      <c r="C437" s="2"/>
      <c r="D437" s="2"/>
      <c r="E437" s="2"/>
      <c r="F437" s="2"/>
      <c r="G437" s="2"/>
      <c r="H437" s="2"/>
      <c r="I437" s="19"/>
      <c r="J437" s="19"/>
      <c r="K437" s="19"/>
      <c r="L437" s="19"/>
      <c r="M437" s="19"/>
      <c r="N437" s="19"/>
      <c r="O437" s="16" t="s">
        <v>5360</v>
      </c>
      <c r="P437" s="16" t="s">
        <v>5361</v>
      </c>
      <c r="Q437" s="16" t="s">
        <v>5362</v>
      </c>
      <c r="R437" s="35"/>
      <c r="S437" s="21" t="s">
        <v>5363</v>
      </c>
      <c r="T437" s="22" t="s">
        <v>5364</v>
      </c>
      <c r="U437" s="22" t="s">
        <v>5365</v>
      </c>
      <c r="V437" s="2"/>
      <c r="W437" s="2"/>
      <c r="X437" s="2"/>
      <c r="Y437" s="17"/>
      <c r="Z437" s="2"/>
      <c r="AA437" s="2"/>
      <c r="AB437" s="2"/>
      <c r="AC437" s="31" t="s">
        <v>5366</v>
      </c>
      <c r="AD437" s="32" t="s">
        <v>5367</v>
      </c>
      <c r="AE437" s="31" t="s">
        <v>5368</v>
      </c>
      <c r="AF437" s="32" t="s">
        <v>5369</v>
      </c>
      <c r="AG437" s="33" t="s">
        <v>45</v>
      </c>
    </row>
    <row r="438" spans="1:33" ht="12.75" customHeight="1">
      <c r="A438" s="2"/>
      <c r="B438" s="2"/>
      <c r="C438" s="2"/>
      <c r="D438" s="2"/>
      <c r="E438" s="2"/>
      <c r="F438" s="2"/>
      <c r="G438" s="2"/>
      <c r="H438" s="2"/>
      <c r="I438" s="19"/>
      <c r="J438" s="19"/>
      <c r="K438" s="19"/>
      <c r="L438" s="19"/>
      <c r="M438" s="19"/>
      <c r="N438" s="19"/>
      <c r="O438" s="16" t="s">
        <v>5370</v>
      </c>
      <c r="P438" s="16" t="s">
        <v>5371</v>
      </c>
      <c r="Q438" s="16" t="s">
        <v>5372</v>
      </c>
      <c r="R438" s="35"/>
      <c r="S438" s="21" t="s">
        <v>5373</v>
      </c>
      <c r="T438" s="22" t="s">
        <v>5374</v>
      </c>
      <c r="U438" s="22" t="s">
        <v>5375</v>
      </c>
      <c r="V438" s="2"/>
      <c r="W438" s="2"/>
      <c r="X438" s="2"/>
      <c r="Y438" s="17"/>
      <c r="Z438" s="2"/>
      <c r="AA438" s="2"/>
      <c r="AB438" s="2"/>
      <c r="AC438" s="31" t="s">
        <v>5376</v>
      </c>
      <c r="AD438" s="32" t="s">
        <v>5377</v>
      </c>
      <c r="AE438" s="31" t="s">
        <v>5378</v>
      </c>
      <c r="AF438" s="32" t="s">
        <v>5379</v>
      </c>
      <c r="AG438" s="33" t="s">
        <v>45</v>
      </c>
    </row>
    <row r="439" spans="1:33" ht="12.75" customHeight="1">
      <c r="A439" s="2"/>
      <c r="B439" s="2"/>
      <c r="C439" s="2"/>
      <c r="D439" s="2"/>
      <c r="E439" s="2"/>
      <c r="F439" s="2"/>
      <c r="G439" s="2"/>
      <c r="H439" s="2"/>
      <c r="I439" s="19"/>
      <c r="J439" s="19"/>
      <c r="K439" s="19"/>
      <c r="L439" s="19"/>
      <c r="M439" s="19"/>
      <c r="N439" s="19"/>
      <c r="O439" s="16" t="s">
        <v>5380</v>
      </c>
      <c r="P439" s="16" t="s">
        <v>5381</v>
      </c>
      <c r="Q439" s="16" t="s">
        <v>5382</v>
      </c>
      <c r="R439" s="35"/>
      <c r="S439" s="21" t="s">
        <v>5383</v>
      </c>
      <c r="T439" s="22" t="s">
        <v>5384</v>
      </c>
      <c r="U439" s="22" t="s">
        <v>5385</v>
      </c>
      <c r="V439" s="2"/>
      <c r="W439" s="2"/>
      <c r="X439" s="2"/>
      <c r="Y439" s="17"/>
      <c r="Z439" s="2"/>
      <c r="AA439" s="2"/>
      <c r="AB439" s="2"/>
      <c r="AC439" s="31" t="s">
        <v>5386</v>
      </c>
      <c r="AD439" s="32" t="s">
        <v>5387</v>
      </c>
      <c r="AE439" s="31" t="s">
        <v>5388</v>
      </c>
      <c r="AF439" s="32" t="s">
        <v>5389</v>
      </c>
      <c r="AG439" s="33" t="s">
        <v>45</v>
      </c>
    </row>
    <row r="440" spans="1:33" ht="12.75" customHeight="1">
      <c r="A440" s="2"/>
      <c r="B440" s="2"/>
      <c r="C440" s="2"/>
      <c r="D440" s="2"/>
      <c r="E440" s="2"/>
      <c r="F440" s="2"/>
      <c r="G440" s="2"/>
      <c r="H440" s="2"/>
      <c r="I440" s="19"/>
      <c r="J440" s="19"/>
      <c r="K440" s="19"/>
      <c r="L440" s="19"/>
      <c r="M440" s="19"/>
      <c r="N440" s="19"/>
      <c r="O440" s="16" t="s">
        <v>5390</v>
      </c>
      <c r="P440" s="16" t="s">
        <v>5391</v>
      </c>
      <c r="Q440" s="16" t="s">
        <v>5392</v>
      </c>
      <c r="R440" s="35"/>
      <c r="S440" s="21" t="s">
        <v>5393</v>
      </c>
      <c r="T440" s="22" t="s">
        <v>5394</v>
      </c>
      <c r="U440" s="22" t="s">
        <v>5395</v>
      </c>
      <c r="V440" s="2"/>
      <c r="W440" s="2"/>
      <c r="X440" s="2"/>
      <c r="Y440" s="17"/>
      <c r="Z440" s="2"/>
      <c r="AA440" s="2"/>
      <c r="AB440" s="2"/>
      <c r="AC440" s="31" t="s">
        <v>5396</v>
      </c>
      <c r="AD440" s="32" t="s">
        <v>5397</v>
      </c>
      <c r="AE440" s="31" t="s">
        <v>5398</v>
      </c>
      <c r="AF440" s="32" t="s">
        <v>5399</v>
      </c>
      <c r="AG440" s="33" t="s">
        <v>45</v>
      </c>
    </row>
    <row r="441" spans="1:33" ht="12.75" customHeight="1">
      <c r="A441" s="2"/>
      <c r="B441" s="2"/>
      <c r="C441" s="2"/>
      <c r="D441" s="2"/>
      <c r="E441" s="2"/>
      <c r="F441" s="2"/>
      <c r="G441" s="2"/>
      <c r="H441" s="2"/>
      <c r="I441" s="19"/>
      <c r="J441" s="19"/>
      <c r="K441" s="19"/>
      <c r="L441" s="19"/>
      <c r="M441" s="19"/>
      <c r="N441" s="19"/>
      <c r="O441" s="16" t="s">
        <v>5400</v>
      </c>
      <c r="P441" s="16" t="s">
        <v>5401</v>
      </c>
      <c r="Q441" s="16" t="s">
        <v>5402</v>
      </c>
      <c r="R441" s="20"/>
      <c r="S441" s="21" t="s">
        <v>5403</v>
      </c>
      <c r="T441" s="22" t="s">
        <v>5404</v>
      </c>
      <c r="U441" s="22" t="s">
        <v>5405</v>
      </c>
      <c r="V441" s="2"/>
      <c r="W441" s="2"/>
      <c r="X441" s="2"/>
      <c r="Y441" s="17"/>
      <c r="Z441" s="2"/>
      <c r="AA441" s="2"/>
      <c r="AB441" s="2"/>
      <c r="AC441" s="31" t="s">
        <v>5406</v>
      </c>
      <c r="AD441" s="32" t="s">
        <v>5407</v>
      </c>
      <c r="AE441" s="31" t="s">
        <v>5408</v>
      </c>
      <c r="AF441" s="32" t="s">
        <v>5409</v>
      </c>
      <c r="AG441" s="33" t="s">
        <v>45</v>
      </c>
    </row>
    <row r="442" spans="1:33" ht="12.75" customHeight="1">
      <c r="A442" s="2"/>
      <c r="B442" s="2"/>
      <c r="C442" s="2"/>
      <c r="D442" s="2"/>
      <c r="E442" s="2"/>
      <c r="F442" s="2"/>
      <c r="G442" s="2"/>
      <c r="H442" s="2"/>
      <c r="I442" s="19"/>
      <c r="J442" s="19"/>
      <c r="K442" s="19"/>
      <c r="L442" s="19"/>
      <c r="M442" s="19"/>
      <c r="N442" s="19"/>
      <c r="O442" s="16" t="s">
        <v>5410</v>
      </c>
      <c r="P442" s="16" t="s">
        <v>5411</v>
      </c>
      <c r="Q442" s="16" t="s">
        <v>5412</v>
      </c>
      <c r="R442" s="35"/>
      <c r="S442" s="21" t="s">
        <v>5413</v>
      </c>
      <c r="T442" s="22" t="s">
        <v>5414</v>
      </c>
      <c r="U442" s="22" t="s">
        <v>5415</v>
      </c>
      <c r="V442" s="2"/>
      <c r="W442" s="2"/>
      <c r="X442" s="2"/>
      <c r="Y442" s="17"/>
      <c r="Z442" s="2"/>
      <c r="AA442" s="2"/>
      <c r="AB442" s="2"/>
      <c r="AC442" s="31" t="s">
        <v>5416</v>
      </c>
      <c r="AD442" s="32" t="s">
        <v>5417</v>
      </c>
      <c r="AE442" s="31" t="s">
        <v>5418</v>
      </c>
      <c r="AF442" s="32" t="s">
        <v>5417</v>
      </c>
      <c r="AG442" s="33" t="s">
        <v>45</v>
      </c>
    </row>
    <row r="443" spans="1:33" ht="12.75" customHeight="1">
      <c r="A443" s="2"/>
      <c r="B443" s="2"/>
      <c r="C443" s="2"/>
      <c r="D443" s="2"/>
      <c r="E443" s="2"/>
      <c r="F443" s="2"/>
      <c r="G443" s="2"/>
      <c r="H443" s="2"/>
      <c r="I443" s="19"/>
      <c r="J443" s="19"/>
      <c r="K443" s="19"/>
      <c r="L443" s="19"/>
      <c r="M443" s="19"/>
      <c r="N443" s="19"/>
      <c r="O443" s="16" t="s">
        <v>5419</v>
      </c>
      <c r="P443" s="16" t="s">
        <v>5420</v>
      </c>
      <c r="Q443" s="16" t="s">
        <v>5421</v>
      </c>
      <c r="R443" s="35"/>
      <c r="S443" s="21" t="s">
        <v>5422</v>
      </c>
      <c r="T443" s="22" t="s">
        <v>5423</v>
      </c>
      <c r="U443" s="22" t="s">
        <v>5424</v>
      </c>
      <c r="V443" s="2"/>
      <c r="W443" s="2"/>
      <c r="X443" s="2"/>
      <c r="Y443" s="17"/>
      <c r="Z443" s="2"/>
      <c r="AA443" s="2"/>
      <c r="AB443" s="2"/>
      <c r="AC443" s="31" t="s">
        <v>5425</v>
      </c>
      <c r="AD443" s="32" t="s">
        <v>5426</v>
      </c>
      <c r="AE443" s="31" t="s">
        <v>5427</v>
      </c>
      <c r="AF443" s="32" t="s">
        <v>5426</v>
      </c>
      <c r="AG443" s="33" t="s">
        <v>45</v>
      </c>
    </row>
    <row r="444" spans="1:33" ht="12.75" customHeight="1">
      <c r="A444" s="2"/>
      <c r="B444" s="2"/>
      <c r="C444" s="2"/>
      <c r="D444" s="2"/>
      <c r="E444" s="2"/>
      <c r="F444" s="2"/>
      <c r="G444" s="2"/>
      <c r="H444" s="2"/>
      <c r="I444" s="19"/>
      <c r="J444" s="19"/>
      <c r="K444" s="19"/>
      <c r="L444" s="19"/>
      <c r="M444" s="19"/>
      <c r="N444" s="19"/>
      <c r="O444" s="16" t="s">
        <v>5428</v>
      </c>
      <c r="P444" s="16" t="s">
        <v>5429</v>
      </c>
      <c r="Q444" s="16" t="s">
        <v>5430</v>
      </c>
      <c r="R444" s="35"/>
      <c r="S444" s="21" t="s">
        <v>5431</v>
      </c>
      <c r="T444" s="22" t="s">
        <v>5432</v>
      </c>
      <c r="U444" s="22" t="s">
        <v>5433</v>
      </c>
      <c r="V444" s="2"/>
      <c r="W444" s="2"/>
      <c r="X444" s="2"/>
      <c r="Y444" s="17"/>
      <c r="Z444" s="2"/>
      <c r="AA444" s="2"/>
      <c r="AB444" s="2"/>
      <c r="AC444" s="31" t="s">
        <v>5434</v>
      </c>
      <c r="AD444" s="32" t="s">
        <v>2846</v>
      </c>
      <c r="AE444" s="31" t="s">
        <v>5435</v>
      </c>
      <c r="AF444" s="32" t="s">
        <v>1446</v>
      </c>
      <c r="AG444" s="33" t="s">
        <v>45</v>
      </c>
    </row>
    <row r="445" spans="1:33" ht="12.75" customHeight="1">
      <c r="A445" s="2"/>
      <c r="B445" s="2"/>
      <c r="C445" s="2"/>
      <c r="D445" s="2"/>
      <c r="E445" s="2"/>
      <c r="F445" s="2"/>
      <c r="G445" s="2"/>
      <c r="H445" s="2"/>
      <c r="I445" s="19"/>
      <c r="J445" s="19"/>
      <c r="K445" s="19"/>
      <c r="L445" s="19"/>
      <c r="M445" s="19"/>
      <c r="N445" s="19"/>
      <c r="O445" s="16" t="s">
        <v>5436</v>
      </c>
      <c r="P445" s="16" t="s">
        <v>5437</v>
      </c>
      <c r="Q445" s="16" t="s">
        <v>5438</v>
      </c>
      <c r="R445" s="35"/>
      <c r="S445" s="21" t="s">
        <v>5439</v>
      </c>
      <c r="T445" s="22" t="s">
        <v>5440</v>
      </c>
      <c r="U445" s="22" t="s">
        <v>5441</v>
      </c>
      <c r="V445" s="2"/>
      <c r="W445" s="2"/>
      <c r="X445" s="2"/>
      <c r="Y445" s="17"/>
      <c r="Z445" s="2"/>
      <c r="AA445" s="2"/>
      <c r="AB445" s="2"/>
      <c r="AC445" s="31" t="s">
        <v>5442</v>
      </c>
      <c r="AD445" s="32" t="s">
        <v>1173</v>
      </c>
      <c r="AE445" s="31" t="s">
        <v>5443</v>
      </c>
      <c r="AF445" s="32" t="s">
        <v>5444</v>
      </c>
      <c r="AG445" s="33" t="s">
        <v>45</v>
      </c>
    </row>
    <row r="446" spans="1:33" ht="12.75" customHeight="1">
      <c r="A446" s="2"/>
      <c r="B446" s="2"/>
      <c r="C446" s="2"/>
      <c r="D446" s="2"/>
      <c r="E446" s="2"/>
      <c r="F446" s="2"/>
      <c r="G446" s="2"/>
      <c r="H446" s="2"/>
      <c r="I446" s="19"/>
      <c r="J446" s="19"/>
      <c r="K446" s="19"/>
      <c r="L446" s="19"/>
      <c r="M446" s="19"/>
      <c r="N446" s="19"/>
      <c r="O446" s="16" t="s">
        <v>5445</v>
      </c>
      <c r="P446" s="16" t="s">
        <v>5446</v>
      </c>
      <c r="Q446" s="16" t="s">
        <v>5447</v>
      </c>
      <c r="R446" s="35"/>
      <c r="S446" s="21" t="s">
        <v>5448</v>
      </c>
      <c r="T446" s="22" t="s">
        <v>5449</v>
      </c>
      <c r="U446" s="22" t="s">
        <v>5450</v>
      </c>
      <c r="V446" s="2"/>
      <c r="W446" s="2"/>
      <c r="X446" s="2"/>
      <c r="Y446" s="17"/>
      <c r="Z446" s="2"/>
      <c r="AA446" s="2"/>
      <c r="AB446" s="2"/>
      <c r="AC446" s="31" t="s">
        <v>5451</v>
      </c>
      <c r="AD446" s="32" t="s">
        <v>5452</v>
      </c>
      <c r="AE446" s="31" t="s">
        <v>5453</v>
      </c>
      <c r="AF446" s="32" t="s">
        <v>5454</v>
      </c>
      <c r="AG446" s="33" t="s">
        <v>45</v>
      </c>
    </row>
    <row r="447" spans="1:33" ht="12.75" customHeight="1">
      <c r="A447" s="2"/>
      <c r="B447" s="2"/>
      <c r="C447" s="2"/>
      <c r="D447" s="2"/>
      <c r="E447" s="2"/>
      <c r="F447" s="2"/>
      <c r="G447" s="2"/>
      <c r="H447" s="2"/>
      <c r="I447" s="19"/>
      <c r="J447" s="19"/>
      <c r="K447" s="19"/>
      <c r="L447" s="19"/>
      <c r="M447" s="19"/>
      <c r="N447" s="19"/>
      <c r="O447" s="16" t="s">
        <v>5455</v>
      </c>
      <c r="P447" s="16" t="s">
        <v>5456</v>
      </c>
      <c r="Q447" s="16" t="s">
        <v>5457</v>
      </c>
      <c r="R447" s="35"/>
      <c r="S447" s="21" t="s">
        <v>5458</v>
      </c>
      <c r="T447" s="22" t="s">
        <v>5459</v>
      </c>
      <c r="U447" s="22" t="s">
        <v>5460</v>
      </c>
      <c r="V447" s="2"/>
      <c r="W447" s="2"/>
      <c r="X447" s="2"/>
      <c r="Y447" s="17"/>
      <c r="Z447" s="2"/>
      <c r="AA447" s="2"/>
      <c r="AB447" s="2"/>
      <c r="AC447" s="31" t="s">
        <v>5461</v>
      </c>
      <c r="AD447" s="32" t="s">
        <v>5462</v>
      </c>
      <c r="AE447" s="31" t="s">
        <v>5463</v>
      </c>
      <c r="AF447" s="32" t="s">
        <v>5464</v>
      </c>
      <c r="AG447" s="33" t="s">
        <v>1384</v>
      </c>
    </row>
    <row r="448" spans="1:33" ht="12.75" customHeight="1">
      <c r="A448" s="2"/>
      <c r="B448" s="2"/>
      <c r="C448" s="2"/>
      <c r="D448" s="2"/>
      <c r="E448" s="2"/>
      <c r="F448" s="2"/>
      <c r="G448" s="2"/>
      <c r="H448" s="2"/>
      <c r="I448" s="19"/>
      <c r="J448" s="19"/>
      <c r="K448" s="19"/>
      <c r="L448" s="19"/>
      <c r="M448" s="19"/>
      <c r="N448" s="19"/>
      <c r="O448" s="16" t="s">
        <v>5465</v>
      </c>
      <c r="P448" s="16" t="s">
        <v>5466</v>
      </c>
      <c r="Q448" s="16" t="s">
        <v>5467</v>
      </c>
      <c r="R448" s="35"/>
      <c r="S448" s="21" t="s">
        <v>5468</v>
      </c>
      <c r="T448" s="22" t="s">
        <v>5469</v>
      </c>
      <c r="U448" s="22" t="s">
        <v>5470</v>
      </c>
      <c r="V448" s="2"/>
      <c r="W448" s="2"/>
      <c r="X448" s="2"/>
      <c r="Y448" s="17"/>
      <c r="Z448" s="2"/>
      <c r="AA448" s="2"/>
      <c r="AB448" s="2"/>
      <c r="AC448" s="31" t="s">
        <v>5471</v>
      </c>
      <c r="AD448" s="32" t="s">
        <v>5472</v>
      </c>
      <c r="AE448" s="31" t="s">
        <v>5473</v>
      </c>
      <c r="AF448" s="32" t="s">
        <v>5474</v>
      </c>
      <c r="AG448" s="33" t="s">
        <v>1384</v>
      </c>
    </row>
    <row r="449" spans="1:33" ht="12.75" customHeight="1">
      <c r="A449" s="2"/>
      <c r="B449" s="2"/>
      <c r="C449" s="2"/>
      <c r="D449" s="2"/>
      <c r="E449" s="2"/>
      <c r="F449" s="2"/>
      <c r="G449" s="2"/>
      <c r="H449" s="2"/>
      <c r="I449" s="19"/>
      <c r="J449" s="19"/>
      <c r="K449" s="19"/>
      <c r="L449" s="19"/>
      <c r="M449" s="19"/>
      <c r="N449" s="19"/>
      <c r="O449" s="16" t="s">
        <v>5475</v>
      </c>
      <c r="P449" s="16" t="s">
        <v>5476</v>
      </c>
      <c r="Q449" s="16" t="s">
        <v>5477</v>
      </c>
      <c r="R449" s="35"/>
      <c r="S449" s="21" t="s">
        <v>5478</v>
      </c>
      <c r="T449" s="22" t="s">
        <v>5479</v>
      </c>
      <c r="U449" s="22" t="s">
        <v>5480</v>
      </c>
      <c r="V449" s="2"/>
      <c r="W449" s="2"/>
      <c r="X449" s="2"/>
      <c r="Y449" s="17"/>
      <c r="Z449" s="2"/>
      <c r="AA449" s="2"/>
      <c r="AB449" s="2"/>
      <c r="AC449" s="31" t="s">
        <v>5481</v>
      </c>
      <c r="AD449" s="32" t="s">
        <v>5482</v>
      </c>
      <c r="AE449" s="31" t="s">
        <v>5483</v>
      </c>
      <c r="AF449" s="32" t="s">
        <v>5484</v>
      </c>
      <c r="AG449" s="33" t="s">
        <v>45</v>
      </c>
    </row>
    <row r="450" spans="1:33" ht="12.75" customHeight="1">
      <c r="A450" s="2"/>
      <c r="B450" s="2"/>
      <c r="C450" s="2"/>
      <c r="D450" s="2"/>
      <c r="E450" s="2"/>
      <c r="F450" s="2"/>
      <c r="G450" s="2"/>
      <c r="H450" s="2"/>
      <c r="I450" s="19"/>
      <c r="J450" s="19"/>
      <c r="K450" s="19"/>
      <c r="L450" s="19"/>
      <c r="M450" s="19"/>
      <c r="N450" s="19"/>
      <c r="O450" s="16" t="s">
        <v>5485</v>
      </c>
      <c r="P450" s="16" t="s">
        <v>5486</v>
      </c>
      <c r="Q450" s="16" t="s">
        <v>57</v>
      </c>
      <c r="R450" s="35"/>
      <c r="S450" s="21" t="s">
        <v>5487</v>
      </c>
      <c r="T450" s="22" t="s">
        <v>5488</v>
      </c>
      <c r="U450" s="22" t="s">
        <v>5489</v>
      </c>
      <c r="V450" s="2"/>
      <c r="W450" s="2"/>
      <c r="X450" s="2"/>
      <c r="Y450" s="17"/>
      <c r="Z450" s="2"/>
      <c r="AA450" s="2"/>
      <c r="AB450" s="2"/>
      <c r="AC450" s="31" t="s">
        <v>5490</v>
      </c>
      <c r="AD450" s="32" t="s">
        <v>5491</v>
      </c>
      <c r="AE450" s="31" t="s">
        <v>5492</v>
      </c>
      <c r="AF450" s="32" t="s">
        <v>5493</v>
      </c>
      <c r="AG450" s="33" t="s">
        <v>45</v>
      </c>
    </row>
    <row r="451" spans="1:33" ht="12.75" customHeight="1">
      <c r="A451" s="2"/>
      <c r="B451" s="2"/>
      <c r="C451" s="2"/>
      <c r="D451" s="2"/>
      <c r="E451" s="2"/>
      <c r="F451" s="2"/>
      <c r="G451" s="2"/>
      <c r="H451" s="2"/>
      <c r="I451" s="19"/>
      <c r="J451" s="19"/>
      <c r="K451" s="19"/>
      <c r="L451" s="19"/>
      <c r="M451" s="19"/>
      <c r="N451" s="19"/>
      <c r="O451" s="16" t="s">
        <v>5494</v>
      </c>
      <c r="P451" s="16" t="s">
        <v>5495</v>
      </c>
      <c r="Q451" s="16" t="s">
        <v>2955</v>
      </c>
      <c r="R451" s="35"/>
      <c r="S451" s="21" t="s">
        <v>5496</v>
      </c>
      <c r="T451" s="22" t="s">
        <v>5497</v>
      </c>
      <c r="U451" s="22" t="s">
        <v>5498</v>
      </c>
      <c r="V451" s="2"/>
      <c r="W451" s="2"/>
      <c r="X451" s="2"/>
      <c r="Y451" s="17"/>
      <c r="Z451" s="2"/>
      <c r="AA451" s="2"/>
      <c r="AB451" s="2"/>
      <c r="AC451" s="31" t="s">
        <v>5499</v>
      </c>
      <c r="AD451" s="32" t="s">
        <v>5500</v>
      </c>
      <c r="AE451" s="31" t="s">
        <v>5501</v>
      </c>
      <c r="AF451" s="32" t="s">
        <v>5502</v>
      </c>
      <c r="AG451" s="33" t="s">
        <v>45</v>
      </c>
    </row>
    <row r="452" spans="1:33" ht="12.75" customHeight="1">
      <c r="A452" s="2"/>
      <c r="B452" s="2"/>
      <c r="C452" s="2"/>
      <c r="D452" s="2"/>
      <c r="E452" s="2"/>
      <c r="F452" s="2"/>
      <c r="G452" s="2"/>
      <c r="H452" s="2"/>
      <c r="I452" s="19"/>
      <c r="J452" s="19"/>
      <c r="K452" s="19"/>
      <c r="L452" s="19"/>
      <c r="M452" s="19"/>
      <c r="N452" s="19"/>
      <c r="O452" s="16" t="s">
        <v>5503</v>
      </c>
      <c r="P452" s="16" t="s">
        <v>5504</v>
      </c>
      <c r="Q452" s="16" t="s">
        <v>4758</v>
      </c>
      <c r="R452" s="35"/>
      <c r="S452" s="21" t="s">
        <v>5505</v>
      </c>
      <c r="T452" s="22" t="s">
        <v>5506</v>
      </c>
      <c r="U452" s="22" t="s">
        <v>5507</v>
      </c>
      <c r="V452" s="2"/>
      <c r="W452" s="2"/>
      <c r="X452" s="2"/>
      <c r="Y452" s="17"/>
      <c r="Z452" s="2"/>
      <c r="AA452" s="2"/>
      <c r="AB452" s="2"/>
      <c r="AC452" s="31" t="s">
        <v>5508</v>
      </c>
      <c r="AD452" s="32" t="s">
        <v>5509</v>
      </c>
      <c r="AE452" s="31" t="s">
        <v>5510</v>
      </c>
      <c r="AF452" s="32" t="s">
        <v>5511</v>
      </c>
      <c r="AG452" s="33" t="s">
        <v>45</v>
      </c>
    </row>
    <row r="453" spans="1:33" ht="12.75" customHeight="1">
      <c r="A453" s="2"/>
      <c r="B453" s="2"/>
      <c r="C453" s="2"/>
      <c r="D453" s="2"/>
      <c r="E453" s="2"/>
      <c r="F453" s="2"/>
      <c r="G453" s="2"/>
      <c r="H453" s="2"/>
      <c r="I453" s="19"/>
      <c r="J453" s="19"/>
      <c r="K453" s="19"/>
      <c r="L453" s="19"/>
      <c r="M453" s="19"/>
      <c r="N453" s="19"/>
      <c r="O453" s="16" t="s">
        <v>5512</v>
      </c>
      <c r="P453" s="16" t="s">
        <v>5513</v>
      </c>
      <c r="Q453" s="16" t="s">
        <v>5514</v>
      </c>
      <c r="R453" s="20"/>
      <c r="S453" s="21" t="s">
        <v>5515</v>
      </c>
      <c r="T453" s="22" t="s">
        <v>5516</v>
      </c>
      <c r="U453" s="22" t="s">
        <v>5517</v>
      </c>
      <c r="V453" s="2"/>
      <c r="W453" s="2"/>
      <c r="X453" s="2"/>
      <c r="Y453" s="17"/>
      <c r="Z453" s="2"/>
      <c r="AA453" s="2"/>
      <c r="AB453" s="2"/>
      <c r="AC453" s="31" t="s">
        <v>5518</v>
      </c>
      <c r="AD453" s="32" t="s">
        <v>5519</v>
      </c>
      <c r="AE453" s="31" t="s">
        <v>5520</v>
      </c>
      <c r="AF453" s="32" t="s">
        <v>5484</v>
      </c>
      <c r="AG453" s="33" t="s">
        <v>45</v>
      </c>
    </row>
    <row r="454" spans="1:33" ht="12.75" customHeight="1">
      <c r="A454" s="2"/>
      <c r="B454" s="2"/>
      <c r="C454" s="2"/>
      <c r="D454" s="2"/>
      <c r="E454" s="2"/>
      <c r="F454" s="2"/>
      <c r="G454" s="2"/>
      <c r="H454" s="2"/>
      <c r="I454" s="19"/>
      <c r="J454" s="19"/>
      <c r="K454" s="19"/>
      <c r="L454" s="19"/>
      <c r="M454" s="19"/>
      <c r="N454" s="19"/>
      <c r="O454" s="16" t="s">
        <v>5521</v>
      </c>
      <c r="P454" s="16" t="s">
        <v>5522</v>
      </c>
      <c r="Q454" s="16" t="s">
        <v>5523</v>
      </c>
      <c r="R454" s="20"/>
      <c r="S454" s="21" t="s">
        <v>5524</v>
      </c>
      <c r="T454" s="22" t="s">
        <v>5525</v>
      </c>
      <c r="U454" s="22" t="s">
        <v>5526</v>
      </c>
      <c r="V454" s="2"/>
      <c r="W454" s="2"/>
      <c r="X454" s="2"/>
      <c r="Y454" s="17"/>
      <c r="Z454" s="2"/>
      <c r="AA454" s="2"/>
      <c r="AB454" s="2"/>
      <c r="AC454" s="31" t="s">
        <v>5527</v>
      </c>
      <c r="AD454" s="32" t="s">
        <v>5528</v>
      </c>
      <c r="AE454" s="31" t="s">
        <v>5529</v>
      </c>
      <c r="AF454" s="32" t="s">
        <v>5530</v>
      </c>
      <c r="AG454" s="33" t="s">
        <v>1384</v>
      </c>
    </row>
    <row r="455" spans="1:33" ht="12.75" customHeight="1">
      <c r="A455" s="2"/>
      <c r="B455" s="2"/>
      <c r="C455" s="2"/>
      <c r="D455" s="2"/>
      <c r="E455" s="2"/>
      <c r="F455" s="2"/>
      <c r="G455" s="2"/>
      <c r="H455" s="2"/>
      <c r="I455" s="19"/>
      <c r="J455" s="19"/>
      <c r="K455" s="19"/>
      <c r="L455" s="19"/>
      <c r="M455" s="19"/>
      <c r="N455" s="19"/>
      <c r="O455" s="16" t="s">
        <v>5531</v>
      </c>
      <c r="P455" s="16" t="s">
        <v>5532</v>
      </c>
      <c r="Q455" s="16" t="s">
        <v>5533</v>
      </c>
      <c r="R455" s="35"/>
      <c r="S455" s="21" t="s">
        <v>5534</v>
      </c>
      <c r="T455" s="22" t="s">
        <v>5535</v>
      </c>
      <c r="U455" s="22" t="s">
        <v>5536</v>
      </c>
      <c r="V455" s="2"/>
      <c r="W455" s="2"/>
      <c r="X455" s="2"/>
      <c r="Y455" s="17"/>
      <c r="Z455" s="2"/>
      <c r="AA455" s="2"/>
      <c r="AB455" s="2"/>
      <c r="AC455" s="31" t="s">
        <v>5537</v>
      </c>
      <c r="AD455" s="32" t="s">
        <v>5538</v>
      </c>
      <c r="AE455" s="31" t="s">
        <v>5539</v>
      </c>
      <c r="AF455" s="32" t="s">
        <v>5540</v>
      </c>
      <c r="AG455" s="33" t="s">
        <v>45</v>
      </c>
    </row>
    <row r="456" spans="1:33" ht="12.75" customHeight="1">
      <c r="A456" s="2"/>
      <c r="B456" s="2"/>
      <c r="C456" s="2"/>
      <c r="D456" s="2"/>
      <c r="E456" s="2"/>
      <c r="F456" s="2"/>
      <c r="G456" s="2"/>
      <c r="H456" s="2"/>
      <c r="I456" s="19"/>
      <c r="J456" s="19"/>
      <c r="K456" s="19"/>
      <c r="L456" s="19"/>
      <c r="M456" s="19"/>
      <c r="N456" s="19"/>
      <c r="O456" s="16" t="s">
        <v>5541</v>
      </c>
      <c r="P456" s="16" t="s">
        <v>5542</v>
      </c>
      <c r="Q456" s="16" t="s">
        <v>5543</v>
      </c>
      <c r="R456" s="35"/>
      <c r="S456" s="21" t="s">
        <v>5544</v>
      </c>
      <c r="T456" s="22" t="s">
        <v>5545</v>
      </c>
      <c r="U456" s="22" t="s">
        <v>5546</v>
      </c>
      <c r="V456" s="2"/>
      <c r="W456" s="2"/>
      <c r="X456" s="2"/>
      <c r="Y456" s="17"/>
      <c r="Z456" s="2"/>
      <c r="AA456" s="2"/>
      <c r="AB456" s="2"/>
      <c r="AC456" s="31" t="s">
        <v>5547</v>
      </c>
      <c r="AD456" s="32" t="s">
        <v>5548</v>
      </c>
      <c r="AE456" s="31" t="s">
        <v>5549</v>
      </c>
      <c r="AF456" s="32" t="s">
        <v>5550</v>
      </c>
      <c r="AG456" s="33" t="s">
        <v>45</v>
      </c>
    </row>
    <row r="457" spans="1:33" ht="12.75" customHeight="1">
      <c r="A457" s="2"/>
      <c r="B457" s="2"/>
      <c r="C457" s="2"/>
      <c r="D457" s="2"/>
      <c r="E457" s="2"/>
      <c r="F457" s="2"/>
      <c r="G457" s="2"/>
      <c r="H457" s="2"/>
      <c r="I457" s="19"/>
      <c r="J457" s="19"/>
      <c r="K457" s="19"/>
      <c r="L457" s="19"/>
      <c r="M457" s="19"/>
      <c r="N457" s="19"/>
      <c r="O457" s="16" t="s">
        <v>5551</v>
      </c>
      <c r="P457" s="16" t="s">
        <v>5552</v>
      </c>
      <c r="Q457" s="16" t="s">
        <v>5553</v>
      </c>
      <c r="R457" s="35"/>
      <c r="S457" s="21" t="s">
        <v>5554</v>
      </c>
      <c r="T457" s="22" t="s">
        <v>5555</v>
      </c>
      <c r="U457" s="22" t="s">
        <v>5556</v>
      </c>
      <c r="V457" s="2"/>
      <c r="W457" s="2"/>
      <c r="X457" s="2"/>
      <c r="Y457" s="17"/>
      <c r="Z457" s="2"/>
      <c r="AA457" s="2"/>
      <c r="AB457" s="2"/>
      <c r="AC457" s="31" t="s">
        <v>5557</v>
      </c>
      <c r="AD457" s="32" t="s">
        <v>5558</v>
      </c>
      <c r="AE457" s="31" t="s">
        <v>5559</v>
      </c>
      <c r="AF457" s="32" t="s">
        <v>5560</v>
      </c>
      <c r="AG457" s="33" t="s">
        <v>45</v>
      </c>
    </row>
    <row r="458" spans="1:33" ht="12.75" customHeight="1">
      <c r="A458" s="2"/>
      <c r="B458" s="2"/>
      <c r="C458" s="2"/>
      <c r="D458" s="2"/>
      <c r="E458" s="2"/>
      <c r="F458" s="2"/>
      <c r="G458" s="2"/>
      <c r="H458" s="2"/>
      <c r="I458" s="19"/>
      <c r="J458" s="19"/>
      <c r="K458" s="19"/>
      <c r="L458" s="19"/>
      <c r="M458" s="19"/>
      <c r="N458" s="19"/>
      <c r="O458" s="16" t="s">
        <v>5561</v>
      </c>
      <c r="P458" s="16" t="s">
        <v>5562</v>
      </c>
      <c r="Q458" s="16" t="s">
        <v>5563</v>
      </c>
      <c r="R458" s="35"/>
      <c r="S458" s="21" t="s">
        <v>5564</v>
      </c>
      <c r="T458" s="22" t="s">
        <v>5565</v>
      </c>
      <c r="U458" s="22" t="s">
        <v>5566</v>
      </c>
      <c r="V458" s="2"/>
      <c r="W458" s="2"/>
      <c r="X458" s="2"/>
      <c r="Y458" s="17"/>
      <c r="Z458" s="2"/>
      <c r="AA458" s="2"/>
      <c r="AB458" s="2"/>
      <c r="AC458" s="31" t="s">
        <v>5567</v>
      </c>
      <c r="AD458" s="32" t="s">
        <v>5568</v>
      </c>
      <c r="AE458" s="31" t="s">
        <v>5569</v>
      </c>
      <c r="AF458" s="32" t="s">
        <v>5570</v>
      </c>
      <c r="AG458" s="33" t="s">
        <v>45</v>
      </c>
    </row>
    <row r="459" spans="1:33" ht="12.75" customHeight="1">
      <c r="A459" s="2"/>
      <c r="B459" s="2"/>
      <c r="C459" s="2"/>
      <c r="D459" s="2"/>
      <c r="E459" s="2"/>
      <c r="F459" s="2"/>
      <c r="G459" s="2"/>
      <c r="H459" s="2"/>
      <c r="I459" s="19"/>
      <c r="J459" s="19"/>
      <c r="K459" s="19"/>
      <c r="L459" s="19"/>
      <c r="M459" s="19"/>
      <c r="N459" s="19"/>
      <c r="O459" s="16" t="s">
        <v>5571</v>
      </c>
      <c r="P459" s="16" t="s">
        <v>5572</v>
      </c>
      <c r="Q459" s="16" t="s">
        <v>5573</v>
      </c>
      <c r="R459" s="35"/>
      <c r="S459" s="21" t="s">
        <v>5574</v>
      </c>
      <c r="T459" s="22" t="s">
        <v>5575</v>
      </c>
      <c r="U459" s="22" t="s">
        <v>5576</v>
      </c>
      <c r="V459" s="2"/>
      <c r="W459" s="2"/>
      <c r="X459" s="2"/>
      <c r="Y459" s="17"/>
      <c r="Z459" s="2"/>
      <c r="AA459" s="2"/>
      <c r="AB459" s="2"/>
      <c r="AC459" s="31" t="s">
        <v>5577</v>
      </c>
      <c r="AD459" s="32" t="s">
        <v>5578</v>
      </c>
      <c r="AE459" s="31" t="s">
        <v>5579</v>
      </c>
      <c r="AF459" s="32" t="s">
        <v>5580</v>
      </c>
      <c r="AG459" s="33" t="s">
        <v>45</v>
      </c>
    </row>
    <row r="460" spans="1:33" ht="12.75" customHeight="1">
      <c r="A460" s="2"/>
      <c r="B460" s="2"/>
      <c r="C460" s="2"/>
      <c r="D460" s="2"/>
      <c r="E460" s="2"/>
      <c r="F460" s="2"/>
      <c r="G460" s="2"/>
      <c r="H460" s="2"/>
      <c r="I460" s="19"/>
      <c r="J460" s="19"/>
      <c r="K460" s="19"/>
      <c r="L460" s="19"/>
      <c r="M460" s="19"/>
      <c r="N460" s="19"/>
      <c r="O460" s="16" t="s">
        <v>5581</v>
      </c>
      <c r="P460" s="16" t="s">
        <v>5582</v>
      </c>
      <c r="Q460" s="16" t="s">
        <v>5583</v>
      </c>
      <c r="R460" s="35"/>
      <c r="S460" s="21" t="s">
        <v>5584</v>
      </c>
      <c r="T460" s="22" t="s">
        <v>5585</v>
      </c>
      <c r="U460" s="22" t="s">
        <v>5586</v>
      </c>
      <c r="V460" s="2"/>
      <c r="W460" s="2"/>
      <c r="X460" s="2"/>
      <c r="Y460" s="17"/>
      <c r="Z460" s="2"/>
      <c r="AA460" s="2"/>
      <c r="AB460" s="2"/>
      <c r="AC460" s="31" t="s">
        <v>5587</v>
      </c>
      <c r="AD460" s="32" t="s">
        <v>5588</v>
      </c>
      <c r="AE460" s="31" t="s">
        <v>5589</v>
      </c>
      <c r="AF460" s="32" t="s">
        <v>5590</v>
      </c>
      <c r="AG460" s="33" t="s">
        <v>45</v>
      </c>
    </row>
    <row r="461" spans="1:33" ht="12.75" customHeight="1">
      <c r="A461" s="2"/>
      <c r="B461" s="2"/>
      <c r="C461" s="2"/>
      <c r="D461" s="2"/>
      <c r="E461" s="2"/>
      <c r="F461" s="2"/>
      <c r="G461" s="2"/>
      <c r="H461" s="2"/>
      <c r="I461" s="19"/>
      <c r="J461" s="19"/>
      <c r="K461" s="19"/>
      <c r="L461" s="19"/>
      <c r="M461" s="19"/>
      <c r="N461" s="19"/>
      <c r="O461" s="16" t="s">
        <v>5591</v>
      </c>
      <c r="P461" s="16" t="s">
        <v>5592</v>
      </c>
      <c r="Q461" s="16" t="s">
        <v>5593</v>
      </c>
      <c r="R461" s="20"/>
      <c r="S461" s="21" t="s">
        <v>5594</v>
      </c>
      <c r="T461" s="22" t="s">
        <v>5595</v>
      </c>
      <c r="U461" s="22" t="s">
        <v>5596</v>
      </c>
      <c r="V461" s="2"/>
      <c r="W461" s="2"/>
      <c r="X461" s="2"/>
      <c r="Y461" s="17"/>
      <c r="Z461" s="2"/>
      <c r="AA461" s="2"/>
      <c r="AB461" s="2"/>
      <c r="AC461" s="31" t="s">
        <v>5597</v>
      </c>
      <c r="AD461" s="32" t="s">
        <v>5598</v>
      </c>
      <c r="AE461" s="31" t="s">
        <v>5599</v>
      </c>
      <c r="AF461" s="32" t="s">
        <v>5600</v>
      </c>
      <c r="AG461" s="33" t="s">
        <v>45</v>
      </c>
    </row>
    <row r="462" spans="1:33" ht="12.75" customHeight="1">
      <c r="A462" s="2"/>
      <c r="B462" s="2"/>
      <c r="C462" s="2"/>
      <c r="D462" s="2"/>
      <c r="E462" s="2"/>
      <c r="F462" s="2"/>
      <c r="G462" s="2"/>
      <c r="H462" s="2"/>
      <c r="I462" s="19"/>
      <c r="J462" s="19"/>
      <c r="K462" s="19"/>
      <c r="L462" s="19"/>
      <c r="M462" s="19"/>
      <c r="N462" s="19"/>
      <c r="O462" s="16" t="s">
        <v>5601</v>
      </c>
      <c r="P462" s="16" t="s">
        <v>5602</v>
      </c>
      <c r="Q462" s="16" t="s">
        <v>5603</v>
      </c>
      <c r="R462" s="35"/>
      <c r="S462" s="21" t="s">
        <v>5604</v>
      </c>
      <c r="T462" s="22" t="s">
        <v>5605</v>
      </c>
      <c r="U462" s="22" t="s">
        <v>5606</v>
      </c>
      <c r="V462" s="2"/>
      <c r="W462" s="2"/>
      <c r="X462" s="2"/>
      <c r="Y462" s="17"/>
      <c r="Z462" s="2"/>
      <c r="AA462" s="2"/>
      <c r="AB462" s="2"/>
      <c r="AC462" s="31" t="s">
        <v>5607</v>
      </c>
      <c r="AD462" s="32" t="s">
        <v>5608</v>
      </c>
      <c r="AE462" s="31" t="s">
        <v>5609</v>
      </c>
      <c r="AF462" s="32" t="s">
        <v>5610</v>
      </c>
      <c r="AG462" s="33" t="s">
        <v>45</v>
      </c>
    </row>
    <row r="463" spans="1:33" ht="12.75" customHeight="1">
      <c r="A463" s="2"/>
      <c r="B463" s="2"/>
      <c r="C463" s="2"/>
      <c r="D463" s="2"/>
      <c r="E463" s="2"/>
      <c r="F463" s="2"/>
      <c r="G463" s="2"/>
      <c r="H463" s="2"/>
      <c r="I463" s="19"/>
      <c r="J463" s="19"/>
      <c r="K463" s="19"/>
      <c r="L463" s="19"/>
      <c r="M463" s="19"/>
      <c r="N463" s="19"/>
      <c r="O463" s="16" t="s">
        <v>5611</v>
      </c>
      <c r="P463" s="16" t="s">
        <v>5612</v>
      </c>
      <c r="Q463" s="16" t="s">
        <v>5613</v>
      </c>
      <c r="R463" s="35"/>
      <c r="S463" s="21" t="s">
        <v>5614</v>
      </c>
      <c r="T463" s="22" t="s">
        <v>5615</v>
      </c>
      <c r="U463" s="22" t="s">
        <v>5616</v>
      </c>
      <c r="V463" s="2"/>
      <c r="W463" s="2"/>
      <c r="X463" s="2"/>
      <c r="Y463" s="17"/>
      <c r="Z463" s="2"/>
      <c r="AA463" s="2"/>
      <c r="AB463" s="2"/>
      <c r="AC463" s="31" t="s">
        <v>5617</v>
      </c>
      <c r="AD463" s="32" t="s">
        <v>5618</v>
      </c>
      <c r="AE463" s="31" t="s">
        <v>5619</v>
      </c>
      <c r="AF463" s="32" t="s">
        <v>5620</v>
      </c>
      <c r="AG463" s="33" t="s">
        <v>45</v>
      </c>
    </row>
    <row r="464" spans="1:33" ht="12.75" customHeight="1">
      <c r="A464" s="2"/>
      <c r="B464" s="2"/>
      <c r="C464" s="2"/>
      <c r="D464" s="2"/>
      <c r="E464" s="2"/>
      <c r="F464" s="2"/>
      <c r="G464" s="2"/>
      <c r="H464" s="2"/>
      <c r="I464" s="19"/>
      <c r="J464" s="19"/>
      <c r="K464" s="19"/>
      <c r="L464" s="19"/>
      <c r="M464" s="19"/>
      <c r="N464" s="19"/>
      <c r="O464" s="16" t="s">
        <v>5621</v>
      </c>
      <c r="P464" s="16" t="s">
        <v>5622</v>
      </c>
      <c r="Q464" s="16" t="s">
        <v>5623</v>
      </c>
      <c r="R464" s="20"/>
      <c r="S464" s="21" t="s">
        <v>5624</v>
      </c>
      <c r="T464" s="22" t="s">
        <v>5625</v>
      </c>
      <c r="U464" s="22" t="s">
        <v>5626</v>
      </c>
      <c r="V464" s="2"/>
      <c r="W464" s="2"/>
      <c r="X464" s="2"/>
      <c r="Y464" s="17"/>
      <c r="Z464" s="2"/>
      <c r="AA464" s="2"/>
      <c r="AB464" s="2"/>
      <c r="AC464" s="31" t="s">
        <v>5627</v>
      </c>
      <c r="AD464" s="32" t="s">
        <v>5628</v>
      </c>
      <c r="AE464" s="31" t="s">
        <v>5629</v>
      </c>
      <c r="AF464" s="32" t="s">
        <v>5630</v>
      </c>
      <c r="AG464" s="33" t="s">
        <v>45</v>
      </c>
    </row>
    <row r="465" spans="1:33" ht="12.75" customHeight="1">
      <c r="A465" s="2"/>
      <c r="B465" s="2"/>
      <c r="C465" s="2"/>
      <c r="D465" s="2"/>
      <c r="E465" s="2"/>
      <c r="F465" s="2"/>
      <c r="G465" s="2"/>
      <c r="H465" s="2"/>
      <c r="I465" s="19"/>
      <c r="J465" s="19"/>
      <c r="K465" s="19"/>
      <c r="L465" s="19"/>
      <c r="M465" s="19"/>
      <c r="N465" s="19"/>
      <c r="O465" s="16" t="s">
        <v>5631</v>
      </c>
      <c r="P465" s="16" t="s">
        <v>5632</v>
      </c>
      <c r="Q465" s="16" t="s">
        <v>5633</v>
      </c>
      <c r="R465" s="20"/>
      <c r="S465" s="21" t="s">
        <v>5634</v>
      </c>
      <c r="T465" s="22" t="s">
        <v>5635</v>
      </c>
      <c r="U465" s="22" t="s">
        <v>5636</v>
      </c>
      <c r="V465" s="2"/>
      <c r="W465" s="2"/>
      <c r="X465" s="2"/>
      <c r="Y465" s="17"/>
      <c r="Z465" s="2"/>
      <c r="AA465" s="2"/>
      <c r="AB465" s="2"/>
      <c r="AC465" s="31" t="s">
        <v>5637</v>
      </c>
      <c r="AD465" s="32" t="s">
        <v>5638</v>
      </c>
      <c r="AE465" s="31" t="s">
        <v>5639</v>
      </c>
      <c r="AF465" s="32" t="s">
        <v>5640</v>
      </c>
      <c r="AG465" s="33" t="s">
        <v>45</v>
      </c>
    </row>
    <row r="466" spans="1:33" ht="12.75" customHeight="1">
      <c r="A466" s="2"/>
      <c r="B466" s="2"/>
      <c r="C466" s="2"/>
      <c r="D466" s="2"/>
      <c r="E466" s="2"/>
      <c r="F466" s="2"/>
      <c r="G466" s="2"/>
      <c r="H466" s="2"/>
      <c r="I466" s="19"/>
      <c r="J466" s="19"/>
      <c r="K466" s="19"/>
      <c r="L466" s="19"/>
      <c r="M466" s="19"/>
      <c r="N466" s="19"/>
      <c r="O466" s="16" t="s">
        <v>5641</v>
      </c>
      <c r="P466" s="16" t="s">
        <v>5642</v>
      </c>
      <c r="Q466" s="16" t="s">
        <v>5643</v>
      </c>
      <c r="R466" s="35"/>
      <c r="S466" s="21" t="s">
        <v>5644</v>
      </c>
      <c r="T466" s="22" t="s">
        <v>5645</v>
      </c>
      <c r="U466" s="22" t="s">
        <v>5646</v>
      </c>
      <c r="V466" s="2"/>
      <c r="W466" s="2"/>
      <c r="X466" s="2"/>
      <c r="Y466" s="17"/>
      <c r="Z466" s="2"/>
      <c r="AA466" s="2"/>
      <c r="AB466" s="2"/>
      <c r="AC466" s="31" t="s">
        <v>5647</v>
      </c>
      <c r="AD466" s="32" t="s">
        <v>5648</v>
      </c>
      <c r="AE466" s="31" t="s">
        <v>5649</v>
      </c>
      <c r="AF466" s="32" t="s">
        <v>5650</v>
      </c>
      <c r="AG466" s="33" t="s">
        <v>45</v>
      </c>
    </row>
    <row r="467" spans="1:33" ht="12.75" customHeight="1">
      <c r="A467" s="2"/>
      <c r="B467" s="2"/>
      <c r="C467" s="2"/>
      <c r="D467" s="2"/>
      <c r="E467" s="2"/>
      <c r="F467" s="2"/>
      <c r="G467" s="2"/>
      <c r="H467" s="2"/>
      <c r="I467" s="19"/>
      <c r="J467" s="19"/>
      <c r="K467" s="19"/>
      <c r="L467" s="19"/>
      <c r="M467" s="19"/>
      <c r="N467" s="19"/>
      <c r="O467" s="16" t="s">
        <v>5651</v>
      </c>
      <c r="P467" s="16" t="s">
        <v>5652</v>
      </c>
      <c r="Q467" s="16" t="s">
        <v>5653</v>
      </c>
      <c r="R467" s="35"/>
      <c r="S467" s="21" t="s">
        <v>5654</v>
      </c>
      <c r="T467" s="22" t="s">
        <v>5655</v>
      </c>
      <c r="U467" s="22" t="s">
        <v>5656</v>
      </c>
      <c r="V467" s="2"/>
      <c r="W467" s="2"/>
      <c r="X467" s="2"/>
      <c r="Y467" s="17"/>
      <c r="Z467" s="2"/>
      <c r="AA467" s="2"/>
      <c r="AB467" s="2"/>
      <c r="AC467" s="31" t="s">
        <v>5657</v>
      </c>
      <c r="AD467" s="32" t="s">
        <v>5658</v>
      </c>
      <c r="AE467" s="31" t="s">
        <v>5659</v>
      </c>
      <c r="AF467" s="32" t="s">
        <v>5660</v>
      </c>
      <c r="AG467" s="33" t="s">
        <v>45</v>
      </c>
    </row>
    <row r="468" spans="1:33" ht="12.75" customHeight="1">
      <c r="A468" s="2"/>
      <c r="B468" s="2"/>
      <c r="C468" s="2"/>
      <c r="D468" s="2"/>
      <c r="E468" s="2"/>
      <c r="F468" s="2"/>
      <c r="G468" s="2"/>
      <c r="H468" s="2"/>
      <c r="I468" s="19"/>
      <c r="J468" s="19"/>
      <c r="K468" s="19"/>
      <c r="L468" s="19"/>
      <c r="M468" s="19"/>
      <c r="N468" s="19"/>
      <c r="O468" s="16" t="s">
        <v>5661</v>
      </c>
      <c r="P468" s="16" t="s">
        <v>5662</v>
      </c>
      <c r="Q468" s="16" t="s">
        <v>5663</v>
      </c>
      <c r="R468" s="35"/>
      <c r="S468" s="21" t="s">
        <v>5664</v>
      </c>
      <c r="T468" s="22" t="s">
        <v>5665</v>
      </c>
      <c r="U468" s="22" t="s">
        <v>5666</v>
      </c>
      <c r="V468" s="2"/>
      <c r="W468" s="2"/>
      <c r="X468" s="2"/>
      <c r="Y468" s="17"/>
      <c r="Z468" s="2"/>
      <c r="AA468" s="2"/>
      <c r="AB468" s="2"/>
      <c r="AC468" s="31" t="s">
        <v>5667</v>
      </c>
      <c r="AD468" s="32" t="s">
        <v>5668</v>
      </c>
      <c r="AE468" s="31" t="s">
        <v>5669</v>
      </c>
      <c r="AF468" s="32" t="s">
        <v>5670</v>
      </c>
      <c r="AG468" s="33" t="s">
        <v>45</v>
      </c>
    </row>
    <row r="469" spans="1:33" ht="12.75" customHeight="1">
      <c r="A469" s="2"/>
      <c r="B469" s="2"/>
      <c r="C469" s="2"/>
      <c r="D469" s="2"/>
      <c r="E469" s="2"/>
      <c r="F469" s="2"/>
      <c r="G469" s="2"/>
      <c r="H469" s="2"/>
      <c r="I469" s="19"/>
      <c r="J469" s="19"/>
      <c r="K469" s="19"/>
      <c r="L469" s="19"/>
      <c r="M469" s="19"/>
      <c r="N469" s="19"/>
      <c r="O469" s="16" t="s">
        <v>5671</v>
      </c>
      <c r="P469" s="16" t="s">
        <v>5672</v>
      </c>
      <c r="Q469" s="16" t="s">
        <v>5673</v>
      </c>
      <c r="R469" s="35"/>
      <c r="S469" s="21" t="s">
        <v>5674</v>
      </c>
      <c r="T469" s="22" t="s">
        <v>5675</v>
      </c>
      <c r="U469" s="22" t="s">
        <v>5676</v>
      </c>
      <c r="V469" s="2"/>
      <c r="W469" s="2"/>
      <c r="X469" s="2"/>
      <c r="Y469" s="17"/>
      <c r="Z469" s="2"/>
      <c r="AA469" s="2"/>
      <c r="AB469" s="2"/>
      <c r="AC469" s="31" t="s">
        <v>5677</v>
      </c>
      <c r="AD469" s="32" t="s">
        <v>5678</v>
      </c>
      <c r="AE469" s="31" t="s">
        <v>5679</v>
      </c>
      <c r="AF469" s="32" t="s">
        <v>5680</v>
      </c>
      <c r="AG469" s="33" t="s">
        <v>45</v>
      </c>
    </row>
    <row r="470" spans="1:33" ht="12.75" customHeight="1">
      <c r="A470" s="2"/>
      <c r="B470" s="2"/>
      <c r="C470" s="2"/>
      <c r="D470" s="2"/>
      <c r="E470" s="2"/>
      <c r="F470" s="2"/>
      <c r="G470" s="2"/>
      <c r="H470" s="2"/>
      <c r="I470" s="19"/>
      <c r="J470" s="19"/>
      <c r="K470" s="19"/>
      <c r="L470" s="19"/>
      <c r="M470" s="19"/>
      <c r="N470" s="19"/>
      <c r="O470" s="16" t="s">
        <v>5681</v>
      </c>
      <c r="P470" s="16" t="s">
        <v>5682</v>
      </c>
      <c r="Q470" s="16" t="s">
        <v>5683</v>
      </c>
      <c r="R470" s="35"/>
      <c r="S470" s="21" t="s">
        <v>5684</v>
      </c>
      <c r="T470" s="22" t="s">
        <v>5685</v>
      </c>
      <c r="U470" s="22" t="s">
        <v>5686</v>
      </c>
      <c r="V470" s="2"/>
      <c r="W470" s="2"/>
      <c r="X470" s="2"/>
      <c r="Y470" s="17"/>
      <c r="Z470" s="2"/>
      <c r="AA470" s="2"/>
      <c r="AB470" s="2"/>
      <c r="AC470" s="31" t="s">
        <v>5687</v>
      </c>
      <c r="AD470" s="32" t="s">
        <v>5688</v>
      </c>
      <c r="AE470" s="31" t="s">
        <v>5689</v>
      </c>
      <c r="AF470" s="32" t="s">
        <v>1446</v>
      </c>
      <c r="AG470" s="33" t="s">
        <v>45</v>
      </c>
    </row>
    <row r="471" spans="1:33" ht="12.75" customHeight="1">
      <c r="A471" s="2"/>
      <c r="B471" s="2"/>
      <c r="C471" s="2"/>
      <c r="D471" s="2"/>
      <c r="E471" s="2"/>
      <c r="F471" s="2"/>
      <c r="G471" s="2"/>
      <c r="H471" s="2"/>
      <c r="I471" s="19"/>
      <c r="J471" s="19"/>
      <c r="K471" s="19"/>
      <c r="L471" s="19"/>
      <c r="M471" s="19"/>
      <c r="N471" s="19"/>
      <c r="O471" s="16" t="s">
        <v>5690</v>
      </c>
      <c r="P471" s="16" t="s">
        <v>5691</v>
      </c>
      <c r="Q471" s="16" t="s">
        <v>5692</v>
      </c>
      <c r="R471" s="35"/>
      <c r="S471" s="21" t="s">
        <v>5693</v>
      </c>
      <c r="T471" s="22" t="s">
        <v>5694</v>
      </c>
      <c r="U471" s="22" t="s">
        <v>5695</v>
      </c>
      <c r="V471" s="2"/>
      <c r="W471" s="2"/>
      <c r="X471" s="2"/>
      <c r="Y471" s="17"/>
      <c r="Z471" s="2"/>
      <c r="AA471" s="2"/>
      <c r="AB471" s="2"/>
      <c r="AC471" s="31" t="s">
        <v>5696</v>
      </c>
      <c r="AD471" s="32" t="s">
        <v>5697</v>
      </c>
      <c r="AE471" s="31" t="s">
        <v>5698</v>
      </c>
      <c r="AF471" s="32" t="s">
        <v>5699</v>
      </c>
      <c r="AG471" s="33" t="s">
        <v>45</v>
      </c>
    </row>
    <row r="472" spans="1:33" ht="12.75" customHeight="1">
      <c r="A472" s="2"/>
      <c r="B472" s="2"/>
      <c r="C472" s="2"/>
      <c r="D472" s="2"/>
      <c r="E472" s="2"/>
      <c r="F472" s="2"/>
      <c r="G472" s="2"/>
      <c r="H472" s="2"/>
      <c r="I472" s="19"/>
      <c r="J472" s="19"/>
      <c r="K472" s="19"/>
      <c r="L472" s="19"/>
      <c r="M472" s="19"/>
      <c r="N472" s="19"/>
      <c r="O472" s="16" t="s">
        <v>5700</v>
      </c>
      <c r="P472" s="16" t="s">
        <v>5701</v>
      </c>
      <c r="Q472" s="16" t="s">
        <v>5702</v>
      </c>
      <c r="R472" s="35"/>
      <c r="S472" s="21" t="s">
        <v>5703</v>
      </c>
      <c r="T472" s="22" t="s">
        <v>5704</v>
      </c>
      <c r="U472" s="22" t="s">
        <v>5705</v>
      </c>
      <c r="V472" s="2"/>
      <c r="W472" s="2"/>
      <c r="X472" s="2"/>
      <c r="Y472" s="17"/>
      <c r="Z472" s="2"/>
      <c r="AA472" s="2"/>
      <c r="AB472" s="2"/>
      <c r="AC472" s="31" t="s">
        <v>5706</v>
      </c>
      <c r="AD472" s="32" t="s">
        <v>5707</v>
      </c>
      <c r="AE472" s="31" t="s">
        <v>5708</v>
      </c>
      <c r="AF472" s="32" t="s">
        <v>5709</v>
      </c>
      <c r="AG472" s="33" t="s">
        <v>45</v>
      </c>
    </row>
    <row r="473" spans="1:33" ht="12.75" customHeight="1">
      <c r="A473" s="2"/>
      <c r="B473" s="2"/>
      <c r="C473" s="2"/>
      <c r="D473" s="2"/>
      <c r="E473" s="2"/>
      <c r="F473" s="2"/>
      <c r="G473" s="2"/>
      <c r="H473" s="2"/>
      <c r="I473" s="19"/>
      <c r="J473" s="19"/>
      <c r="K473" s="19"/>
      <c r="L473" s="19"/>
      <c r="M473" s="19"/>
      <c r="N473" s="19"/>
      <c r="O473" s="16" t="s">
        <v>5710</v>
      </c>
      <c r="P473" s="16" t="s">
        <v>5711</v>
      </c>
      <c r="Q473" s="16" t="s">
        <v>5712</v>
      </c>
      <c r="R473" s="35"/>
      <c r="S473" s="21" t="s">
        <v>5713</v>
      </c>
      <c r="T473" s="22" t="s">
        <v>5714</v>
      </c>
      <c r="U473" s="22" t="s">
        <v>5715</v>
      </c>
      <c r="V473" s="2"/>
      <c r="W473" s="2"/>
      <c r="X473" s="2"/>
      <c r="Y473" s="17"/>
      <c r="Z473" s="2"/>
      <c r="AA473" s="2"/>
      <c r="AB473" s="2"/>
      <c r="AC473" s="31" t="s">
        <v>5716</v>
      </c>
      <c r="AD473" s="32" t="s">
        <v>5717</v>
      </c>
      <c r="AE473" s="31" t="s">
        <v>5718</v>
      </c>
      <c r="AF473" s="32" t="s">
        <v>5719</v>
      </c>
      <c r="AG473" s="33" t="s">
        <v>45</v>
      </c>
    </row>
    <row r="474" spans="1:33" ht="12.75" customHeight="1">
      <c r="A474" s="2"/>
      <c r="B474" s="2"/>
      <c r="C474" s="2"/>
      <c r="D474" s="2"/>
      <c r="E474" s="2"/>
      <c r="F474" s="2"/>
      <c r="G474" s="2"/>
      <c r="H474" s="2"/>
      <c r="I474" s="19"/>
      <c r="J474" s="19"/>
      <c r="K474" s="19"/>
      <c r="L474" s="19"/>
      <c r="M474" s="19"/>
      <c r="N474" s="19"/>
      <c r="O474" s="16" t="s">
        <v>5720</v>
      </c>
      <c r="P474" s="16" t="s">
        <v>5721</v>
      </c>
      <c r="Q474" s="16" t="s">
        <v>5722</v>
      </c>
      <c r="R474" s="35"/>
      <c r="S474" s="21" t="s">
        <v>5723</v>
      </c>
      <c r="T474" s="22" t="s">
        <v>5724</v>
      </c>
      <c r="U474" s="22" t="s">
        <v>5725</v>
      </c>
      <c r="V474" s="2"/>
      <c r="W474" s="2"/>
      <c r="X474" s="2"/>
      <c r="Y474" s="17"/>
      <c r="Z474" s="2"/>
      <c r="AA474" s="2"/>
      <c r="AB474" s="2"/>
      <c r="AC474" s="31" t="s">
        <v>5726</v>
      </c>
      <c r="AD474" s="32" t="s">
        <v>5727</v>
      </c>
      <c r="AE474" s="31" t="s">
        <v>5728</v>
      </c>
      <c r="AF474" s="32" t="s">
        <v>5729</v>
      </c>
      <c r="AG474" s="33" t="s">
        <v>45</v>
      </c>
    </row>
    <row r="475" spans="1:33" ht="12.75" customHeight="1">
      <c r="A475" s="2"/>
      <c r="B475" s="2"/>
      <c r="C475" s="2"/>
      <c r="D475" s="2"/>
      <c r="E475" s="2"/>
      <c r="F475" s="2"/>
      <c r="G475" s="2"/>
      <c r="H475" s="2"/>
      <c r="I475" s="19"/>
      <c r="J475" s="19"/>
      <c r="K475" s="19"/>
      <c r="L475" s="19"/>
      <c r="M475" s="19"/>
      <c r="N475" s="19"/>
      <c r="O475" s="16" t="s">
        <v>5730</v>
      </c>
      <c r="P475" s="16" t="s">
        <v>5731</v>
      </c>
      <c r="Q475" s="16" t="s">
        <v>5732</v>
      </c>
      <c r="R475" s="35"/>
      <c r="S475" s="21" t="s">
        <v>5733</v>
      </c>
      <c r="T475" s="22" t="s">
        <v>5734</v>
      </c>
      <c r="U475" s="22" t="s">
        <v>5735</v>
      </c>
      <c r="V475" s="2"/>
      <c r="W475" s="2"/>
      <c r="X475" s="2"/>
      <c r="Y475" s="17"/>
      <c r="Z475" s="2"/>
      <c r="AA475" s="2"/>
      <c r="AB475" s="2"/>
      <c r="AC475" s="31" t="s">
        <v>5736</v>
      </c>
      <c r="AD475" s="32" t="s">
        <v>5737</v>
      </c>
      <c r="AE475" s="31" t="s">
        <v>5738</v>
      </c>
      <c r="AF475" s="32" t="s">
        <v>5739</v>
      </c>
      <c r="AG475" s="33" t="s">
        <v>45</v>
      </c>
    </row>
    <row r="476" spans="1:33" ht="12.75" customHeight="1">
      <c r="A476" s="2"/>
      <c r="B476" s="2"/>
      <c r="C476" s="2"/>
      <c r="D476" s="2"/>
      <c r="E476" s="2"/>
      <c r="F476" s="2"/>
      <c r="G476" s="2"/>
      <c r="H476" s="2"/>
      <c r="I476" s="19"/>
      <c r="J476" s="19"/>
      <c r="K476" s="19"/>
      <c r="L476" s="19"/>
      <c r="M476" s="19"/>
      <c r="N476" s="19"/>
      <c r="O476" s="16" t="s">
        <v>5740</v>
      </c>
      <c r="P476" s="16" t="s">
        <v>5741</v>
      </c>
      <c r="Q476" s="16" t="s">
        <v>5742</v>
      </c>
      <c r="R476" s="35"/>
      <c r="S476" s="21" t="s">
        <v>5743</v>
      </c>
      <c r="T476" s="22" t="s">
        <v>5744</v>
      </c>
      <c r="U476" s="22" t="s">
        <v>5745</v>
      </c>
      <c r="V476" s="2"/>
      <c r="W476" s="2"/>
      <c r="X476" s="2"/>
      <c r="Y476" s="17"/>
      <c r="Z476" s="2"/>
      <c r="AA476" s="2"/>
      <c r="AB476" s="2"/>
      <c r="AC476" s="31" t="s">
        <v>5746</v>
      </c>
      <c r="AD476" s="32" t="s">
        <v>5747</v>
      </c>
      <c r="AE476" s="31" t="s">
        <v>5748</v>
      </c>
      <c r="AF476" s="32" t="s">
        <v>5749</v>
      </c>
      <c r="AG476" s="33" t="s">
        <v>45</v>
      </c>
    </row>
    <row r="477" spans="1:33" ht="12.75" customHeight="1">
      <c r="A477" s="2"/>
      <c r="B477" s="2"/>
      <c r="C477" s="2"/>
      <c r="D477" s="2"/>
      <c r="E477" s="2"/>
      <c r="F477" s="2"/>
      <c r="G477" s="2"/>
      <c r="H477" s="2"/>
      <c r="I477" s="19"/>
      <c r="J477" s="19"/>
      <c r="K477" s="19"/>
      <c r="L477" s="19"/>
      <c r="M477" s="19"/>
      <c r="N477" s="19"/>
      <c r="O477" s="16" t="s">
        <v>5750</v>
      </c>
      <c r="P477" s="16" t="s">
        <v>5751</v>
      </c>
      <c r="Q477" s="16" t="s">
        <v>5752</v>
      </c>
      <c r="R477" s="20"/>
      <c r="S477" s="21" t="s">
        <v>5753</v>
      </c>
      <c r="T477" s="22" t="s">
        <v>5754</v>
      </c>
      <c r="U477" s="22" t="s">
        <v>5755</v>
      </c>
      <c r="V477" s="2"/>
      <c r="W477" s="2"/>
      <c r="X477" s="2"/>
      <c r="Y477" s="17"/>
      <c r="Z477" s="2"/>
      <c r="AA477" s="2"/>
      <c r="AB477" s="2"/>
      <c r="AC477" s="31" t="s">
        <v>5756</v>
      </c>
      <c r="AD477" s="32" t="s">
        <v>5757</v>
      </c>
      <c r="AE477" s="31" t="s">
        <v>5758</v>
      </c>
      <c r="AF477" s="32" t="s">
        <v>5759</v>
      </c>
      <c r="AG477" s="33" t="s">
        <v>45</v>
      </c>
    </row>
    <row r="478" spans="1:33" ht="12.75" customHeight="1">
      <c r="A478" s="2"/>
      <c r="B478" s="2"/>
      <c r="C478" s="2"/>
      <c r="D478" s="2"/>
      <c r="E478" s="2"/>
      <c r="F478" s="2"/>
      <c r="G478" s="2"/>
      <c r="H478" s="2"/>
      <c r="I478" s="19"/>
      <c r="J478" s="19"/>
      <c r="K478" s="19"/>
      <c r="L478" s="19"/>
      <c r="M478" s="19"/>
      <c r="N478" s="19"/>
      <c r="O478" s="16" t="s">
        <v>5760</v>
      </c>
      <c r="P478" s="16" t="s">
        <v>5761</v>
      </c>
      <c r="Q478" s="16" t="s">
        <v>5762</v>
      </c>
      <c r="R478" s="35"/>
      <c r="S478" s="21" t="s">
        <v>5763</v>
      </c>
      <c r="T478" s="22" t="s">
        <v>5764</v>
      </c>
      <c r="U478" s="22" t="s">
        <v>5765</v>
      </c>
      <c r="V478" s="2"/>
      <c r="W478" s="2"/>
      <c r="X478" s="2"/>
      <c r="Y478" s="17"/>
      <c r="Z478" s="2"/>
      <c r="AA478" s="2"/>
      <c r="AB478" s="2"/>
      <c r="AC478" s="31" t="s">
        <v>5766</v>
      </c>
      <c r="AD478" s="32" t="s">
        <v>862</v>
      </c>
      <c r="AE478" s="31" t="s">
        <v>5767</v>
      </c>
      <c r="AF478" s="32" t="s">
        <v>864</v>
      </c>
      <c r="AG478" s="33" t="s">
        <v>45</v>
      </c>
    </row>
    <row r="479" spans="1:33" ht="12.75" customHeight="1">
      <c r="A479" s="2"/>
      <c r="B479" s="2"/>
      <c r="C479" s="2"/>
      <c r="D479" s="2"/>
      <c r="E479" s="2"/>
      <c r="F479" s="2"/>
      <c r="G479" s="2"/>
      <c r="H479" s="2"/>
      <c r="I479" s="19"/>
      <c r="J479" s="19"/>
      <c r="K479" s="19"/>
      <c r="L479" s="19"/>
      <c r="M479" s="19"/>
      <c r="N479" s="19"/>
      <c r="O479" s="17"/>
      <c r="P479" s="17"/>
      <c r="Q479" s="19"/>
      <c r="R479" s="35"/>
      <c r="S479" s="21" t="s">
        <v>5768</v>
      </c>
      <c r="T479" s="22" t="s">
        <v>5769</v>
      </c>
      <c r="U479" s="22" t="s">
        <v>5770</v>
      </c>
      <c r="V479" s="2"/>
      <c r="W479" s="2"/>
      <c r="X479" s="2"/>
      <c r="Y479" s="17"/>
      <c r="Z479" s="2"/>
      <c r="AA479" s="2"/>
      <c r="AB479" s="2"/>
      <c r="AC479" s="31" t="s">
        <v>5771</v>
      </c>
      <c r="AD479" s="32" t="s">
        <v>5772</v>
      </c>
      <c r="AE479" s="31" t="s">
        <v>5773</v>
      </c>
      <c r="AF479" s="32" t="s">
        <v>5774</v>
      </c>
      <c r="AG479" s="33" t="s">
        <v>45</v>
      </c>
    </row>
    <row r="480" spans="1:33" ht="12.75" customHeight="1">
      <c r="A480" s="2"/>
      <c r="B480" s="2"/>
      <c r="C480" s="2"/>
      <c r="D480" s="2"/>
      <c r="E480" s="2"/>
      <c r="F480" s="2"/>
      <c r="G480" s="2"/>
      <c r="H480" s="2"/>
      <c r="I480" s="19"/>
      <c r="J480" s="19"/>
      <c r="K480" s="19"/>
      <c r="L480" s="19"/>
      <c r="M480" s="19"/>
      <c r="N480" s="19"/>
      <c r="O480" s="17"/>
      <c r="P480" s="17"/>
      <c r="Q480" s="19"/>
      <c r="R480" s="35"/>
      <c r="S480" s="21" t="s">
        <v>5775</v>
      </c>
      <c r="T480" s="22" t="s">
        <v>5776</v>
      </c>
      <c r="U480" s="22" t="s">
        <v>5777</v>
      </c>
      <c r="V480" s="2"/>
      <c r="W480" s="2"/>
      <c r="X480" s="2"/>
      <c r="Y480" s="17"/>
      <c r="Z480" s="2"/>
      <c r="AA480" s="2"/>
      <c r="AB480" s="2"/>
      <c r="AC480" s="31" t="s">
        <v>5778</v>
      </c>
      <c r="AD480" s="32" t="s">
        <v>5779</v>
      </c>
      <c r="AE480" s="31" t="s">
        <v>5780</v>
      </c>
      <c r="AF480" s="32" t="s">
        <v>5781</v>
      </c>
      <c r="AG480" s="33" t="s">
        <v>45</v>
      </c>
    </row>
    <row r="481" spans="1:33" ht="12.75" customHeight="1">
      <c r="A481" s="2"/>
      <c r="B481" s="2"/>
      <c r="C481" s="2"/>
      <c r="D481" s="2"/>
      <c r="E481" s="2"/>
      <c r="F481" s="2"/>
      <c r="G481" s="2"/>
      <c r="H481" s="2"/>
      <c r="I481" s="19"/>
      <c r="J481" s="19"/>
      <c r="K481" s="19"/>
      <c r="L481" s="19"/>
      <c r="M481" s="19"/>
      <c r="N481" s="19"/>
      <c r="O481" s="17"/>
      <c r="P481" s="17"/>
      <c r="Q481" s="19"/>
      <c r="R481" s="35"/>
      <c r="S481" s="21" t="s">
        <v>5782</v>
      </c>
      <c r="T481" s="22" t="s">
        <v>5783</v>
      </c>
      <c r="U481" s="22" t="s">
        <v>5784</v>
      </c>
      <c r="V481" s="2"/>
      <c r="W481" s="2"/>
      <c r="X481" s="2"/>
      <c r="Y481" s="17"/>
      <c r="Z481" s="2"/>
      <c r="AA481" s="2"/>
      <c r="AB481" s="2"/>
      <c r="AC481" s="31" t="s">
        <v>5785</v>
      </c>
      <c r="AD481" s="32" t="s">
        <v>1247</v>
      </c>
      <c r="AE481" s="31" t="s">
        <v>5786</v>
      </c>
      <c r="AF481" s="32" t="s">
        <v>1249</v>
      </c>
      <c r="AG481" s="33" t="s">
        <v>45</v>
      </c>
    </row>
    <row r="482" spans="1:33" ht="12.75" customHeight="1">
      <c r="A482" s="2"/>
      <c r="B482" s="2"/>
      <c r="C482" s="2"/>
      <c r="D482" s="2"/>
      <c r="E482" s="2"/>
      <c r="F482" s="2"/>
      <c r="G482" s="2"/>
      <c r="H482" s="2"/>
      <c r="I482" s="19"/>
      <c r="J482" s="19"/>
      <c r="K482" s="19"/>
      <c r="L482" s="19"/>
      <c r="M482" s="19"/>
      <c r="N482" s="19"/>
      <c r="O482" s="17"/>
      <c r="P482" s="17"/>
      <c r="Q482" s="19"/>
      <c r="R482" s="35"/>
      <c r="S482" s="21" t="s">
        <v>5787</v>
      </c>
      <c r="T482" s="22" t="s">
        <v>5788</v>
      </c>
      <c r="U482" s="22" t="s">
        <v>5789</v>
      </c>
      <c r="V482" s="2"/>
      <c r="W482" s="2"/>
      <c r="X482" s="2"/>
      <c r="Y482" s="17"/>
      <c r="Z482" s="2"/>
      <c r="AA482" s="2"/>
      <c r="AB482" s="2"/>
      <c r="AC482" s="31" t="s">
        <v>5790</v>
      </c>
      <c r="AD482" s="32" t="s">
        <v>2811</v>
      </c>
      <c r="AE482" s="31" t="s">
        <v>5791</v>
      </c>
      <c r="AF482" s="32" t="s">
        <v>5792</v>
      </c>
      <c r="AG482" s="33" t="s">
        <v>45</v>
      </c>
    </row>
    <row r="483" spans="1:33" ht="12.75" customHeight="1">
      <c r="A483" s="2"/>
      <c r="B483" s="2"/>
      <c r="C483" s="2"/>
      <c r="D483" s="2"/>
      <c r="E483" s="2"/>
      <c r="F483" s="2"/>
      <c r="G483" s="2"/>
      <c r="H483" s="2"/>
      <c r="I483" s="19"/>
      <c r="J483" s="19"/>
      <c r="K483" s="19"/>
      <c r="L483" s="19"/>
      <c r="M483" s="19"/>
      <c r="N483" s="19"/>
      <c r="O483" s="17"/>
      <c r="P483" s="17"/>
      <c r="Q483" s="19"/>
      <c r="R483" s="35"/>
      <c r="S483" s="21" t="s">
        <v>5793</v>
      </c>
      <c r="T483" s="22" t="s">
        <v>5794</v>
      </c>
      <c r="U483" s="22" t="s">
        <v>5795</v>
      </c>
      <c r="V483" s="2"/>
      <c r="W483" s="2"/>
      <c r="X483" s="2"/>
      <c r="Y483" s="17"/>
      <c r="Z483" s="2"/>
      <c r="AA483" s="2"/>
      <c r="AB483" s="2"/>
      <c r="AC483" s="31" t="s">
        <v>5796</v>
      </c>
      <c r="AD483" s="32" t="s">
        <v>5797</v>
      </c>
      <c r="AE483" s="31" t="s">
        <v>5798</v>
      </c>
      <c r="AF483" s="32" t="s">
        <v>5799</v>
      </c>
      <c r="AG483" s="33" t="s">
        <v>45</v>
      </c>
    </row>
    <row r="484" spans="1:33" ht="12.75" customHeight="1">
      <c r="A484" s="2"/>
      <c r="B484" s="2"/>
      <c r="C484" s="2"/>
      <c r="D484" s="2"/>
      <c r="E484" s="2"/>
      <c r="F484" s="2"/>
      <c r="G484" s="2"/>
      <c r="H484" s="2"/>
      <c r="I484" s="19"/>
      <c r="J484" s="19"/>
      <c r="K484" s="19"/>
      <c r="L484" s="19"/>
      <c r="M484" s="19"/>
      <c r="N484" s="19"/>
      <c r="O484" s="17"/>
      <c r="P484" s="17"/>
      <c r="Q484" s="19"/>
      <c r="R484" s="35"/>
      <c r="S484" s="21" t="s">
        <v>5800</v>
      </c>
      <c r="T484" s="22" t="s">
        <v>5801</v>
      </c>
      <c r="U484" s="22" t="s">
        <v>5802</v>
      </c>
      <c r="V484" s="2"/>
      <c r="W484" s="2"/>
      <c r="X484" s="2"/>
      <c r="Y484" s="17"/>
      <c r="Z484" s="2"/>
      <c r="AA484" s="2"/>
      <c r="AB484" s="2"/>
      <c r="AC484" s="31" t="s">
        <v>5803</v>
      </c>
      <c r="AD484" s="32" t="s">
        <v>5804</v>
      </c>
      <c r="AE484" s="31" t="s">
        <v>5805</v>
      </c>
      <c r="AF484" s="32" t="s">
        <v>5804</v>
      </c>
      <c r="AG484" s="33" t="s">
        <v>45</v>
      </c>
    </row>
    <row r="485" spans="1:33" ht="12.75" customHeight="1">
      <c r="A485" s="2"/>
      <c r="B485" s="2"/>
      <c r="C485" s="2"/>
      <c r="D485" s="2"/>
      <c r="E485" s="2"/>
      <c r="F485" s="2"/>
      <c r="G485" s="2"/>
      <c r="H485" s="2"/>
      <c r="I485" s="19"/>
      <c r="J485" s="19"/>
      <c r="K485" s="19"/>
      <c r="L485" s="19"/>
      <c r="M485" s="19"/>
      <c r="N485" s="19"/>
      <c r="O485" s="17"/>
      <c r="P485" s="17"/>
      <c r="Q485" s="19"/>
      <c r="R485" s="35"/>
      <c r="S485" s="21" t="s">
        <v>5806</v>
      </c>
      <c r="T485" s="22" t="s">
        <v>5807</v>
      </c>
      <c r="U485" s="22" t="s">
        <v>5808</v>
      </c>
      <c r="V485" s="2"/>
      <c r="W485" s="2"/>
      <c r="X485" s="2"/>
      <c r="Y485" s="17"/>
      <c r="Z485" s="2"/>
      <c r="AA485" s="2"/>
      <c r="AB485" s="2"/>
      <c r="AC485" s="31" t="s">
        <v>5809</v>
      </c>
      <c r="AD485" s="32" t="s">
        <v>5810</v>
      </c>
      <c r="AE485" s="31" t="s">
        <v>5811</v>
      </c>
      <c r="AF485" s="32" t="s">
        <v>5810</v>
      </c>
      <c r="AG485" s="33" t="s">
        <v>45</v>
      </c>
    </row>
    <row r="486" spans="1:33" ht="12.75" customHeight="1">
      <c r="A486" s="2"/>
      <c r="B486" s="2"/>
      <c r="C486" s="2"/>
      <c r="D486" s="2"/>
      <c r="E486" s="2"/>
      <c r="F486" s="2"/>
      <c r="G486" s="2"/>
      <c r="H486" s="2"/>
      <c r="I486" s="19"/>
      <c r="J486" s="19"/>
      <c r="K486" s="19"/>
      <c r="L486" s="19"/>
      <c r="M486" s="19"/>
      <c r="N486" s="19"/>
      <c r="O486" s="17"/>
      <c r="P486" s="17"/>
      <c r="Q486" s="19"/>
      <c r="R486" s="35"/>
      <c r="S486" s="21" t="s">
        <v>5812</v>
      </c>
      <c r="T486" s="22" t="s">
        <v>5813</v>
      </c>
      <c r="U486" s="22" t="s">
        <v>5814</v>
      </c>
      <c r="V486" s="2"/>
      <c r="W486" s="2"/>
      <c r="X486" s="2"/>
      <c r="Y486" s="17"/>
      <c r="Z486" s="2"/>
      <c r="AA486" s="2"/>
      <c r="AB486" s="2"/>
      <c r="AC486" s="31" t="s">
        <v>5815</v>
      </c>
      <c r="AD486" s="32" t="s">
        <v>5816</v>
      </c>
      <c r="AE486" s="31" t="s">
        <v>5817</v>
      </c>
      <c r="AF486" s="32" t="s">
        <v>5816</v>
      </c>
      <c r="AG486" s="33" t="s">
        <v>45</v>
      </c>
    </row>
    <row r="487" spans="1:33" ht="12.75" customHeight="1">
      <c r="A487" s="2"/>
      <c r="B487" s="2"/>
      <c r="C487" s="2"/>
      <c r="D487" s="2"/>
      <c r="E487" s="2"/>
      <c r="F487" s="2"/>
      <c r="G487" s="2"/>
      <c r="H487" s="2"/>
      <c r="I487" s="19"/>
      <c r="J487" s="19"/>
      <c r="K487" s="19"/>
      <c r="L487" s="19"/>
      <c r="M487" s="19"/>
      <c r="N487" s="19"/>
      <c r="O487" s="17"/>
      <c r="P487" s="17"/>
      <c r="Q487" s="19"/>
      <c r="R487" s="35"/>
      <c r="S487" s="21" t="s">
        <v>5818</v>
      </c>
      <c r="T487" s="22" t="s">
        <v>5819</v>
      </c>
      <c r="U487" s="22" t="s">
        <v>5820</v>
      </c>
      <c r="V487" s="2"/>
      <c r="W487" s="2"/>
      <c r="X487" s="2"/>
      <c r="Y487" s="17"/>
      <c r="Z487" s="2"/>
      <c r="AA487" s="2"/>
      <c r="AB487" s="2"/>
      <c r="AC487" s="31" t="s">
        <v>5821</v>
      </c>
      <c r="AD487" s="32" t="s">
        <v>5822</v>
      </c>
      <c r="AE487" s="31" t="s">
        <v>5823</v>
      </c>
      <c r="AF487" s="32" t="s">
        <v>5822</v>
      </c>
      <c r="AG487" s="33" t="s">
        <v>45</v>
      </c>
    </row>
    <row r="488" spans="1:33" ht="12.75" customHeight="1">
      <c r="A488" s="2"/>
      <c r="B488" s="2"/>
      <c r="C488" s="2"/>
      <c r="D488" s="2"/>
      <c r="E488" s="2"/>
      <c r="F488" s="2"/>
      <c r="G488" s="2"/>
      <c r="H488" s="2"/>
      <c r="I488" s="19"/>
      <c r="J488" s="19"/>
      <c r="K488" s="19"/>
      <c r="L488" s="19"/>
      <c r="M488" s="19"/>
      <c r="N488" s="19"/>
      <c r="O488" s="17"/>
      <c r="P488" s="17"/>
      <c r="Q488" s="19"/>
      <c r="R488" s="35"/>
      <c r="S488" s="21" t="s">
        <v>5824</v>
      </c>
      <c r="T488" s="22" t="s">
        <v>5825</v>
      </c>
      <c r="U488" s="22" t="s">
        <v>5826</v>
      </c>
      <c r="V488" s="2"/>
      <c r="W488" s="2"/>
      <c r="X488" s="2"/>
      <c r="Y488" s="17"/>
      <c r="Z488" s="2"/>
      <c r="AA488" s="2"/>
      <c r="AB488" s="2"/>
      <c r="AC488" s="31" t="s">
        <v>5827</v>
      </c>
      <c r="AD488" s="32" t="s">
        <v>5828</v>
      </c>
      <c r="AE488" s="31" t="s">
        <v>5829</v>
      </c>
      <c r="AF488" s="32" t="s">
        <v>5828</v>
      </c>
      <c r="AG488" s="33" t="s">
        <v>45</v>
      </c>
    </row>
    <row r="489" spans="1:33" ht="12.75" customHeight="1">
      <c r="A489" s="2"/>
      <c r="B489" s="2"/>
      <c r="C489" s="2"/>
      <c r="D489" s="2"/>
      <c r="E489" s="2"/>
      <c r="F489" s="2"/>
      <c r="G489" s="2"/>
      <c r="H489" s="2"/>
      <c r="I489" s="19"/>
      <c r="J489" s="19"/>
      <c r="K489" s="19"/>
      <c r="L489" s="19"/>
      <c r="M489" s="19"/>
      <c r="N489" s="19"/>
      <c r="O489" s="17"/>
      <c r="P489" s="17"/>
      <c r="Q489" s="19"/>
      <c r="R489" s="35"/>
      <c r="S489" s="21" t="s">
        <v>5830</v>
      </c>
      <c r="T489" s="22" t="s">
        <v>5831</v>
      </c>
      <c r="U489" s="22" t="s">
        <v>5832</v>
      </c>
      <c r="V489" s="2"/>
      <c r="W489" s="2"/>
      <c r="X489" s="2"/>
      <c r="Y489" s="17"/>
      <c r="Z489" s="2"/>
      <c r="AA489" s="2"/>
      <c r="AB489" s="2"/>
      <c r="AC489" s="31" t="s">
        <v>5833</v>
      </c>
      <c r="AD489" s="32" t="s">
        <v>5834</v>
      </c>
      <c r="AE489" s="31" t="s">
        <v>5835</v>
      </c>
      <c r="AF489" s="32" t="s">
        <v>5834</v>
      </c>
      <c r="AG489" s="33" t="s">
        <v>45</v>
      </c>
    </row>
    <row r="490" spans="1:33" ht="12.75" customHeight="1">
      <c r="A490" s="2"/>
      <c r="B490" s="2"/>
      <c r="C490" s="2"/>
      <c r="D490" s="2"/>
      <c r="E490" s="2"/>
      <c r="F490" s="2"/>
      <c r="G490" s="2"/>
      <c r="H490" s="2"/>
      <c r="I490" s="19"/>
      <c r="J490" s="19"/>
      <c r="K490" s="19"/>
      <c r="L490" s="19"/>
      <c r="M490" s="19"/>
      <c r="N490" s="19"/>
      <c r="O490" s="17"/>
      <c r="P490" s="17"/>
      <c r="Q490" s="19"/>
      <c r="R490" s="35"/>
      <c r="S490" s="21" t="s">
        <v>5836</v>
      </c>
      <c r="T490" s="22" t="s">
        <v>5837</v>
      </c>
      <c r="U490" s="22" t="s">
        <v>5838</v>
      </c>
      <c r="V490" s="2"/>
      <c r="W490" s="2"/>
      <c r="X490" s="2"/>
      <c r="Y490" s="17"/>
      <c r="Z490" s="2"/>
      <c r="AA490" s="2"/>
      <c r="AB490" s="2"/>
      <c r="AC490" s="31" t="s">
        <v>5839</v>
      </c>
      <c r="AD490" s="32" t="s">
        <v>5840</v>
      </c>
      <c r="AE490" s="31" t="s">
        <v>5841</v>
      </c>
      <c r="AF490" s="32" t="s">
        <v>5840</v>
      </c>
      <c r="AG490" s="33" t="s">
        <v>45</v>
      </c>
    </row>
    <row r="491" spans="1:33" ht="12.75" customHeight="1">
      <c r="A491" s="2"/>
      <c r="B491" s="2"/>
      <c r="C491" s="2"/>
      <c r="D491" s="2"/>
      <c r="E491" s="2"/>
      <c r="F491" s="2"/>
      <c r="G491" s="2"/>
      <c r="H491" s="2"/>
      <c r="I491" s="19"/>
      <c r="J491" s="19"/>
      <c r="K491" s="19"/>
      <c r="L491" s="19"/>
      <c r="M491" s="19"/>
      <c r="N491" s="19"/>
      <c r="O491" s="17"/>
      <c r="P491" s="17"/>
      <c r="Q491" s="19"/>
      <c r="R491" s="35"/>
      <c r="S491" s="21" t="s">
        <v>5842</v>
      </c>
      <c r="T491" s="22" t="s">
        <v>5843</v>
      </c>
      <c r="U491" s="22" t="s">
        <v>5844</v>
      </c>
      <c r="V491" s="2"/>
      <c r="W491" s="2"/>
      <c r="X491" s="2"/>
      <c r="Y491" s="17"/>
      <c r="Z491" s="2"/>
      <c r="AA491" s="2"/>
      <c r="AB491" s="2"/>
      <c r="AC491" s="31" t="s">
        <v>5845</v>
      </c>
      <c r="AD491" s="32" t="s">
        <v>5846</v>
      </c>
      <c r="AE491" s="31" t="s">
        <v>5847</v>
      </c>
      <c r="AF491" s="32" t="s">
        <v>5846</v>
      </c>
      <c r="AG491" s="33" t="s">
        <v>45</v>
      </c>
    </row>
    <row r="492" spans="1:33" ht="12.75" customHeight="1">
      <c r="A492" s="2"/>
      <c r="B492" s="2"/>
      <c r="C492" s="2"/>
      <c r="D492" s="2"/>
      <c r="E492" s="2"/>
      <c r="F492" s="2"/>
      <c r="G492" s="2"/>
      <c r="H492" s="2"/>
      <c r="I492" s="19"/>
      <c r="J492" s="19"/>
      <c r="K492" s="19"/>
      <c r="L492" s="19"/>
      <c r="M492" s="19"/>
      <c r="N492" s="19"/>
      <c r="O492" s="17"/>
      <c r="P492" s="17"/>
      <c r="Q492" s="19"/>
      <c r="R492" s="35"/>
      <c r="S492" s="21" t="s">
        <v>5848</v>
      </c>
      <c r="T492" s="22" t="s">
        <v>5849</v>
      </c>
      <c r="U492" s="22" t="s">
        <v>5850</v>
      </c>
      <c r="V492" s="2"/>
      <c r="W492" s="2"/>
      <c r="X492" s="2"/>
      <c r="Y492" s="17"/>
      <c r="Z492" s="2"/>
      <c r="AA492" s="2"/>
      <c r="AB492" s="2"/>
      <c r="AC492" s="31" t="s">
        <v>5851</v>
      </c>
      <c r="AD492" s="32" t="s">
        <v>5852</v>
      </c>
      <c r="AE492" s="31" t="s">
        <v>5853</v>
      </c>
      <c r="AF492" s="32" t="s">
        <v>5852</v>
      </c>
      <c r="AG492" s="33" t="s">
        <v>45</v>
      </c>
    </row>
    <row r="493" spans="1:33" ht="12.75" customHeight="1">
      <c r="A493" s="2"/>
      <c r="B493" s="2"/>
      <c r="C493" s="2"/>
      <c r="D493" s="2"/>
      <c r="E493" s="2"/>
      <c r="F493" s="2"/>
      <c r="G493" s="2"/>
      <c r="H493" s="2"/>
      <c r="I493" s="19"/>
      <c r="J493" s="19"/>
      <c r="K493" s="19"/>
      <c r="L493" s="19"/>
      <c r="M493" s="19"/>
      <c r="N493" s="19"/>
      <c r="O493" s="17"/>
      <c r="P493" s="17"/>
      <c r="Q493" s="19"/>
      <c r="R493" s="35"/>
      <c r="S493" s="21" t="s">
        <v>5854</v>
      </c>
      <c r="T493" s="22" t="s">
        <v>5855</v>
      </c>
      <c r="U493" s="22" t="s">
        <v>5856</v>
      </c>
      <c r="V493" s="2"/>
      <c r="W493" s="2"/>
      <c r="X493" s="2"/>
      <c r="Y493" s="17"/>
      <c r="Z493" s="2"/>
      <c r="AA493" s="2"/>
      <c r="AB493" s="2"/>
      <c r="AC493" s="31" t="s">
        <v>5857</v>
      </c>
      <c r="AD493" s="32" t="s">
        <v>5858</v>
      </c>
      <c r="AE493" s="31" t="s">
        <v>5859</v>
      </c>
      <c r="AF493" s="32" t="s">
        <v>5858</v>
      </c>
      <c r="AG493" s="33" t="s">
        <v>45</v>
      </c>
    </row>
    <row r="494" spans="1:33" ht="12.75" customHeight="1">
      <c r="A494" s="2"/>
      <c r="B494" s="2"/>
      <c r="C494" s="2"/>
      <c r="D494" s="2"/>
      <c r="E494" s="2"/>
      <c r="F494" s="2"/>
      <c r="G494" s="2"/>
      <c r="H494" s="2"/>
      <c r="I494" s="19"/>
      <c r="J494" s="19"/>
      <c r="K494" s="19"/>
      <c r="L494" s="19"/>
      <c r="M494" s="19"/>
      <c r="N494" s="19"/>
      <c r="O494" s="17"/>
      <c r="P494" s="17"/>
      <c r="Q494" s="19"/>
      <c r="R494" s="35"/>
      <c r="S494" s="21" t="s">
        <v>5860</v>
      </c>
      <c r="T494" s="22" t="s">
        <v>5861</v>
      </c>
      <c r="U494" s="22" t="s">
        <v>5862</v>
      </c>
      <c r="V494" s="2"/>
      <c r="W494" s="2"/>
      <c r="X494" s="2"/>
      <c r="Y494" s="17"/>
      <c r="Z494" s="2"/>
      <c r="AA494" s="2"/>
      <c r="AB494" s="2"/>
      <c r="AC494" s="31" t="s">
        <v>5863</v>
      </c>
      <c r="AD494" s="32" t="s">
        <v>5864</v>
      </c>
      <c r="AE494" s="31" t="s">
        <v>5865</v>
      </c>
      <c r="AF494" s="32" t="s">
        <v>5864</v>
      </c>
      <c r="AG494" s="33" t="s">
        <v>45</v>
      </c>
    </row>
    <row r="495" spans="1:33" ht="12.75" customHeight="1">
      <c r="A495" s="2"/>
      <c r="B495" s="2"/>
      <c r="C495" s="2"/>
      <c r="D495" s="2"/>
      <c r="E495" s="2"/>
      <c r="F495" s="2"/>
      <c r="G495" s="2"/>
      <c r="H495" s="2"/>
      <c r="I495" s="19"/>
      <c r="J495" s="19"/>
      <c r="K495" s="19"/>
      <c r="L495" s="19"/>
      <c r="M495" s="19"/>
      <c r="N495" s="19"/>
      <c r="O495" s="17"/>
      <c r="P495" s="17"/>
      <c r="Q495" s="19"/>
      <c r="R495" s="35"/>
      <c r="S495" s="21" t="s">
        <v>5866</v>
      </c>
      <c r="T495" s="22" t="s">
        <v>5867</v>
      </c>
      <c r="U495" s="22" t="s">
        <v>5868</v>
      </c>
      <c r="V495" s="2"/>
      <c r="W495" s="2"/>
      <c r="X495" s="2"/>
      <c r="Y495" s="17"/>
      <c r="Z495" s="2"/>
      <c r="AA495" s="2"/>
      <c r="AB495" s="2"/>
      <c r="AC495" s="31" t="s">
        <v>5869</v>
      </c>
      <c r="AD495" s="32" t="s">
        <v>2690</v>
      </c>
      <c r="AE495" s="31" t="s">
        <v>5870</v>
      </c>
      <c r="AF495" s="32" t="s">
        <v>2690</v>
      </c>
      <c r="AG495" s="33" t="s">
        <v>45</v>
      </c>
    </row>
    <row r="496" spans="1:33" ht="12.75" customHeight="1">
      <c r="A496" s="2"/>
      <c r="B496" s="2"/>
      <c r="C496" s="2"/>
      <c r="D496" s="2"/>
      <c r="E496" s="2"/>
      <c r="F496" s="2"/>
      <c r="G496" s="2"/>
      <c r="H496" s="2"/>
      <c r="I496" s="19"/>
      <c r="J496" s="19"/>
      <c r="K496" s="19"/>
      <c r="L496" s="19"/>
      <c r="M496" s="19"/>
      <c r="N496" s="19"/>
      <c r="O496" s="17"/>
      <c r="P496" s="17"/>
      <c r="Q496" s="19"/>
      <c r="R496" s="35"/>
      <c r="S496" s="21" t="s">
        <v>5871</v>
      </c>
      <c r="T496" s="22" t="s">
        <v>5872</v>
      </c>
      <c r="U496" s="22" t="s">
        <v>5873</v>
      </c>
      <c r="V496" s="2"/>
      <c r="W496" s="2"/>
      <c r="X496" s="2"/>
      <c r="Y496" s="17"/>
      <c r="Z496" s="2"/>
      <c r="AA496" s="2"/>
      <c r="AB496" s="2"/>
      <c r="AC496" s="31" t="s">
        <v>5874</v>
      </c>
      <c r="AD496" s="32" t="s">
        <v>5875</v>
      </c>
      <c r="AE496" s="31" t="s">
        <v>5876</v>
      </c>
      <c r="AF496" s="32" t="s">
        <v>5875</v>
      </c>
      <c r="AG496" s="33" t="s">
        <v>45</v>
      </c>
    </row>
    <row r="497" spans="1:33" ht="12.75" customHeight="1">
      <c r="A497" s="2"/>
      <c r="B497" s="2"/>
      <c r="C497" s="2"/>
      <c r="D497" s="2"/>
      <c r="E497" s="2"/>
      <c r="F497" s="2"/>
      <c r="G497" s="2"/>
      <c r="H497" s="2"/>
      <c r="I497" s="19"/>
      <c r="J497" s="19"/>
      <c r="K497" s="19"/>
      <c r="L497" s="19"/>
      <c r="M497" s="19"/>
      <c r="N497" s="19"/>
      <c r="O497" s="17"/>
      <c r="P497" s="17"/>
      <c r="Q497" s="19"/>
      <c r="R497" s="35"/>
      <c r="S497" s="21" t="s">
        <v>5877</v>
      </c>
      <c r="T497" s="22" t="s">
        <v>5878</v>
      </c>
      <c r="U497" s="22" t="s">
        <v>5879</v>
      </c>
      <c r="V497" s="2"/>
      <c r="W497" s="2"/>
      <c r="X497" s="2"/>
      <c r="Y497" s="17"/>
      <c r="Z497" s="2"/>
      <c r="AA497" s="2"/>
      <c r="AB497" s="2"/>
      <c r="AC497" s="31" t="s">
        <v>5880</v>
      </c>
      <c r="AD497" s="32" t="s">
        <v>1173</v>
      </c>
      <c r="AE497" s="31" t="s">
        <v>5881</v>
      </c>
      <c r="AF497" s="32" t="s">
        <v>2575</v>
      </c>
      <c r="AG497" s="33" t="s">
        <v>45</v>
      </c>
    </row>
    <row r="498" spans="1:33" ht="12.75" customHeight="1">
      <c r="A498" s="2"/>
      <c r="B498" s="2"/>
      <c r="C498" s="2"/>
      <c r="D498" s="2"/>
      <c r="E498" s="2"/>
      <c r="F498" s="2"/>
      <c r="G498" s="2"/>
      <c r="H498" s="2"/>
      <c r="I498" s="19"/>
      <c r="J498" s="19"/>
      <c r="K498" s="19"/>
      <c r="L498" s="19"/>
      <c r="M498" s="19"/>
      <c r="N498" s="19"/>
      <c r="O498" s="17"/>
      <c r="P498" s="17"/>
      <c r="Q498" s="19"/>
      <c r="R498" s="35"/>
      <c r="S498" s="21" t="s">
        <v>5882</v>
      </c>
      <c r="T498" s="22" t="s">
        <v>5883</v>
      </c>
      <c r="U498" s="22" t="s">
        <v>5884</v>
      </c>
      <c r="V498" s="2"/>
      <c r="W498" s="2"/>
      <c r="X498" s="2"/>
      <c r="Y498" s="17"/>
      <c r="Z498" s="2"/>
      <c r="AA498" s="2"/>
      <c r="AB498" s="2"/>
      <c r="AC498" s="31" t="s">
        <v>5885</v>
      </c>
      <c r="AD498" s="32" t="s">
        <v>1247</v>
      </c>
      <c r="AE498" s="31" t="s">
        <v>5886</v>
      </c>
      <c r="AF498" s="32" t="s">
        <v>1828</v>
      </c>
      <c r="AG498" s="33" t="s">
        <v>45</v>
      </c>
    </row>
    <row r="499" spans="1:33" ht="12.75" customHeight="1">
      <c r="A499" s="2"/>
      <c r="B499" s="2"/>
      <c r="C499" s="2"/>
      <c r="D499" s="2"/>
      <c r="E499" s="2"/>
      <c r="F499" s="2"/>
      <c r="G499" s="2"/>
      <c r="H499" s="2"/>
      <c r="I499" s="19"/>
      <c r="J499" s="19"/>
      <c r="K499" s="19"/>
      <c r="L499" s="19"/>
      <c r="M499" s="19"/>
      <c r="N499" s="19"/>
      <c r="O499" s="17"/>
      <c r="P499" s="17"/>
      <c r="Q499" s="19"/>
      <c r="R499" s="35"/>
      <c r="S499" s="21" t="s">
        <v>5887</v>
      </c>
      <c r="T499" s="22" t="s">
        <v>5888</v>
      </c>
      <c r="U499" s="22" t="s">
        <v>5889</v>
      </c>
      <c r="V499" s="2"/>
      <c r="W499" s="2"/>
      <c r="X499" s="2"/>
      <c r="Y499" s="17"/>
      <c r="Z499" s="2"/>
      <c r="AA499" s="2"/>
      <c r="AB499" s="2"/>
      <c r="AC499" s="31" t="s">
        <v>5890</v>
      </c>
      <c r="AD499" s="32" t="s">
        <v>2607</v>
      </c>
      <c r="AE499" s="31" t="s">
        <v>5891</v>
      </c>
      <c r="AF499" s="32" t="s">
        <v>2609</v>
      </c>
      <c r="AG499" s="33" t="s">
        <v>45</v>
      </c>
    </row>
    <row r="500" spans="1:33" ht="12.75" customHeight="1">
      <c r="A500" s="2"/>
      <c r="B500" s="2"/>
      <c r="C500" s="2"/>
      <c r="D500" s="2"/>
      <c r="E500" s="2"/>
      <c r="F500" s="2"/>
      <c r="G500" s="2"/>
      <c r="H500" s="2"/>
      <c r="I500" s="19"/>
      <c r="J500" s="19"/>
      <c r="K500" s="19"/>
      <c r="L500" s="19"/>
      <c r="M500" s="19"/>
      <c r="N500" s="19"/>
      <c r="O500" s="17"/>
      <c r="P500" s="17"/>
      <c r="Q500" s="19"/>
      <c r="R500" s="35"/>
      <c r="S500" s="21" t="s">
        <v>5892</v>
      </c>
      <c r="T500" s="22" t="s">
        <v>5893</v>
      </c>
      <c r="U500" s="22" t="s">
        <v>5894</v>
      </c>
      <c r="V500" s="2"/>
      <c r="W500" s="2"/>
      <c r="X500" s="2"/>
      <c r="Y500" s="17"/>
      <c r="Z500" s="2"/>
      <c r="AA500" s="2"/>
      <c r="AB500" s="2"/>
      <c r="AC500" s="31" t="s">
        <v>5895</v>
      </c>
      <c r="AD500" s="32" t="s">
        <v>5896</v>
      </c>
      <c r="AE500" s="31" t="s">
        <v>5897</v>
      </c>
      <c r="AF500" s="32" t="s">
        <v>5896</v>
      </c>
      <c r="AG500" s="33" t="s">
        <v>45</v>
      </c>
    </row>
    <row r="501" spans="1:33" ht="12.75" customHeight="1">
      <c r="A501" s="2"/>
      <c r="B501" s="2"/>
      <c r="C501" s="2"/>
      <c r="D501" s="2"/>
      <c r="E501" s="2"/>
      <c r="F501" s="2"/>
      <c r="G501" s="2"/>
      <c r="H501" s="2"/>
      <c r="I501" s="19"/>
      <c r="J501" s="19"/>
      <c r="K501" s="19"/>
      <c r="L501" s="19"/>
      <c r="M501" s="19"/>
      <c r="N501" s="19"/>
      <c r="O501" s="17"/>
      <c r="P501" s="17"/>
      <c r="Q501" s="19"/>
      <c r="R501" s="35"/>
      <c r="S501" s="21" t="s">
        <v>5898</v>
      </c>
      <c r="T501" s="22" t="s">
        <v>5899</v>
      </c>
      <c r="U501" s="22" t="s">
        <v>5900</v>
      </c>
      <c r="V501" s="2"/>
      <c r="W501" s="2"/>
      <c r="X501" s="2"/>
      <c r="Y501" s="17"/>
      <c r="Z501" s="2"/>
      <c r="AA501" s="2"/>
      <c r="AB501" s="2"/>
      <c r="AC501" s="31" t="s">
        <v>5901</v>
      </c>
      <c r="AD501" s="32" t="s">
        <v>5902</v>
      </c>
      <c r="AE501" s="31" t="s">
        <v>5903</v>
      </c>
      <c r="AF501" s="32" t="s">
        <v>5902</v>
      </c>
      <c r="AG501" s="33" t="s">
        <v>45</v>
      </c>
    </row>
    <row r="502" spans="1:33" ht="12.75" customHeight="1">
      <c r="A502" s="2"/>
      <c r="B502" s="2"/>
      <c r="C502" s="2"/>
      <c r="D502" s="2"/>
      <c r="E502" s="2"/>
      <c r="F502" s="2"/>
      <c r="G502" s="2"/>
      <c r="H502" s="2"/>
      <c r="I502" s="19"/>
      <c r="J502" s="19"/>
      <c r="K502" s="19"/>
      <c r="L502" s="19"/>
      <c r="M502" s="19"/>
      <c r="N502" s="19"/>
      <c r="O502" s="17"/>
      <c r="P502" s="17"/>
      <c r="Q502" s="19"/>
      <c r="R502" s="35"/>
      <c r="S502" s="21" t="s">
        <v>5904</v>
      </c>
      <c r="T502" s="22" t="s">
        <v>5905</v>
      </c>
      <c r="U502" s="22" t="s">
        <v>5906</v>
      </c>
      <c r="V502" s="2"/>
      <c r="W502" s="2"/>
      <c r="X502" s="2"/>
      <c r="Y502" s="17"/>
      <c r="Z502" s="2"/>
      <c r="AA502" s="2"/>
      <c r="AB502" s="2"/>
      <c r="AC502" s="31" t="s">
        <v>5907</v>
      </c>
      <c r="AD502" s="32" t="s">
        <v>5908</v>
      </c>
      <c r="AE502" s="31" t="s">
        <v>5909</v>
      </c>
      <c r="AF502" s="32" t="s">
        <v>1323</v>
      </c>
      <c r="AG502" s="33" t="s">
        <v>45</v>
      </c>
    </row>
    <row r="503" spans="1:33" ht="12.75" customHeight="1">
      <c r="A503" s="2"/>
      <c r="B503" s="2"/>
      <c r="C503" s="2"/>
      <c r="D503" s="2"/>
      <c r="E503" s="2"/>
      <c r="F503" s="2"/>
      <c r="G503" s="2"/>
      <c r="H503" s="2"/>
      <c r="I503" s="19"/>
      <c r="J503" s="19"/>
      <c r="K503" s="19"/>
      <c r="L503" s="19"/>
      <c r="M503" s="19"/>
      <c r="N503" s="19"/>
      <c r="O503" s="17"/>
      <c r="P503" s="17"/>
      <c r="Q503" s="19"/>
      <c r="R503" s="35"/>
      <c r="S503" s="21" t="s">
        <v>5910</v>
      </c>
      <c r="T503" s="22" t="s">
        <v>5911</v>
      </c>
      <c r="U503" s="22" t="s">
        <v>5912</v>
      </c>
      <c r="V503" s="2"/>
      <c r="W503" s="2"/>
      <c r="X503" s="2"/>
      <c r="Y503" s="17"/>
      <c r="Z503" s="2"/>
      <c r="AA503" s="2"/>
      <c r="AB503" s="2"/>
      <c r="AC503" s="31" t="s">
        <v>5913</v>
      </c>
      <c r="AD503" s="32" t="s">
        <v>5914</v>
      </c>
      <c r="AE503" s="31" t="s">
        <v>5915</v>
      </c>
      <c r="AF503" s="32" t="s">
        <v>5916</v>
      </c>
      <c r="AG503" s="33" t="s">
        <v>5917</v>
      </c>
    </row>
    <row r="504" spans="1:33" ht="12.75" customHeight="1">
      <c r="A504" s="2"/>
      <c r="B504" s="2"/>
      <c r="C504" s="2"/>
      <c r="D504" s="2"/>
      <c r="E504" s="2"/>
      <c r="F504" s="2"/>
      <c r="G504" s="2"/>
      <c r="H504" s="2"/>
      <c r="I504" s="19"/>
      <c r="J504" s="19"/>
      <c r="K504" s="19"/>
      <c r="L504" s="19"/>
      <c r="M504" s="19"/>
      <c r="N504" s="19"/>
      <c r="O504" s="17"/>
      <c r="P504" s="17"/>
      <c r="Q504" s="19"/>
      <c r="R504" s="35"/>
      <c r="S504" s="21" t="s">
        <v>5918</v>
      </c>
      <c r="T504" s="22" t="s">
        <v>5919</v>
      </c>
      <c r="U504" s="22" t="s">
        <v>5920</v>
      </c>
      <c r="V504" s="2"/>
      <c r="W504" s="2"/>
      <c r="X504" s="2"/>
      <c r="Y504" s="17"/>
      <c r="Z504" s="2"/>
      <c r="AA504" s="2"/>
      <c r="AB504" s="2"/>
      <c r="AC504" s="31" t="s">
        <v>5921</v>
      </c>
      <c r="AD504" s="32" t="s">
        <v>5922</v>
      </c>
      <c r="AE504" s="31" t="s">
        <v>5923</v>
      </c>
      <c r="AF504" s="32" t="s">
        <v>5924</v>
      </c>
      <c r="AG504" s="33" t="s">
        <v>45</v>
      </c>
    </row>
    <row r="505" spans="1:33" ht="12.75" customHeight="1">
      <c r="A505" s="2"/>
      <c r="B505" s="2"/>
      <c r="C505" s="2"/>
      <c r="D505" s="2"/>
      <c r="E505" s="2"/>
      <c r="F505" s="2"/>
      <c r="G505" s="2"/>
      <c r="H505" s="2"/>
      <c r="I505" s="19"/>
      <c r="J505" s="19"/>
      <c r="K505" s="19"/>
      <c r="L505" s="19"/>
      <c r="M505" s="19"/>
      <c r="N505" s="19"/>
      <c r="O505" s="17"/>
      <c r="P505" s="17"/>
      <c r="Q505" s="19"/>
      <c r="R505" s="35"/>
      <c r="S505" s="21" t="s">
        <v>5925</v>
      </c>
      <c r="T505" s="22" t="s">
        <v>5926</v>
      </c>
      <c r="U505" s="22" t="s">
        <v>5927</v>
      </c>
      <c r="V505" s="2"/>
      <c r="W505" s="2"/>
      <c r="X505" s="2"/>
      <c r="Y505" s="17"/>
      <c r="Z505" s="2"/>
      <c r="AA505" s="2"/>
      <c r="AB505" s="2"/>
      <c r="AC505" s="31" t="s">
        <v>5928</v>
      </c>
      <c r="AD505" s="32" t="s">
        <v>5929</v>
      </c>
      <c r="AE505" s="31" t="s">
        <v>5930</v>
      </c>
      <c r="AF505" s="32" t="s">
        <v>5931</v>
      </c>
      <c r="AG505" s="33" t="s">
        <v>45</v>
      </c>
    </row>
    <row r="506" spans="1:33" ht="12.75" customHeight="1">
      <c r="A506" s="2"/>
      <c r="B506" s="2"/>
      <c r="C506" s="2"/>
      <c r="D506" s="2"/>
      <c r="E506" s="2"/>
      <c r="F506" s="2"/>
      <c r="G506" s="2"/>
      <c r="H506" s="2"/>
      <c r="I506" s="19"/>
      <c r="J506" s="19"/>
      <c r="K506" s="19"/>
      <c r="L506" s="19"/>
      <c r="M506" s="19"/>
      <c r="N506" s="19"/>
      <c r="O506" s="17"/>
      <c r="P506" s="17"/>
      <c r="Q506" s="19"/>
      <c r="R506" s="35"/>
      <c r="S506" s="21" t="s">
        <v>5932</v>
      </c>
      <c r="T506" s="22" t="s">
        <v>5933</v>
      </c>
      <c r="U506" s="22" t="s">
        <v>5934</v>
      </c>
      <c r="V506" s="2"/>
      <c r="W506" s="2"/>
      <c r="X506" s="2"/>
      <c r="Y506" s="17"/>
      <c r="Z506" s="2"/>
      <c r="AA506" s="2"/>
      <c r="AB506" s="2"/>
      <c r="AC506" s="31" t="s">
        <v>5935</v>
      </c>
      <c r="AD506" s="32" t="s">
        <v>5936</v>
      </c>
      <c r="AE506" s="31" t="s">
        <v>5937</v>
      </c>
      <c r="AF506" s="32" t="s">
        <v>5938</v>
      </c>
      <c r="AG506" s="33" t="s">
        <v>45</v>
      </c>
    </row>
    <row r="507" spans="1:33" ht="12.75" customHeight="1">
      <c r="A507" s="2"/>
      <c r="B507" s="2"/>
      <c r="C507" s="2"/>
      <c r="D507" s="2"/>
      <c r="E507" s="2"/>
      <c r="F507" s="2"/>
      <c r="G507" s="2"/>
      <c r="H507" s="2"/>
      <c r="I507" s="19"/>
      <c r="J507" s="19"/>
      <c r="K507" s="19"/>
      <c r="L507" s="19"/>
      <c r="M507" s="19"/>
      <c r="N507" s="19"/>
      <c r="O507" s="17"/>
      <c r="P507" s="17"/>
      <c r="Q507" s="19"/>
      <c r="R507" s="35"/>
      <c r="S507" s="21" t="s">
        <v>5939</v>
      </c>
      <c r="T507" s="22" t="s">
        <v>5940</v>
      </c>
      <c r="U507" s="22" t="s">
        <v>5941</v>
      </c>
      <c r="V507" s="2"/>
      <c r="W507" s="2"/>
      <c r="X507" s="2"/>
      <c r="Y507" s="17"/>
      <c r="Z507" s="2"/>
      <c r="AA507" s="2"/>
      <c r="AB507" s="2"/>
      <c r="AC507" s="31" t="s">
        <v>5942</v>
      </c>
      <c r="AD507" s="32" t="s">
        <v>5943</v>
      </c>
      <c r="AE507" s="31" t="s">
        <v>5944</v>
      </c>
      <c r="AF507" s="32" t="s">
        <v>5945</v>
      </c>
      <c r="AG507" s="33" t="s">
        <v>45</v>
      </c>
    </row>
    <row r="508" spans="1:33" ht="12.75" customHeight="1">
      <c r="A508" s="2"/>
      <c r="B508" s="2"/>
      <c r="C508" s="2"/>
      <c r="D508" s="2"/>
      <c r="E508" s="2"/>
      <c r="F508" s="2"/>
      <c r="G508" s="2"/>
      <c r="H508" s="2"/>
      <c r="I508" s="19"/>
      <c r="J508" s="19"/>
      <c r="K508" s="19"/>
      <c r="L508" s="19"/>
      <c r="M508" s="19"/>
      <c r="N508" s="19"/>
      <c r="O508" s="17"/>
      <c r="P508" s="17"/>
      <c r="Q508" s="19"/>
      <c r="R508" s="35"/>
      <c r="S508" s="21" t="s">
        <v>5946</v>
      </c>
      <c r="T508" s="22" t="s">
        <v>5947</v>
      </c>
      <c r="U508" s="22" t="s">
        <v>5948</v>
      </c>
      <c r="V508" s="2"/>
      <c r="W508" s="2"/>
      <c r="X508" s="2"/>
      <c r="Y508" s="17"/>
      <c r="Z508" s="2"/>
      <c r="AA508" s="2"/>
      <c r="AB508" s="2"/>
      <c r="AC508" s="31" t="s">
        <v>5949</v>
      </c>
      <c r="AD508" s="32" t="s">
        <v>5950</v>
      </c>
      <c r="AE508" s="31" t="s">
        <v>5951</v>
      </c>
      <c r="AF508" s="32" t="s">
        <v>5952</v>
      </c>
      <c r="AG508" s="33" t="s">
        <v>45</v>
      </c>
    </row>
    <row r="509" spans="1:33" ht="12.75" customHeight="1">
      <c r="A509" s="2"/>
      <c r="B509" s="2"/>
      <c r="C509" s="2"/>
      <c r="D509" s="2"/>
      <c r="E509" s="2"/>
      <c r="F509" s="2"/>
      <c r="G509" s="2"/>
      <c r="H509" s="2"/>
      <c r="I509" s="19"/>
      <c r="J509" s="19"/>
      <c r="K509" s="19"/>
      <c r="L509" s="19"/>
      <c r="M509" s="19"/>
      <c r="N509" s="19"/>
      <c r="O509" s="17"/>
      <c r="P509" s="17"/>
      <c r="Q509" s="19"/>
      <c r="R509" s="44"/>
      <c r="S509" s="21" t="s">
        <v>5953</v>
      </c>
      <c r="T509" s="22" t="s">
        <v>5954</v>
      </c>
      <c r="U509" s="22" t="s">
        <v>5955</v>
      </c>
      <c r="V509" s="2"/>
      <c r="W509" s="2"/>
      <c r="X509" s="2"/>
      <c r="Y509" s="17"/>
      <c r="Z509" s="2"/>
      <c r="AA509" s="2"/>
      <c r="AB509" s="2"/>
      <c r="AC509" s="31" t="s">
        <v>5956</v>
      </c>
      <c r="AD509" s="32" t="s">
        <v>5957</v>
      </c>
      <c r="AE509" s="31" t="s">
        <v>5958</v>
      </c>
      <c r="AF509" s="32" t="s">
        <v>5959</v>
      </c>
      <c r="AG509" s="33" t="s">
        <v>45</v>
      </c>
    </row>
    <row r="510" spans="1:33" ht="12.75" customHeight="1">
      <c r="A510" s="2"/>
      <c r="B510" s="2"/>
      <c r="C510" s="2"/>
      <c r="D510" s="2"/>
      <c r="E510" s="2"/>
      <c r="F510" s="2"/>
      <c r="G510" s="2"/>
      <c r="H510" s="2"/>
      <c r="I510" s="19"/>
      <c r="J510" s="19"/>
      <c r="K510" s="19"/>
      <c r="L510" s="19"/>
      <c r="M510" s="19"/>
      <c r="N510" s="19"/>
      <c r="O510" s="17"/>
      <c r="P510" s="17"/>
      <c r="Q510" s="19"/>
      <c r="R510" s="44"/>
      <c r="S510" s="21" t="s">
        <v>5960</v>
      </c>
      <c r="T510" s="22" t="s">
        <v>5961</v>
      </c>
      <c r="U510" s="22" t="s">
        <v>5962</v>
      </c>
      <c r="V510" s="2"/>
      <c r="W510" s="2"/>
      <c r="X510" s="2"/>
      <c r="Y510" s="17"/>
      <c r="Z510" s="2"/>
      <c r="AA510" s="2"/>
      <c r="AB510" s="2"/>
      <c r="AC510" s="31" t="s">
        <v>5963</v>
      </c>
      <c r="AD510" s="32" t="s">
        <v>5964</v>
      </c>
      <c r="AE510" s="31" t="s">
        <v>5965</v>
      </c>
      <c r="AF510" s="32" t="s">
        <v>5966</v>
      </c>
      <c r="AG510" s="33" t="s">
        <v>45</v>
      </c>
    </row>
    <row r="511" spans="1:33" ht="12.75" customHeight="1">
      <c r="A511" s="2"/>
      <c r="B511" s="2"/>
      <c r="C511" s="2"/>
      <c r="D511" s="2"/>
      <c r="E511" s="2"/>
      <c r="F511" s="2"/>
      <c r="G511" s="2"/>
      <c r="H511" s="2"/>
      <c r="I511" s="19"/>
      <c r="J511" s="19"/>
      <c r="K511" s="19"/>
      <c r="L511" s="19"/>
      <c r="M511" s="19"/>
      <c r="N511" s="19"/>
      <c r="O511" s="17"/>
      <c r="P511" s="17"/>
      <c r="Q511" s="19"/>
      <c r="R511" s="44"/>
      <c r="S511" s="21" t="s">
        <v>5967</v>
      </c>
      <c r="T511" s="22" t="s">
        <v>5968</v>
      </c>
      <c r="U511" s="22" t="s">
        <v>5969</v>
      </c>
      <c r="V511" s="2"/>
      <c r="W511" s="2"/>
      <c r="X511" s="2"/>
      <c r="Y511" s="17"/>
      <c r="Z511" s="2"/>
      <c r="AA511" s="2"/>
      <c r="AB511" s="2"/>
      <c r="AC511" s="31" t="s">
        <v>5970</v>
      </c>
      <c r="AD511" s="32" t="s">
        <v>5971</v>
      </c>
      <c r="AE511" s="31" t="s">
        <v>5972</v>
      </c>
      <c r="AF511" s="32" t="s">
        <v>5973</v>
      </c>
      <c r="AG511" s="33" t="s">
        <v>45</v>
      </c>
    </row>
    <row r="512" spans="1:33" ht="12.75" customHeight="1">
      <c r="A512" s="2"/>
      <c r="B512" s="2"/>
      <c r="C512" s="2"/>
      <c r="D512" s="2"/>
      <c r="E512" s="2"/>
      <c r="F512" s="2"/>
      <c r="G512" s="2"/>
      <c r="H512" s="2"/>
      <c r="I512" s="19"/>
      <c r="J512" s="19"/>
      <c r="K512" s="19"/>
      <c r="L512" s="19"/>
      <c r="M512" s="19"/>
      <c r="N512" s="19"/>
      <c r="O512" s="17"/>
      <c r="P512" s="17"/>
      <c r="Q512" s="19"/>
      <c r="R512" s="44"/>
      <c r="S512" s="21" t="s">
        <v>5974</v>
      </c>
      <c r="T512" s="22" t="s">
        <v>5975</v>
      </c>
      <c r="U512" s="22" t="s">
        <v>5976</v>
      </c>
      <c r="V512" s="2"/>
      <c r="W512" s="2"/>
      <c r="X512" s="2"/>
      <c r="Y512" s="17"/>
      <c r="Z512" s="2"/>
      <c r="AA512" s="2"/>
      <c r="AB512" s="2"/>
      <c r="AC512" s="31" t="s">
        <v>5977</v>
      </c>
      <c r="AD512" s="32" t="s">
        <v>5978</v>
      </c>
      <c r="AE512" s="31" t="s">
        <v>5979</v>
      </c>
      <c r="AF512" s="32" t="s">
        <v>5980</v>
      </c>
      <c r="AG512" s="33" t="s">
        <v>45</v>
      </c>
    </row>
    <row r="513" spans="1:33" ht="12.75" customHeight="1">
      <c r="A513" s="2"/>
      <c r="B513" s="2"/>
      <c r="C513" s="2"/>
      <c r="D513" s="2"/>
      <c r="E513" s="2"/>
      <c r="F513" s="2"/>
      <c r="G513" s="2"/>
      <c r="H513" s="2"/>
      <c r="I513" s="19"/>
      <c r="J513" s="19"/>
      <c r="K513" s="19"/>
      <c r="L513" s="19"/>
      <c r="M513" s="19"/>
      <c r="N513" s="19"/>
      <c r="O513" s="17"/>
      <c r="P513" s="17"/>
      <c r="Q513" s="19"/>
      <c r="R513" s="44"/>
      <c r="S513" s="21" t="s">
        <v>5981</v>
      </c>
      <c r="T513" s="22" t="s">
        <v>5982</v>
      </c>
      <c r="U513" s="22" t="s">
        <v>5983</v>
      </c>
      <c r="V513" s="2"/>
      <c r="W513" s="2"/>
      <c r="X513" s="2"/>
      <c r="Y513" s="17"/>
      <c r="Z513" s="2"/>
      <c r="AA513" s="2"/>
      <c r="AB513" s="2"/>
      <c r="AC513" s="31" t="s">
        <v>5984</v>
      </c>
      <c r="AD513" s="32" t="s">
        <v>5985</v>
      </c>
      <c r="AE513" s="31" t="s">
        <v>5986</v>
      </c>
      <c r="AF513" s="32" t="s">
        <v>5987</v>
      </c>
      <c r="AG513" s="33" t="s">
        <v>45</v>
      </c>
    </row>
    <row r="514" spans="1:33" ht="12.75" customHeight="1">
      <c r="A514" s="2"/>
      <c r="B514" s="2"/>
      <c r="C514" s="2"/>
      <c r="D514" s="2"/>
      <c r="E514" s="2"/>
      <c r="F514" s="2"/>
      <c r="G514" s="2"/>
      <c r="H514" s="2"/>
      <c r="I514" s="19"/>
      <c r="J514" s="19"/>
      <c r="K514" s="19"/>
      <c r="L514" s="19"/>
      <c r="M514" s="19"/>
      <c r="N514" s="19"/>
      <c r="O514" s="17"/>
      <c r="P514" s="17"/>
      <c r="Q514" s="19"/>
      <c r="R514" s="44"/>
      <c r="S514" s="21" t="s">
        <v>5988</v>
      </c>
      <c r="T514" s="22" t="s">
        <v>5989</v>
      </c>
      <c r="U514" s="22" t="s">
        <v>5990</v>
      </c>
      <c r="V514" s="2"/>
      <c r="W514" s="2"/>
      <c r="X514" s="2"/>
      <c r="Y514" s="17"/>
      <c r="Z514" s="2"/>
      <c r="AA514" s="2"/>
      <c r="AB514" s="2"/>
      <c r="AC514" s="31" t="s">
        <v>5991</v>
      </c>
      <c r="AD514" s="32" t="s">
        <v>5992</v>
      </c>
      <c r="AE514" s="31" t="s">
        <v>5993</v>
      </c>
      <c r="AF514" s="32" t="s">
        <v>5994</v>
      </c>
      <c r="AG514" s="33" t="s">
        <v>45</v>
      </c>
    </row>
    <row r="515" spans="1:33" ht="12.75" customHeight="1">
      <c r="A515" s="2"/>
      <c r="B515" s="2"/>
      <c r="C515" s="2"/>
      <c r="D515" s="2"/>
      <c r="E515" s="2"/>
      <c r="F515" s="2"/>
      <c r="G515" s="2"/>
      <c r="H515" s="2"/>
      <c r="I515" s="19"/>
      <c r="J515" s="19"/>
      <c r="K515" s="19"/>
      <c r="L515" s="19"/>
      <c r="M515" s="19"/>
      <c r="N515" s="19"/>
      <c r="O515" s="17"/>
      <c r="P515" s="17"/>
      <c r="Q515" s="19"/>
      <c r="R515" s="44"/>
      <c r="S515" s="21" t="s">
        <v>5995</v>
      </c>
      <c r="T515" s="22" t="s">
        <v>5996</v>
      </c>
      <c r="U515" s="22" t="s">
        <v>5997</v>
      </c>
      <c r="V515" s="2"/>
      <c r="W515" s="2"/>
      <c r="X515" s="2"/>
      <c r="Y515" s="17"/>
      <c r="Z515" s="2"/>
      <c r="AA515" s="2"/>
      <c r="AB515" s="2"/>
      <c r="AC515" s="31" t="s">
        <v>5998</v>
      </c>
      <c r="AD515" s="32" t="s">
        <v>5999</v>
      </c>
      <c r="AE515" s="31" t="s">
        <v>6000</v>
      </c>
      <c r="AF515" s="32" t="s">
        <v>6001</v>
      </c>
      <c r="AG515" s="33" t="s">
        <v>45</v>
      </c>
    </row>
    <row r="516" spans="1:33" ht="12.75" customHeight="1">
      <c r="A516" s="2"/>
      <c r="B516" s="2"/>
      <c r="C516" s="2"/>
      <c r="D516" s="2"/>
      <c r="E516" s="2"/>
      <c r="F516" s="2"/>
      <c r="G516" s="2"/>
      <c r="H516" s="2"/>
      <c r="I516" s="19"/>
      <c r="J516" s="19"/>
      <c r="K516" s="19"/>
      <c r="L516" s="19"/>
      <c r="M516" s="19"/>
      <c r="N516" s="19"/>
      <c r="O516" s="17"/>
      <c r="P516" s="17"/>
      <c r="Q516" s="19"/>
      <c r="R516" s="44"/>
      <c r="S516" s="21" t="s">
        <v>6002</v>
      </c>
      <c r="T516" s="22" t="s">
        <v>6003</v>
      </c>
      <c r="U516" s="22" t="s">
        <v>6004</v>
      </c>
      <c r="V516" s="2"/>
      <c r="W516" s="2"/>
      <c r="X516" s="2"/>
      <c r="Y516" s="17"/>
      <c r="Z516" s="2"/>
      <c r="AA516" s="2"/>
      <c r="AB516" s="2"/>
      <c r="AC516" s="31" t="s">
        <v>6005</v>
      </c>
      <c r="AD516" s="32" t="s">
        <v>6006</v>
      </c>
      <c r="AE516" s="31" t="s">
        <v>6007</v>
      </c>
      <c r="AF516" s="32" t="s">
        <v>6008</v>
      </c>
      <c r="AG516" s="33" t="s">
        <v>45</v>
      </c>
    </row>
    <row r="517" spans="1:33" ht="12.75" customHeight="1">
      <c r="A517" s="2"/>
      <c r="B517" s="2"/>
      <c r="C517" s="2"/>
      <c r="D517" s="2"/>
      <c r="E517" s="2"/>
      <c r="F517" s="2"/>
      <c r="G517" s="2"/>
      <c r="H517" s="2"/>
      <c r="I517" s="19"/>
      <c r="J517" s="19"/>
      <c r="K517" s="19"/>
      <c r="L517" s="19"/>
      <c r="M517" s="19"/>
      <c r="N517" s="19"/>
      <c r="O517" s="17"/>
      <c r="P517" s="17"/>
      <c r="Q517" s="19"/>
      <c r="R517" s="44"/>
      <c r="S517" s="21" t="s">
        <v>6009</v>
      </c>
      <c r="T517" s="22" t="s">
        <v>6010</v>
      </c>
      <c r="U517" s="22" t="s">
        <v>6011</v>
      </c>
      <c r="V517" s="2"/>
      <c r="W517" s="2"/>
      <c r="X517" s="2"/>
      <c r="Y517" s="17"/>
      <c r="Z517" s="2"/>
      <c r="AA517" s="2"/>
      <c r="AB517" s="2"/>
      <c r="AC517" s="31" t="s">
        <v>6012</v>
      </c>
      <c r="AD517" s="32" t="s">
        <v>6013</v>
      </c>
      <c r="AE517" s="31" t="s">
        <v>6014</v>
      </c>
      <c r="AF517" s="32" t="s">
        <v>5987</v>
      </c>
      <c r="AG517" s="33" t="s">
        <v>45</v>
      </c>
    </row>
    <row r="518" spans="1:33" ht="12.75" customHeight="1">
      <c r="A518" s="2"/>
      <c r="B518" s="2"/>
      <c r="C518" s="2"/>
      <c r="D518" s="2"/>
      <c r="E518" s="2"/>
      <c r="F518" s="2"/>
      <c r="G518" s="2"/>
      <c r="H518" s="2"/>
      <c r="I518" s="19"/>
      <c r="J518" s="19"/>
      <c r="K518" s="19"/>
      <c r="L518" s="19"/>
      <c r="M518" s="19"/>
      <c r="N518" s="19"/>
      <c r="O518" s="17"/>
      <c r="P518" s="17"/>
      <c r="Q518" s="19"/>
      <c r="R518" s="44"/>
      <c r="S518" s="21" t="s">
        <v>6015</v>
      </c>
      <c r="T518" s="22" t="s">
        <v>6016</v>
      </c>
      <c r="U518" s="22" t="s">
        <v>6017</v>
      </c>
      <c r="V518" s="2"/>
      <c r="W518" s="2"/>
      <c r="X518" s="2"/>
      <c r="Y518" s="17"/>
      <c r="Z518" s="2"/>
      <c r="AA518" s="2"/>
      <c r="AB518" s="2"/>
      <c r="AC518" s="31" t="s">
        <v>6018</v>
      </c>
      <c r="AD518" s="32" t="s">
        <v>862</v>
      </c>
      <c r="AE518" s="31" t="s">
        <v>6019</v>
      </c>
      <c r="AF518" s="32" t="s">
        <v>1003</v>
      </c>
      <c r="AG518" s="33" t="s">
        <v>45</v>
      </c>
    </row>
    <row r="519" spans="1:33" ht="12.75" customHeight="1">
      <c r="A519" s="2"/>
      <c r="B519" s="2"/>
      <c r="C519" s="2"/>
      <c r="D519" s="2"/>
      <c r="E519" s="2"/>
      <c r="F519" s="2"/>
      <c r="G519" s="2"/>
      <c r="H519" s="2"/>
      <c r="I519" s="19"/>
      <c r="J519" s="19"/>
      <c r="K519" s="19"/>
      <c r="L519" s="19"/>
      <c r="M519" s="19"/>
      <c r="N519" s="19"/>
      <c r="O519" s="17"/>
      <c r="P519" s="17"/>
      <c r="Q519" s="19"/>
      <c r="R519" s="44"/>
      <c r="S519" s="21" t="s">
        <v>6020</v>
      </c>
      <c r="T519" s="22" t="s">
        <v>6021</v>
      </c>
      <c r="U519" s="22" t="s">
        <v>6022</v>
      </c>
      <c r="V519" s="2"/>
      <c r="W519" s="2"/>
      <c r="X519" s="2"/>
      <c r="Y519" s="17"/>
      <c r="Z519" s="2"/>
      <c r="AA519" s="2"/>
      <c r="AB519" s="2"/>
      <c r="AC519" s="31" t="s">
        <v>6023</v>
      </c>
      <c r="AD519" s="32" t="s">
        <v>1272</v>
      </c>
      <c r="AE519" s="31" t="s">
        <v>6024</v>
      </c>
      <c r="AF519" s="32" t="s">
        <v>3727</v>
      </c>
      <c r="AG519" s="33" t="s">
        <v>45</v>
      </c>
    </row>
    <row r="520" spans="1:33" ht="12.75" customHeight="1">
      <c r="A520" s="2"/>
      <c r="B520" s="2"/>
      <c r="C520" s="2"/>
      <c r="D520" s="2"/>
      <c r="E520" s="2"/>
      <c r="F520" s="2"/>
      <c r="G520" s="2"/>
      <c r="H520" s="2"/>
      <c r="I520" s="19"/>
      <c r="J520" s="19"/>
      <c r="K520" s="19"/>
      <c r="L520" s="19"/>
      <c r="M520" s="19"/>
      <c r="N520" s="19"/>
      <c r="O520" s="17"/>
      <c r="P520" s="17"/>
      <c r="Q520" s="19"/>
      <c r="R520" s="44"/>
      <c r="S520" s="21" t="s">
        <v>6025</v>
      </c>
      <c r="T520" s="22" t="s">
        <v>6026</v>
      </c>
      <c r="U520" s="22" t="s">
        <v>6027</v>
      </c>
      <c r="V520" s="2"/>
      <c r="W520" s="2"/>
      <c r="X520" s="2"/>
      <c r="Y520" s="17"/>
      <c r="Z520" s="2"/>
      <c r="AA520" s="2"/>
      <c r="AB520" s="2"/>
      <c r="AC520" s="31" t="s">
        <v>6028</v>
      </c>
      <c r="AD520" s="32" t="s">
        <v>6029</v>
      </c>
      <c r="AE520" s="31" t="s">
        <v>6030</v>
      </c>
      <c r="AF520" s="32" t="s">
        <v>6031</v>
      </c>
      <c r="AG520" s="33" t="s">
        <v>45</v>
      </c>
    </row>
    <row r="521" spans="1:33" ht="12.75" customHeight="1">
      <c r="A521" s="2"/>
      <c r="B521" s="2"/>
      <c r="C521" s="2"/>
      <c r="D521" s="2"/>
      <c r="E521" s="2"/>
      <c r="F521" s="2"/>
      <c r="G521" s="2"/>
      <c r="H521" s="2"/>
      <c r="I521" s="19"/>
      <c r="J521" s="19"/>
      <c r="K521" s="19"/>
      <c r="L521" s="19"/>
      <c r="M521" s="19"/>
      <c r="N521" s="19"/>
      <c r="O521" s="17"/>
      <c r="P521" s="17"/>
      <c r="Q521" s="19"/>
      <c r="R521" s="44"/>
      <c r="S521" s="21" t="s">
        <v>6032</v>
      </c>
      <c r="T521" s="22" t="s">
        <v>6033</v>
      </c>
      <c r="U521" s="22" t="s">
        <v>6034</v>
      </c>
      <c r="V521" s="2"/>
      <c r="W521" s="2"/>
      <c r="X521" s="2"/>
      <c r="Y521" s="17"/>
      <c r="Z521" s="2"/>
      <c r="AA521" s="2"/>
      <c r="AB521" s="2"/>
      <c r="AC521" s="31" t="s">
        <v>6035</v>
      </c>
      <c r="AD521" s="32" t="s">
        <v>6036</v>
      </c>
      <c r="AE521" s="31" t="s">
        <v>6037</v>
      </c>
      <c r="AF521" s="32" t="s">
        <v>6038</v>
      </c>
      <c r="AG521" s="33" t="s">
        <v>45</v>
      </c>
    </row>
    <row r="522" spans="1:33" ht="12.75" customHeight="1">
      <c r="A522" s="2"/>
      <c r="B522" s="2"/>
      <c r="C522" s="2"/>
      <c r="D522" s="2"/>
      <c r="E522" s="2"/>
      <c r="F522" s="2"/>
      <c r="G522" s="2"/>
      <c r="H522" s="2"/>
      <c r="I522" s="19"/>
      <c r="J522" s="19"/>
      <c r="K522" s="19"/>
      <c r="L522" s="19"/>
      <c r="M522" s="19"/>
      <c r="N522" s="19"/>
      <c r="O522" s="17"/>
      <c r="P522" s="17"/>
      <c r="Q522" s="19"/>
      <c r="R522" s="44"/>
      <c r="S522" s="21" t="s">
        <v>6039</v>
      </c>
      <c r="T522" s="22" t="s">
        <v>6040</v>
      </c>
      <c r="U522" s="22" t="s">
        <v>6041</v>
      </c>
      <c r="V522" s="2"/>
      <c r="W522" s="2"/>
      <c r="X522" s="2"/>
      <c r="Y522" s="17"/>
      <c r="Z522" s="2"/>
      <c r="AA522" s="2"/>
      <c r="AB522" s="2"/>
      <c r="AC522" s="31" t="s">
        <v>6042</v>
      </c>
      <c r="AD522" s="32" t="s">
        <v>6043</v>
      </c>
      <c r="AE522" s="31" t="s">
        <v>6044</v>
      </c>
      <c r="AF522" s="32" t="s">
        <v>6045</v>
      </c>
      <c r="AG522" s="33" t="s">
        <v>45</v>
      </c>
    </row>
    <row r="523" spans="1:33" ht="12.75" customHeight="1">
      <c r="A523" s="2"/>
      <c r="B523" s="2"/>
      <c r="C523" s="2"/>
      <c r="D523" s="2"/>
      <c r="E523" s="2"/>
      <c r="F523" s="2"/>
      <c r="G523" s="2"/>
      <c r="H523" s="2"/>
      <c r="I523" s="19"/>
      <c r="J523" s="19"/>
      <c r="K523" s="19"/>
      <c r="L523" s="19"/>
      <c r="M523" s="19"/>
      <c r="N523" s="19"/>
      <c r="O523" s="17"/>
      <c r="P523" s="17"/>
      <c r="Q523" s="19"/>
      <c r="R523" s="44"/>
      <c r="S523" s="21" t="s">
        <v>6046</v>
      </c>
      <c r="T523" s="22" t="s">
        <v>6047</v>
      </c>
      <c r="U523" s="22" t="s">
        <v>6048</v>
      </c>
      <c r="V523" s="2"/>
      <c r="W523" s="2"/>
      <c r="X523" s="2"/>
      <c r="Y523" s="17"/>
      <c r="Z523" s="2"/>
      <c r="AA523" s="2"/>
      <c r="AB523" s="2"/>
      <c r="AC523" s="31" t="s">
        <v>6049</v>
      </c>
      <c r="AD523" s="32" t="s">
        <v>6050</v>
      </c>
      <c r="AE523" s="31" t="s">
        <v>6051</v>
      </c>
      <c r="AF523" s="32" t="s">
        <v>6052</v>
      </c>
      <c r="AG523" s="33" t="s">
        <v>45</v>
      </c>
    </row>
    <row r="524" spans="1:33" ht="12.75" customHeight="1">
      <c r="A524" s="2"/>
      <c r="B524" s="2"/>
      <c r="C524" s="2"/>
      <c r="D524" s="2"/>
      <c r="E524" s="2"/>
      <c r="F524" s="2"/>
      <c r="G524" s="2"/>
      <c r="H524" s="2"/>
      <c r="I524" s="19"/>
      <c r="J524" s="19"/>
      <c r="K524" s="19"/>
      <c r="L524" s="19"/>
      <c r="M524" s="19"/>
      <c r="N524" s="19"/>
      <c r="O524" s="17"/>
      <c r="P524" s="17"/>
      <c r="Q524" s="19"/>
      <c r="R524" s="44"/>
      <c r="S524" s="21" t="s">
        <v>6053</v>
      </c>
      <c r="T524" s="22" t="s">
        <v>6054</v>
      </c>
      <c r="U524" s="22" t="s">
        <v>6055</v>
      </c>
      <c r="V524" s="2"/>
      <c r="W524" s="2"/>
      <c r="X524" s="2"/>
      <c r="Y524" s="17"/>
      <c r="Z524" s="2"/>
      <c r="AA524" s="2"/>
      <c r="AB524" s="2"/>
      <c r="AC524" s="31" t="s">
        <v>6056</v>
      </c>
      <c r="AD524" s="32" t="s">
        <v>6057</v>
      </c>
      <c r="AE524" s="31" t="s">
        <v>6058</v>
      </c>
      <c r="AF524" s="32" t="s">
        <v>6059</v>
      </c>
      <c r="AG524" s="33" t="s">
        <v>45</v>
      </c>
    </row>
    <row r="525" spans="1:33" ht="12.75" customHeight="1">
      <c r="A525" s="2"/>
      <c r="B525" s="2"/>
      <c r="C525" s="2"/>
      <c r="D525" s="2"/>
      <c r="E525" s="2"/>
      <c r="F525" s="2"/>
      <c r="G525" s="2"/>
      <c r="H525" s="2"/>
      <c r="I525" s="19"/>
      <c r="J525" s="19"/>
      <c r="K525" s="19"/>
      <c r="L525" s="19"/>
      <c r="M525" s="19"/>
      <c r="N525" s="19"/>
      <c r="O525" s="17"/>
      <c r="P525" s="17"/>
      <c r="Q525" s="19"/>
      <c r="R525" s="44"/>
      <c r="S525" s="21" t="s">
        <v>6060</v>
      </c>
      <c r="T525" s="22" t="s">
        <v>6061</v>
      </c>
      <c r="U525" s="22" t="s">
        <v>6062</v>
      </c>
      <c r="V525" s="2"/>
      <c r="W525" s="2"/>
      <c r="X525" s="2"/>
      <c r="Y525" s="17"/>
      <c r="Z525" s="2"/>
      <c r="AA525" s="2"/>
      <c r="AB525" s="2"/>
      <c r="AC525" s="31" t="s">
        <v>6063</v>
      </c>
      <c r="AD525" s="32" t="s">
        <v>6064</v>
      </c>
      <c r="AE525" s="31" t="s">
        <v>6065</v>
      </c>
      <c r="AF525" s="32" t="s">
        <v>6066</v>
      </c>
      <c r="AG525" s="33" t="s">
        <v>45</v>
      </c>
    </row>
    <row r="526" spans="1:33" ht="12.75" customHeight="1">
      <c r="A526" s="2"/>
      <c r="B526" s="2"/>
      <c r="C526" s="2"/>
      <c r="D526" s="2"/>
      <c r="E526" s="2"/>
      <c r="F526" s="2"/>
      <c r="G526" s="2"/>
      <c r="H526" s="2"/>
      <c r="I526" s="19"/>
      <c r="J526" s="19"/>
      <c r="K526" s="19"/>
      <c r="L526" s="19"/>
      <c r="M526" s="19"/>
      <c r="N526" s="19"/>
      <c r="O526" s="17"/>
      <c r="P526" s="17"/>
      <c r="Q526" s="19"/>
      <c r="R526" s="44"/>
      <c r="S526" s="21" t="s">
        <v>6067</v>
      </c>
      <c r="T526" s="22" t="s">
        <v>6068</v>
      </c>
      <c r="U526" s="22" t="s">
        <v>6069</v>
      </c>
      <c r="V526" s="2"/>
      <c r="W526" s="2"/>
      <c r="X526" s="2"/>
      <c r="Y526" s="17"/>
      <c r="Z526" s="2"/>
      <c r="AA526" s="2"/>
      <c r="AB526" s="2"/>
      <c r="AC526" s="31" t="s">
        <v>6070</v>
      </c>
      <c r="AD526" s="32" t="s">
        <v>6071</v>
      </c>
      <c r="AE526" s="31" t="s">
        <v>6072</v>
      </c>
      <c r="AF526" s="32" t="s">
        <v>6073</v>
      </c>
      <c r="AG526" s="33" t="s">
        <v>45</v>
      </c>
    </row>
    <row r="527" spans="1:33" ht="12.75" customHeight="1">
      <c r="A527" s="2"/>
      <c r="B527" s="2"/>
      <c r="C527" s="2"/>
      <c r="D527" s="2"/>
      <c r="E527" s="2"/>
      <c r="F527" s="2"/>
      <c r="G527" s="2"/>
      <c r="H527" s="2"/>
      <c r="I527" s="19"/>
      <c r="J527" s="19"/>
      <c r="K527" s="19"/>
      <c r="L527" s="19"/>
      <c r="M527" s="19"/>
      <c r="N527" s="19"/>
      <c r="O527" s="17"/>
      <c r="P527" s="17"/>
      <c r="Q527" s="19"/>
      <c r="R527" s="44"/>
      <c r="S527" s="21" t="s">
        <v>6074</v>
      </c>
      <c r="T527" s="22" t="s">
        <v>6075</v>
      </c>
      <c r="U527" s="22" t="s">
        <v>6076</v>
      </c>
      <c r="V527" s="2"/>
      <c r="W527" s="2"/>
      <c r="X527" s="2"/>
      <c r="Y527" s="17"/>
      <c r="Z527" s="2"/>
      <c r="AA527" s="2"/>
      <c r="AB527" s="2"/>
      <c r="AC527" s="31" t="s">
        <v>6077</v>
      </c>
      <c r="AD527" s="32" t="s">
        <v>6078</v>
      </c>
      <c r="AE527" s="31" t="s">
        <v>6079</v>
      </c>
      <c r="AF527" s="32" t="s">
        <v>5739</v>
      </c>
      <c r="AG527" s="33" t="s">
        <v>45</v>
      </c>
    </row>
    <row r="528" spans="1:33" ht="12.75" customHeight="1">
      <c r="A528" s="2"/>
      <c r="B528" s="2"/>
      <c r="C528" s="2"/>
      <c r="D528" s="2"/>
      <c r="E528" s="2"/>
      <c r="F528" s="2"/>
      <c r="G528" s="2"/>
      <c r="H528" s="2"/>
      <c r="I528" s="19"/>
      <c r="J528" s="19"/>
      <c r="K528" s="19"/>
      <c r="L528" s="19"/>
      <c r="M528" s="19"/>
      <c r="N528" s="19"/>
      <c r="O528" s="17"/>
      <c r="P528" s="17"/>
      <c r="Q528" s="19"/>
      <c r="R528" s="44"/>
      <c r="S528" s="21" t="s">
        <v>6080</v>
      </c>
      <c r="T528" s="22" t="s">
        <v>6081</v>
      </c>
      <c r="U528" s="22" t="s">
        <v>6082</v>
      </c>
      <c r="V528" s="2"/>
      <c r="W528" s="2"/>
      <c r="X528" s="2"/>
      <c r="Y528" s="17"/>
      <c r="Z528" s="2"/>
      <c r="AA528" s="2"/>
      <c r="AB528" s="2"/>
      <c r="AC528" s="31" t="s">
        <v>6083</v>
      </c>
      <c r="AD528" s="32" t="s">
        <v>6084</v>
      </c>
      <c r="AE528" s="31" t="s">
        <v>6085</v>
      </c>
      <c r="AF528" s="32" t="s">
        <v>6086</v>
      </c>
      <c r="AG528" s="33" t="s">
        <v>45</v>
      </c>
    </row>
    <row r="529" spans="1:33" ht="12.75" customHeight="1">
      <c r="A529" s="2"/>
      <c r="B529" s="2"/>
      <c r="C529" s="2"/>
      <c r="D529" s="2"/>
      <c r="E529" s="2"/>
      <c r="F529" s="2"/>
      <c r="G529" s="2"/>
      <c r="H529" s="2"/>
      <c r="I529" s="19"/>
      <c r="J529" s="19"/>
      <c r="K529" s="19"/>
      <c r="L529" s="19"/>
      <c r="M529" s="19"/>
      <c r="N529" s="19"/>
      <c r="O529" s="17"/>
      <c r="P529" s="17"/>
      <c r="Q529" s="19"/>
      <c r="R529" s="44"/>
      <c r="S529" s="21" t="s">
        <v>6087</v>
      </c>
      <c r="T529" s="22" t="s">
        <v>6088</v>
      </c>
      <c r="U529" s="22" t="s">
        <v>6089</v>
      </c>
      <c r="V529" s="2"/>
      <c r="W529" s="2"/>
      <c r="X529" s="2"/>
      <c r="Y529" s="17"/>
      <c r="Z529" s="2"/>
      <c r="AA529" s="2"/>
      <c r="AB529" s="2"/>
      <c r="AC529" s="31" t="s">
        <v>6090</v>
      </c>
      <c r="AD529" s="32" t="s">
        <v>6091</v>
      </c>
      <c r="AE529" s="31" t="s">
        <v>6092</v>
      </c>
      <c r="AF529" s="32" t="s">
        <v>6093</v>
      </c>
      <c r="AG529" s="33" t="s">
        <v>45</v>
      </c>
    </row>
    <row r="530" spans="1:33" ht="12.75" customHeight="1">
      <c r="A530" s="2"/>
      <c r="B530" s="2"/>
      <c r="C530" s="2"/>
      <c r="D530" s="2"/>
      <c r="E530" s="2"/>
      <c r="F530" s="2"/>
      <c r="G530" s="2"/>
      <c r="H530" s="2"/>
      <c r="I530" s="19"/>
      <c r="J530" s="19"/>
      <c r="K530" s="19"/>
      <c r="L530" s="19"/>
      <c r="M530" s="19"/>
      <c r="N530" s="19"/>
      <c r="O530" s="17"/>
      <c r="P530" s="17"/>
      <c r="Q530" s="19"/>
      <c r="R530" s="44"/>
      <c r="S530" s="21" t="s">
        <v>6094</v>
      </c>
      <c r="T530" s="22" t="s">
        <v>6095</v>
      </c>
      <c r="U530" s="22" t="s">
        <v>6096</v>
      </c>
      <c r="V530" s="2"/>
      <c r="W530" s="2"/>
      <c r="X530" s="2"/>
      <c r="Y530" s="17"/>
      <c r="Z530" s="2"/>
      <c r="AA530" s="2"/>
      <c r="AB530" s="2"/>
      <c r="AC530" s="31" t="s">
        <v>6097</v>
      </c>
      <c r="AD530" s="32" t="s">
        <v>2846</v>
      </c>
      <c r="AE530" s="31" t="s">
        <v>6098</v>
      </c>
      <c r="AF530" s="32" t="s">
        <v>1446</v>
      </c>
      <c r="AG530" s="33" t="s">
        <v>45</v>
      </c>
    </row>
    <row r="531" spans="1:33" ht="12.75" customHeight="1">
      <c r="A531" s="2"/>
      <c r="B531" s="2"/>
      <c r="C531" s="2"/>
      <c r="D531" s="2"/>
      <c r="E531" s="2"/>
      <c r="F531" s="2"/>
      <c r="G531" s="2"/>
      <c r="H531" s="2"/>
      <c r="I531" s="19"/>
      <c r="J531" s="19"/>
      <c r="K531" s="19"/>
      <c r="L531" s="19"/>
      <c r="M531" s="19"/>
      <c r="N531" s="19"/>
      <c r="O531" s="17"/>
      <c r="P531" s="17"/>
      <c r="Q531" s="19"/>
      <c r="R531" s="44"/>
      <c r="S531" s="21" t="s">
        <v>6099</v>
      </c>
      <c r="T531" s="22" t="s">
        <v>6100</v>
      </c>
      <c r="U531" s="22" t="s">
        <v>6101</v>
      </c>
      <c r="V531" s="2"/>
      <c r="W531" s="2"/>
      <c r="X531" s="2"/>
      <c r="Y531" s="17"/>
      <c r="Z531" s="2"/>
      <c r="AA531" s="2"/>
      <c r="AB531" s="2"/>
      <c r="AC531" s="31" t="s">
        <v>6102</v>
      </c>
      <c r="AD531" s="32" t="s">
        <v>6103</v>
      </c>
      <c r="AE531" s="31" t="s">
        <v>6104</v>
      </c>
      <c r="AF531" s="32" t="s">
        <v>1360</v>
      </c>
      <c r="AG531" s="33" t="s">
        <v>45</v>
      </c>
    </row>
    <row r="532" spans="1:33" ht="12.75" customHeight="1">
      <c r="A532" s="2"/>
      <c r="B532" s="2"/>
      <c r="C532" s="2"/>
      <c r="D532" s="2"/>
      <c r="E532" s="2"/>
      <c r="F532" s="2"/>
      <c r="G532" s="2"/>
      <c r="H532" s="2"/>
      <c r="I532" s="19"/>
      <c r="J532" s="19"/>
      <c r="K532" s="19"/>
      <c r="L532" s="19"/>
      <c r="M532" s="19"/>
      <c r="N532" s="19"/>
      <c r="O532" s="17"/>
      <c r="P532" s="17"/>
      <c r="Q532" s="19"/>
      <c r="R532" s="44"/>
      <c r="S532" s="21" t="s">
        <v>6105</v>
      </c>
      <c r="T532" s="22" t="s">
        <v>6106</v>
      </c>
      <c r="U532" s="22" t="s">
        <v>6107</v>
      </c>
      <c r="V532" s="2"/>
      <c r="W532" s="2"/>
      <c r="X532" s="2"/>
      <c r="Y532" s="17"/>
      <c r="Z532" s="2"/>
      <c r="AA532" s="2"/>
      <c r="AB532" s="2"/>
      <c r="AC532" s="31" t="s">
        <v>6108</v>
      </c>
      <c r="AD532" s="32" t="s">
        <v>6109</v>
      </c>
      <c r="AE532" s="31" t="s">
        <v>6110</v>
      </c>
      <c r="AF532" s="32" t="s">
        <v>850</v>
      </c>
      <c r="AG532" s="33" t="s">
        <v>45</v>
      </c>
    </row>
    <row r="533" spans="1:33" ht="12.75" customHeight="1">
      <c r="A533" s="2"/>
      <c r="B533" s="2"/>
      <c r="C533" s="2"/>
      <c r="D533" s="2"/>
      <c r="E533" s="2"/>
      <c r="F533" s="2"/>
      <c r="G533" s="2"/>
      <c r="H533" s="2"/>
      <c r="I533" s="19"/>
      <c r="J533" s="19"/>
      <c r="K533" s="19"/>
      <c r="L533" s="19"/>
      <c r="M533" s="19"/>
      <c r="N533" s="19"/>
      <c r="O533" s="17"/>
      <c r="P533" s="17"/>
      <c r="Q533" s="19"/>
      <c r="R533" s="44"/>
      <c r="S533" s="21" t="s">
        <v>6111</v>
      </c>
      <c r="T533" s="22" t="s">
        <v>6112</v>
      </c>
      <c r="U533" s="22" t="s">
        <v>6113</v>
      </c>
      <c r="V533" s="2"/>
      <c r="W533" s="2"/>
      <c r="X533" s="2"/>
      <c r="Y533" s="17"/>
      <c r="Z533" s="2"/>
      <c r="AA533" s="2"/>
      <c r="AB533" s="2"/>
      <c r="AC533" s="31" t="s">
        <v>6114</v>
      </c>
      <c r="AD533" s="32" t="s">
        <v>2811</v>
      </c>
      <c r="AE533" s="31" t="s">
        <v>6115</v>
      </c>
      <c r="AF533" s="32" t="s">
        <v>5792</v>
      </c>
      <c r="AG533" s="33" t="s">
        <v>45</v>
      </c>
    </row>
    <row r="534" spans="1:33" ht="12.75" customHeight="1">
      <c r="A534" s="2"/>
      <c r="B534" s="2"/>
      <c r="C534" s="2"/>
      <c r="D534" s="2"/>
      <c r="E534" s="2"/>
      <c r="F534" s="2"/>
      <c r="G534" s="2"/>
      <c r="H534" s="2"/>
      <c r="I534" s="19"/>
      <c r="J534" s="19"/>
      <c r="K534" s="19"/>
      <c r="L534" s="19"/>
      <c r="M534" s="19"/>
      <c r="N534" s="19"/>
      <c r="O534" s="17"/>
      <c r="P534" s="17"/>
      <c r="Q534" s="19"/>
      <c r="R534" s="44"/>
      <c r="S534" s="21" t="s">
        <v>6116</v>
      </c>
      <c r="T534" s="22" t="s">
        <v>6117</v>
      </c>
      <c r="U534" s="22" t="s">
        <v>6118</v>
      </c>
      <c r="V534" s="2"/>
      <c r="W534" s="2"/>
      <c r="X534" s="2"/>
      <c r="Y534" s="17"/>
      <c r="Z534" s="2"/>
      <c r="AA534" s="2"/>
      <c r="AB534" s="2"/>
      <c r="AC534" s="31" t="s">
        <v>6119</v>
      </c>
      <c r="AD534" s="32" t="s">
        <v>6120</v>
      </c>
      <c r="AE534" s="31" t="s">
        <v>6121</v>
      </c>
      <c r="AF534" s="32" t="s">
        <v>6122</v>
      </c>
      <c r="AG534" s="33" t="s">
        <v>45</v>
      </c>
    </row>
    <row r="535" spans="1:33" ht="12.75" customHeight="1">
      <c r="A535" s="2"/>
      <c r="B535" s="2"/>
      <c r="C535" s="2"/>
      <c r="D535" s="2"/>
      <c r="E535" s="2"/>
      <c r="F535" s="2"/>
      <c r="G535" s="2"/>
      <c r="H535" s="2"/>
      <c r="I535" s="19"/>
      <c r="J535" s="19"/>
      <c r="K535" s="19"/>
      <c r="L535" s="19"/>
      <c r="M535" s="19"/>
      <c r="N535" s="19"/>
      <c r="O535" s="17"/>
      <c r="P535" s="17"/>
      <c r="Q535" s="19"/>
      <c r="R535" s="44"/>
      <c r="S535" s="21" t="s">
        <v>6123</v>
      </c>
      <c r="T535" s="22" t="s">
        <v>6124</v>
      </c>
      <c r="U535" s="22" t="s">
        <v>6125</v>
      </c>
      <c r="V535" s="2"/>
      <c r="W535" s="2"/>
      <c r="X535" s="2"/>
      <c r="Y535" s="17"/>
      <c r="Z535" s="2"/>
      <c r="AA535" s="2"/>
      <c r="AB535" s="2"/>
      <c r="AC535" s="31" t="s">
        <v>6126</v>
      </c>
      <c r="AD535" s="32" t="s">
        <v>6127</v>
      </c>
      <c r="AE535" s="31" t="s">
        <v>6128</v>
      </c>
      <c r="AF535" s="32" t="s">
        <v>6127</v>
      </c>
      <c r="AG535" s="33" t="s">
        <v>45</v>
      </c>
    </row>
    <row r="536" spans="1:33" ht="12.75" customHeight="1">
      <c r="A536" s="2"/>
      <c r="B536" s="2"/>
      <c r="C536" s="2"/>
      <c r="D536" s="2"/>
      <c r="E536" s="2"/>
      <c r="F536" s="2"/>
      <c r="G536" s="2"/>
      <c r="H536" s="2"/>
      <c r="I536" s="19"/>
      <c r="J536" s="19"/>
      <c r="K536" s="19"/>
      <c r="L536" s="19"/>
      <c r="M536" s="19"/>
      <c r="N536" s="19"/>
      <c r="O536" s="17"/>
      <c r="P536" s="17"/>
      <c r="Q536" s="19"/>
      <c r="R536" s="44"/>
      <c r="S536" s="21" t="s">
        <v>6129</v>
      </c>
      <c r="T536" s="22" t="s">
        <v>6130</v>
      </c>
      <c r="U536" s="22" t="s">
        <v>6131</v>
      </c>
      <c r="V536" s="2"/>
      <c r="W536" s="2"/>
      <c r="X536" s="2"/>
      <c r="Y536" s="17"/>
      <c r="Z536" s="2"/>
      <c r="AA536" s="2"/>
      <c r="AB536" s="2"/>
      <c r="AC536" s="31" t="s">
        <v>6132</v>
      </c>
      <c r="AD536" s="32" t="s">
        <v>6133</v>
      </c>
      <c r="AE536" s="31" t="s">
        <v>6134</v>
      </c>
      <c r="AF536" s="32" t="s">
        <v>6133</v>
      </c>
      <c r="AG536" s="33" t="s">
        <v>45</v>
      </c>
    </row>
    <row r="537" spans="1:33" ht="12.75" customHeight="1">
      <c r="A537" s="2"/>
      <c r="B537" s="2"/>
      <c r="C537" s="2"/>
      <c r="D537" s="2"/>
      <c r="E537" s="2"/>
      <c r="F537" s="2"/>
      <c r="G537" s="2"/>
      <c r="H537" s="2"/>
      <c r="I537" s="19"/>
      <c r="J537" s="19"/>
      <c r="K537" s="19"/>
      <c r="L537" s="19"/>
      <c r="M537" s="19"/>
      <c r="N537" s="19"/>
      <c r="O537" s="17"/>
      <c r="P537" s="17"/>
      <c r="Q537" s="19"/>
      <c r="R537" s="44"/>
      <c r="S537" s="21" t="s">
        <v>6135</v>
      </c>
      <c r="T537" s="22" t="s">
        <v>6136</v>
      </c>
      <c r="U537" s="22" t="s">
        <v>6137</v>
      </c>
      <c r="V537" s="2"/>
      <c r="W537" s="2"/>
      <c r="X537" s="2"/>
      <c r="Y537" s="17"/>
      <c r="Z537" s="2"/>
      <c r="AA537" s="2"/>
      <c r="AB537" s="2"/>
      <c r="AC537" s="31" t="s">
        <v>6138</v>
      </c>
      <c r="AD537" s="32" t="s">
        <v>6139</v>
      </c>
      <c r="AE537" s="31" t="s">
        <v>6140</v>
      </c>
      <c r="AF537" s="32" t="s">
        <v>6139</v>
      </c>
      <c r="AG537" s="33" t="s">
        <v>45</v>
      </c>
    </row>
    <row r="538" spans="1:33" ht="12.75" customHeight="1">
      <c r="A538" s="2"/>
      <c r="B538" s="2"/>
      <c r="C538" s="2"/>
      <c r="D538" s="2"/>
      <c r="E538" s="2"/>
      <c r="F538" s="2"/>
      <c r="G538" s="2"/>
      <c r="H538" s="2"/>
      <c r="I538" s="19"/>
      <c r="J538" s="19"/>
      <c r="K538" s="19"/>
      <c r="L538" s="19"/>
      <c r="M538" s="19"/>
      <c r="N538" s="19"/>
      <c r="O538" s="17"/>
      <c r="P538" s="17"/>
      <c r="Q538" s="19"/>
      <c r="R538" s="44"/>
      <c r="S538" s="21" t="s">
        <v>6141</v>
      </c>
      <c r="T538" s="22" t="s">
        <v>6142</v>
      </c>
      <c r="U538" s="22" t="s">
        <v>6143</v>
      </c>
      <c r="V538" s="2"/>
      <c r="W538" s="2"/>
      <c r="X538" s="2"/>
      <c r="Y538" s="17"/>
      <c r="Z538" s="2"/>
      <c r="AA538" s="2"/>
      <c r="AB538" s="2"/>
      <c r="AC538" s="31" t="s">
        <v>6144</v>
      </c>
      <c r="AD538" s="32" t="s">
        <v>6145</v>
      </c>
      <c r="AE538" s="31" t="s">
        <v>6146</v>
      </c>
      <c r="AF538" s="32" t="s">
        <v>6147</v>
      </c>
      <c r="AG538" s="33" t="s">
        <v>45</v>
      </c>
    </row>
    <row r="539" spans="1:33" ht="12.75" customHeight="1">
      <c r="A539" s="2"/>
      <c r="B539" s="2"/>
      <c r="C539" s="2"/>
      <c r="D539" s="2"/>
      <c r="E539" s="2"/>
      <c r="F539" s="2"/>
      <c r="G539" s="2"/>
      <c r="H539" s="2"/>
      <c r="I539" s="19"/>
      <c r="J539" s="19"/>
      <c r="K539" s="19"/>
      <c r="L539" s="19"/>
      <c r="M539" s="19"/>
      <c r="N539" s="19"/>
      <c r="O539" s="17"/>
      <c r="P539" s="17"/>
      <c r="Q539" s="19"/>
      <c r="R539" s="44"/>
      <c r="S539" s="21" t="s">
        <v>6148</v>
      </c>
      <c r="T539" s="22" t="s">
        <v>6149</v>
      </c>
      <c r="U539" s="22" t="s">
        <v>6150</v>
      </c>
      <c r="V539" s="2"/>
      <c r="W539" s="2"/>
      <c r="X539" s="2"/>
      <c r="Y539" s="17"/>
      <c r="Z539" s="2"/>
      <c r="AA539" s="2"/>
      <c r="AB539" s="2"/>
      <c r="AC539" s="31" t="s">
        <v>6151</v>
      </c>
      <c r="AD539" s="32" t="s">
        <v>6152</v>
      </c>
      <c r="AE539" s="31" t="s">
        <v>6153</v>
      </c>
      <c r="AF539" s="32" t="s">
        <v>6152</v>
      </c>
      <c r="AG539" s="33" t="s">
        <v>45</v>
      </c>
    </row>
    <row r="540" spans="1:33" ht="12.75" customHeight="1">
      <c r="A540" s="2"/>
      <c r="B540" s="2"/>
      <c r="C540" s="2"/>
      <c r="D540" s="2"/>
      <c r="E540" s="2"/>
      <c r="F540" s="2"/>
      <c r="G540" s="2"/>
      <c r="H540" s="2"/>
      <c r="I540" s="19"/>
      <c r="J540" s="19"/>
      <c r="K540" s="19"/>
      <c r="L540" s="19"/>
      <c r="M540" s="19"/>
      <c r="N540" s="19"/>
      <c r="O540" s="17"/>
      <c r="P540" s="17"/>
      <c r="Q540" s="19"/>
      <c r="R540" s="44"/>
      <c r="S540" s="21" t="s">
        <v>6154</v>
      </c>
      <c r="T540" s="22" t="s">
        <v>6155</v>
      </c>
      <c r="U540" s="22" t="s">
        <v>6156</v>
      </c>
      <c r="V540" s="2"/>
      <c r="W540" s="2"/>
      <c r="X540" s="2"/>
      <c r="Y540" s="17"/>
      <c r="Z540" s="2"/>
      <c r="AA540" s="2"/>
      <c r="AB540" s="2"/>
      <c r="AC540" s="31" t="s">
        <v>6157</v>
      </c>
      <c r="AD540" s="32" t="s">
        <v>6158</v>
      </c>
      <c r="AE540" s="31" t="s">
        <v>6159</v>
      </c>
      <c r="AF540" s="32" t="s">
        <v>6158</v>
      </c>
      <c r="AG540" s="33" t="s">
        <v>45</v>
      </c>
    </row>
    <row r="541" spans="1:33" ht="12.75" customHeight="1">
      <c r="A541" s="2"/>
      <c r="B541" s="2"/>
      <c r="C541" s="2"/>
      <c r="D541" s="2"/>
      <c r="E541" s="2"/>
      <c r="F541" s="2"/>
      <c r="G541" s="2"/>
      <c r="H541" s="2"/>
      <c r="I541" s="19"/>
      <c r="J541" s="19"/>
      <c r="K541" s="19"/>
      <c r="L541" s="19"/>
      <c r="M541" s="19"/>
      <c r="N541" s="19"/>
      <c r="O541" s="17"/>
      <c r="P541" s="17"/>
      <c r="Q541" s="19"/>
      <c r="R541" s="44"/>
      <c r="S541" s="21" t="s">
        <v>6154</v>
      </c>
      <c r="T541" s="22" t="s">
        <v>6155</v>
      </c>
      <c r="U541" s="22" t="s">
        <v>6156</v>
      </c>
      <c r="V541" s="2"/>
      <c r="W541" s="2"/>
      <c r="X541" s="2"/>
      <c r="Y541" s="17"/>
      <c r="Z541" s="2"/>
      <c r="AA541" s="2"/>
      <c r="AB541" s="2"/>
      <c r="AC541" s="31" t="s">
        <v>6160</v>
      </c>
      <c r="AD541" s="32" t="s">
        <v>6161</v>
      </c>
      <c r="AE541" s="31" t="s">
        <v>6162</v>
      </c>
      <c r="AF541" s="32" t="s">
        <v>6161</v>
      </c>
      <c r="AG541" s="33" t="s">
        <v>45</v>
      </c>
    </row>
    <row r="542" spans="1:33" ht="12.75" customHeight="1">
      <c r="A542" s="2"/>
      <c r="B542" s="2"/>
      <c r="C542" s="2"/>
      <c r="D542" s="2"/>
      <c r="E542" s="2"/>
      <c r="F542" s="2"/>
      <c r="G542" s="2"/>
      <c r="H542" s="2"/>
      <c r="I542" s="19"/>
      <c r="J542" s="19"/>
      <c r="K542" s="19"/>
      <c r="L542" s="19"/>
      <c r="M542" s="19"/>
      <c r="N542" s="19"/>
      <c r="O542" s="17"/>
      <c r="P542" s="17"/>
      <c r="Q542" s="19"/>
      <c r="R542" s="44"/>
      <c r="S542" s="21" t="s">
        <v>6163</v>
      </c>
      <c r="T542" s="22" t="s">
        <v>6164</v>
      </c>
      <c r="U542" s="22" t="s">
        <v>6165</v>
      </c>
      <c r="V542" s="2"/>
      <c r="W542" s="2"/>
      <c r="X542" s="2"/>
      <c r="Y542" s="17"/>
      <c r="Z542" s="2"/>
      <c r="AA542" s="2"/>
      <c r="AB542" s="2"/>
      <c r="AC542" s="31" t="s">
        <v>6166</v>
      </c>
      <c r="AD542" s="32" t="s">
        <v>6167</v>
      </c>
      <c r="AE542" s="31" t="s">
        <v>6168</v>
      </c>
      <c r="AF542" s="32" t="s">
        <v>6167</v>
      </c>
      <c r="AG542" s="33" t="s">
        <v>45</v>
      </c>
    </row>
    <row r="543" spans="1:33" ht="12.75" customHeight="1">
      <c r="A543" s="2"/>
      <c r="B543" s="2"/>
      <c r="C543" s="2"/>
      <c r="D543" s="2"/>
      <c r="E543" s="2"/>
      <c r="F543" s="2"/>
      <c r="G543" s="2"/>
      <c r="H543" s="2"/>
      <c r="I543" s="19"/>
      <c r="J543" s="19"/>
      <c r="K543" s="19"/>
      <c r="L543" s="19"/>
      <c r="M543" s="19"/>
      <c r="N543" s="19"/>
      <c r="O543" s="17"/>
      <c r="P543" s="17"/>
      <c r="Q543" s="19"/>
      <c r="R543" s="44"/>
      <c r="S543" s="21" t="s">
        <v>6169</v>
      </c>
      <c r="T543" s="22" t="s">
        <v>6170</v>
      </c>
      <c r="U543" s="22" t="s">
        <v>6171</v>
      </c>
      <c r="V543" s="2"/>
      <c r="W543" s="2"/>
      <c r="X543" s="2"/>
      <c r="Y543" s="17"/>
      <c r="Z543" s="2"/>
      <c r="AA543" s="2"/>
      <c r="AB543" s="2"/>
      <c r="AC543" s="31" t="s">
        <v>6172</v>
      </c>
      <c r="AD543" s="32" t="s">
        <v>6173</v>
      </c>
      <c r="AE543" s="31" t="s">
        <v>6174</v>
      </c>
      <c r="AF543" s="32" t="s">
        <v>6173</v>
      </c>
      <c r="AG543" s="33" t="s">
        <v>45</v>
      </c>
    </row>
    <row r="544" spans="1:33" ht="12.75" customHeight="1">
      <c r="A544" s="2"/>
      <c r="B544" s="2"/>
      <c r="C544" s="2"/>
      <c r="D544" s="2"/>
      <c r="E544" s="2"/>
      <c r="F544" s="2"/>
      <c r="G544" s="2"/>
      <c r="H544" s="2"/>
      <c r="I544" s="19"/>
      <c r="J544" s="19"/>
      <c r="K544" s="19"/>
      <c r="L544" s="19"/>
      <c r="M544" s="19"/>
      <c r="N544" s="19"/>
      <c r="O544" s="17"/>
      <c r="P544" s="17"/>
      <c r="Q544" s="19"/>
      <c r="R544" s="44"/>
      <c r="S544" s="21" t="s">
        <v>6175</v>
      </c>
      <c r="T544" s="22" t="s">
        <v>6176</v>
      </c>
      <c r="U544" s="22" t="s">
        <v>6177</v>
      </c>
      <c r="V544" s="2"/>
      <c r="W544" s="2"/>
      <c r="X544" s="2"/>
      <c r="Y544" s="17"/>
      <c r="Z544" s="2"/>
      <c r="AA544" s="2"/>
      <c r="AB544" s="2"/>
      <c r="AC544" s="31" t="s">
        <v>6178</v>
      </c>
      <c r="AD544" s="32" t="s">
        <v>6179</v>
      </c>
      <c r="AE544" s="31" t="s">
        <v>6180</v>
      </c>
      <c r="AF544" s="32" t="s">
        <v>6179</v>
      </c>
      <c r="AG544" s="33" t="s">
        <v>45</v>
      </c>
    </row>
    <row r="545" spans="1:33" ht="12.75" customHeight="1">
      <c r="A545" s="2"/>
      <c r="B545" s="2"/>
      <c r="C545" s="2"/>
      <c r="D545" s="2"/>
      <c r="E545" s="2"/>
      <c r="F545" s="2"/>
      <c r="G545" s="2"/>
      <c r="H545" s="2"/>
      <c r="I545" s="19"/>
      <c r="J545" s="19"/>
      <c r="K545" s="19"/>
      <c r="L545" s="19"/>
      <c r="M545" s="19"/>
      <c r="N545" s="19"/>
      <c r="O545" s="17"/>
      <c r="P545" s="17"/>
      <c r="Q545" s="19"/>
      <c r="R545" s="44"/>
      <c r="S545" s="21" t="s">
        <v>6181</v>
      </c>
      <c r="T545" s="22" t="s">
        <v>6182</v>
      </c>
      <c r="U545" s="22" t="s">
        <v>6183</v>
      </c>
      <c r="V545" s="2"/>
      <c r="W545" s="2"/>
      <c r="X545" s="2"/>
      <c r="Y545" s="17"/>
      <c r="Z545" s="2"/>
      <c r="AA545" s="2"/>
      <c r="AB545" s="2"/>
      <c r="AC545" s="31" t="s">
        <v>6184</v>
      </c>
      <c r="AD545" s="32" t="s">
        <v>6185</v>
      </c>
      <c r="AE545" s="31" t="s">
        <v>6186</v>
      </c>
      <c r="AF545" s="32" t="s">
        <v>6185</v>
      </c>
      <c r="AG545" s="33" t="s">
        <v>45</v>
      </c>
    </row>
    <row r="546" spans="1:33" ht="12.75" customHeight="1">
      <c r="A546" s="2"/>
      <c r="B546" s="2"/>
      <c r="C546" s="2"/>
      <c r="D546" s="2"/>
      <c r="E546" s="2"/>
      <c r="F546" s="2"/>
      <c r="G546" s="2"/>
      <c r="H546" s="2"/>
      <c r="I546" s="19"/>
      <c r="J546" s="19"/>
      <c r="K546" s="19"/>
      <c r="L546" s="19"/>
      <c r="M546" s="19"/>
      <c r="N546" s="19"/>
      <c r="O546" s="17"/>
      <c r="P546" s="17"/>
      <c r="Q546" s="19"/>
      <c r="R546" s="44"/>
      <c r="S546" s="21" t="s">
        <v>6187</v>
      </c>
      <c r="T546" s="22" t="s">
        <v>6188</v>
      </c>
      <c r="U546" s="22" t="s">
        <v>6189</v>
      </c>
      <c r="V546" s="2"/>
      <c r="W546" s="2"/>
      <c r="X546" s="2"/>
      <c r="Y546" s="17"/>
      <c r="Z546" s="2"/>
      <c r="AA546" s="2"/>
      <c r="AB546" s="2"/>
      <c r="AC546" s="31" t="s">
        <v>6190</v>
      </c>
      <c r="AD546" s="32" t="s">
        <v>6191</v>
      </c>
      <c r="AE546" s="31" t="s">
        <v>6192</v>
      </c>
      <c r="AF546" s="32" t="s">
        <v>6191</v>
      </c>
      <c r="AG546" s="33" t="s">
        <v>45</v>
      </c>
    </row>
    <row r="547" spans="1:33" ht="12.75" customHeight="1">
      <c r="A547" s="2"/>
      <c r="B547" s="2"/>
      <c r="C547" s="2"/>
      <c r="D547" s="2"/>
      <c r="E547" s="2"/>
      <c r="F547" s="2"/>
      <c r="G547" s="2"/>
      <c r="H547" s="2"/>
      <c r="I547" s="19"/>
      <c r="J547" s="19"/>
      <c r="K547" s="19"/>
      <c r="L547" s="19"/>
      <c r="M547" s="19"/>
      <c r="N547" s="19"/>
      <c r="O547" s="17"/>
      <c r="P547" s="17"/>
      <c r="Q547" s="19"/>
      <c r="R547" s="44"/>
      <c r="S547" s="21" t="s">
        <v>6193</v>
      </c>
      <c r="T547" s="22" t="s">
        <v>6194</v>
      </c>
      <c r="U547" s="22" t="s">
        <v>6195</v>
      </c>
      <c r="V547" s="2"/>
      <c r="W547" s="2"/>
      <c r="X547" s="2"/>
      <c r="Y547" s="17"/>
      <c r="Z547" s="2"/>
      <c r="AA547" s="2"/>
      <c r="AB547" s="2"/>
      <c r="AC547" s="31" t="s">
        <v>6196</v>
      </c>
      <c r="AD547" s="32" t="s">
        <v>6197</v>
      </c>
      <c r="AE547" s="31" t="s">
        <v>6198</v>
      </c>
      <c r="AF547" s="32" t="s">
        <v>6197</v>
      </c>
      <c r="AG547" s="33" t="s">
        <v>45</v>
      </c>
    </row>
    <row r="548" spans="1:33" ht="12.75" customHeight="1">
      <c r="A548" s="2"/>
      <c r="B548" s="2"/>
      <c r="C548" s="2"/>
      <c r="D548" s="2"/>
      <c r="E548" s="2"/>
      <c r="F548" s="2"/>
      <c r="G548" s="2"/>
      <c r="H548" s="2"/>
      <c r="I548" s="19"/>
      <c r="J548" s="19"/>
      <c r="K548" s="19"/>
      <c r="L548" s="19"/>
      <c r="M548" s="19"/>
      <c r="N548" s="19"/>
      <c r="O548" s="17"/>
      <c r="P548" s="17"/>
      <c r="Q548" s="19"/>
      <c r="R548" s="44"/>
      <c r="S548" s="21" t="s">
        <v>6199</v>
      </c>
      <c r="T548" s="22" t="s">
        <v>6200</v>
      </c>
      <c r="U548" s="22" t="s">
        <v>6201</v>
      </c>
      <c r="V548" s="2"/>
      <c r="W548" s="2"/>
      <c r="X548" s="2"/>
      <c r="Y548" s="17"/>
      <c r="Z548" s="2"/>
      <c r="AA548" s="2"/>
      <c r="AB548" s="2"/>
      <c r="AC548" s="31" t="s">
        <v>6202</v>
      </c>
      <c r="AD548" s="32" t="s">
        <v>6203</v>
      </c>
      <c r="AE548" s="31" t="s">
        <v>6204</v>
      </c>
      <c r="AF548" s="32" t="s">
        <v>6203</v>
      </c>
      <c r="AG548" s="33" t="s">
        <v>45</v>
      </c>
    </row>
    <row r="549" spans="1:33" ht="12.75" customHeight="1">
      <c r="A549" s="2"/>
      <c r="B549" s="2"/>
      <c r="C549" s="2"/>
      <c r="D549" s="2"/>
      <c r="E549" s="2"/>
      <c r="F549" s="2"/>
      <c r="G549" s="2"/>
      <c r="H549" s="2"/>
      <c r="I549" s="19"/>
      <c r="J549" s="19"/>
      <c r="K549" s="19"/>
      <c r="L549" s="19"/>
      <c r="M549" s="19"/>
      <c r="N549" s="19"/>
      <c r="O549" s="17"/>
      <c r="P549" s="17"/>
      <c r="Q549" s="19"/>
      <c r="R549" s="44"/>
      <c r="S549" s="21" t="s">
        <v>6205</v>
      </c>
      <c r="T549" s="22" t="s">
        <v>6206</v>
      </c>
      <c r="U549" s="22" t="s">
        <v>6207</v>
      </c>
      <c r="V549" s="2"/>
      <c r="W549" s="2"/>
      <c r="X549" s="2"/>
      <c r="Y549" s="17"/>
      <c r="Z549" s="2"/>
      <c r="AA549" s="2"/>
      <c r="AB549" s="2"/>
      <c r="AC549" s="31" t="s">
        <v>6208</v>
      </c>
      <c r="AD549" s="32" t="s">
        <v>6209</v>
      </c>
      <c r="AE549" s="31" t="s">
        <v>6210</v>
      </c>
      <c r="AF549" s="32" t="s">
        <v>6209</v>
      </c>
      <c r="AG549" s="33" t="s">
        <v>45</v>
      </c>
    </row>
    <row r="550" spans="1:33" ht="12.75" customHeight="1">
      <c r="A550" s="2"/>
      <c r="B550" s="2"/>
      <c r="C550" s="2"/>
      <c r="D550" s="2"/>
      <c r="E550" s="2"/>
      <c r="F550" s="2"/>
      <c r="G550" s="2"/>
      <c r="H550" s="2"/>
      <c r="I550" s="19"/>
      <c r="J550" s="19"/>
      <c r="K550" s="19"/>
      <c r="L550" s="19"/>
      <c r="M550" s="19"/>
      <c r="N550" s="19"/>
      <c r="O550" s="17"/>
      <c r="P550" s="17"/>
      <c r="Q550" s="19"/>
      <c r="R550" s="44"/>
      <c r="S550" s="21" t="s">
        <v>6211</v>
      </c>
      <c r="T550" s="22" t="s">
        <v>6212</v>
      </c>
      <c r="U550" s="22" t="s">
        <v>6213</v>
      </c>
      <c r="V550" s="2"/>
      <c r="W550" s="2"/>
      <c r="X550" s="2"/>
      <c r="Y550" s="17"/>
      <c r="Z550" s="2"/>
      <c r="AA550" s="2"/>
      <c r="AB550" s="2"/>
      <c r="AC550" s="31" t="s">
        <v>6214</v>
      </c>
      <c r="AD550" s="32" t="s">
        <v>6215</v>
      </c>
      <c r="AE550" s="31" t="s">
        <v>6216</v>
      </c>
      <c r="AF550" s="32" t="s">
        <v>6217</v>
      </c>
      <c r="AG550" s="33" t="s">
        <v>45</v>
      </c>
    </row>
    <row r="551" spans="1:33" ht="12.75" customHeight="1">
      <c r="A551" s="2"/>
      <c r="B551" s="2"/>
      <c r="C551" s="2"/>
      <c r="D551" s="2"/>
      <c r="E551" s="2"/>
      <c r="F551" s="2"/>
      <c r="G551" s="2"/>
      <c r="H551" s="2"/>
      <c r="I551" s="19"/>
      <c r="J551" s="19"/>
      <c r="K551" s="19"/>
      <c r="L551" s="19"/>
      <c r="M551" s="19"/>
      <c r="N551" s="19"/>
      <c r="O551" s="17"/>
      <c r="P551" s="17"/>
      <c r="Q551" s="19"/>
      <c r="R551" s="44"/>
      <c r="S551" s="21" t="s">
        <v>6218</v>
      </c>
      <c r="T551" s="22" t="s">
        <v>6219</v>
      </c>
      <c r="U551" s="22" t="s">
        <v>6220</v>
      </c>
      <c r="V551" s="2"/>
      <c r="W551" s="2"/>
      <c r="X551" s="2"/>
      <c r="Y551" s="17"/>
      <c r="Z551" s="2"/>
      <c r="AA551" s="2"/>
      <c r="AB551" s="2"/>
      <c r="AC551" s="31" t="s">
        <v>6221</v>
      </c>
      <c r="AD551" s="32" t="s">
        <v>6222</v>
      </c>
      <c r="AE551" s="31" t="s">
        <v>6223</v>
      </c>
      <c r="AF551" s="32" t="s">
        <v>6222</v>
      </c>
      <c r="AG551" s="33" t="s">
        <v>45</v>
      </c>
    </row>
    <row r="552" spans="1:33" ht="12.75" customHeight="1">
      <c r="A552" s="2"/>
      <c r="B552" s="2"/>
      <c r="C552" s="2"/>
      <c r="D552" s="2"/>
      <c r="E552" s="2"/>
      <c r="F552" s="2"/>
      <c r="G552" s="2"/>
      <c r="H552" s="2"/>
      <c r="I552" s="19"/>
      <c r="J552" s="19"/>
      <c r="K552" s="19"/>
      <c r="L552" s="19"/>
      <c r="M552" s="19"/>
      <c r="N552" s="19"/>
      <c r="O552" s="17"/>
      <c r="P552" s="17"/>
      <c r="Q552" s="19"/>
      <c r="R552" s="44"/>
      <c r="S552" s="21" t="s">
        <v>6224</v>
      </c>
      <c r="T552" s="22" t="s">
        <v>6225</v>
      </c>
      <c r="U552" s="22" t="s">
        <v>6226</v>
      </c>
      <c r="V552" s="2"/>
      <c r="W552" s="2"/>
      <c r="X552" s="2"/>
      <c r="Y552" s="17"/>
      <c r="Z552" s="2"/>
      <c r="AA552" s="2"/>
      <c r="AB552" s="2"/>
      <c r="AC552" s="31" t="s">
        <v>6227</v>
      </c>
      <c r="AD552" s="32" t="s">
        <v>6228</v>
      </c>
      <c r="AE552" s="31" t="s">
        <v>6229</v>
      </c>
      <c r="AF552" s="32" t="s">
        <v>6228</v>
      </c>
      <c r="AG552" s="33" t="s">
        <v>45</v>
      </c>
    </row>
    <row r="553" spans="1:33" ht="12.75" customHeight="1">
      <c r="A553" s="2"/>
      <c r="B553" s="2"/>
      <c r="C553" s="2"/>
      <c r="D553" s="2"/>
      <c r="E553" s="2"/>
      <c r="F553" s="2"/>
      <c r="G553" s="2"/>
      <c r="H553" s="2"/>
      <c r="I553" s="19"/>
      <c r="J553" s="19"/>
      <c r="K553" s="19"/>
      <c r="L553" s="19"/>
      <c r="M553" s="19"/>
      <c r="N553" s="19"/>
      <c r="O553" s="17"/>
      <c r="P553" s="17"/>
      <c r="Q553" s="19"/>
      <c r="R553" s="44"/>
      <c r="S553" s="21" t="s">
        <v>6230</v>
      </c>
      <c r="T553" s="22" t="s">
        <v>6231</v>
      </c>
      <c r="U553" s="22" t="s">
        <v>6232</v>
      </c>
      <c r="V553" s="2"/>
      <c r="W553" s="2"/>
      <c r="X553" s="2"/>
      <c r="Y553" s="17"/>
      <c r="Z553" s="2"/>
      <c r="AA553" s="2"/>
      <c r="AB553" s="2"/>
      <c r="AC553" s="31" t="s">
        <v>6233</v>
      </c>
      <c r="AD553" s="32" t="s">
        <v>6234</v>
      </c>
      <c r="AE553" s="31" t="s">
        <v>6235</v>
      </c>
      <c r="AF553" s="32" t="s">
        <v>6234</v>
      </c>
      <c r="AG553" s="33" t="s">
        <v>45</v>
      </c>
    </row>
    <row r="554" spans="1:33" ht="12.75" customHeight="1">
      <c r="A554" s="2"/>
      <c r="B554" s="2"/>
      <c r="C554" s="2"/>
      <c r="D554" s="2"/>
      <c r="E554" s="2"/>
      <c r="F554" s="2"/>
      <c r="G554" s="2"/>
      <c r="H554" s="2"/>
      <c r="I554" s="19"/>
      <c r="J554" s="19"/>
      <c r="K554" s="19"/>
      <c r="L554" s="19"/>
      <c r="M554" s="19"/>
      <c r="N554" s="19"/>
      <c r="O554" s="17"/>
      <c r="P554" s="17"/>
      <c r="Q554" s="19"/>
      <c r="R554" s="44"/>
      <c r="S554" s="21" t="s">
        <v>6236</v>
      </c>
      <c r="T554" s="22" t="s">
        <v>6237</v>
      </c>
      <c r="U554" s="22" t="s">
        <v>6238</v>
      </c>
      <c r="V554" s="2"/>
      <c r="W554" s="2"/>
      <c r="X554" s="2"/>
      <c r="Y554" s="17"/>
      <c r="Z554" s="2"/>
      <c r="AA554" s="2"/>
      <c r="AB554" s="2"/>
      <c r="AC554" s="31" t="s">
        <v>6239</v>
      </c>
      <c r="AD554" s="32" t="s">
        <v>6240</v>
      </c>
      <c r="AE554" s="31" t="s">
        <v>6241</v>
      </c>
      <c r="AF554" s="32" t="s">
        <v>6240</v>
      </c>
      <c r="AG554" s="33" t="s">
        <v>45</v>
      </c>
    </row>
    <row r="555" spans="1:33" ht="12.75" customHeight="1">
      <c r="A555" s="2"/>
      <c r="B555" s="2"/>
      <c r="C555" s="2"/>
      <c r="D555" s="2"/>
      <c r="E555" s="2"/>
      <c r="F555" s="2"/>
      <c r="G555" s="2"/>
      <c r="H555" s="2"/>
      <c r="I555" s="19"/>
      <c r="J555" s="19"/>
      <c r="K555" s="19"/>
      <c r="L555" s="19"/>
      <c r="M555" s="19"/>
      <c r="N555" s="19"/>
      <c r="O555" s="17"/>
      <c r="P555" s="17"/>
      <c r="Q555" s="19"/>
      <c r="R555" s="44"/>
      <c r="S555" s="21" t="s">
        <v>6242</v>
      </c>
      <c r="T555" s="22" t="s">
        <v>6243</v>
      </c>
      <c r="U555" s="22" t="s">
        <v>6244</v>
      </c>
      <c r="V555" s="2"/>
      <c r="W555" s="2"/>
      <c r="X555" s="2"/>
      <c r="Y555" s="17"/>
      <c r="Z555" s="2"/>
      <c r="AA555" s="2"/>
      <c r="AB555" s="2"/>
      <c r="AC555" s="31" t="s">
        <v>6245</v>
      </c>
      <c r="AD555" s="32" t="s">
        <v>6246</v>
      </c>
      <c r="AE555" s="31" t="s">
        <v>6247</v>
      </c>
      <c r="AF555" s="32" t="s">
        <v>6246</v>
      </c>
      <c r="AG555" s="33" t="s">
        <v>45</v>
      </c>
    </row>
    <row r="556" spans="1:33" ht="12.75" customHeight="1">
      <c r="A556" s="2"/>
      <c r="B556" s="2"/>
      <c r="C556" s="2"/>
      <c r="D556" s="2"/>
      <c r="E556" s="2"/>
      <c r="F556" s="2"/>
      <c r="G556" s="2"/>
      <c r="H556" s="2"/>
      <c r="I556" s="19"/>
      <c r="J556" s="19"/>
      <c r="K556" s="19"/>
      <c r="L556" s="19"/>
      <c r="M556" s="19"/>
      <c r="N556" s="19"/>
      <c r="O556" s="17"/>
      <c r="P556" s="17"/>
      <c r="Q556" s="19"/>
      <c r="R556" s="44"/>
      <c r="S556" s="21" t="s">
        <v>6248</v>
      </c>
      <c r="T556" s="22" t="s">
        <v>6249</v>
      </c>
      <c r="U556" s="22" t="s">
        <v>6250</v>
      </c>
      <c r="V556" s="2"/>
      <c r="W556" s="2"/>
      <c r="X556" s="2"/>
      <c r="Y556" s="17"/>
      <c r="Z556" s="2"/>
      <c r="AA556" s="2"/>
      <c r="AB556" s="2"/>
      <c r="AC556" s="31" t="s">
        <v>6251</v>
      </c>
      <c r="AD556" s="32" t="s">
        <v>6252</v>
      </c>
      <c r="AE556" s="31" t="s">
        <v>6253</v>
      </c>
      <c r="AF556" s="32" t="s">
        <v>6254</v>
      </c>
      <c r="AG556" s="33" t="s">
        <v>45</v>
      </c>
    </row>
    <row r="557" spans="1:33" ht="12.75" customHeight="1">
      <c r="A557" s="2"/>
      <c r="B557" s="2"/>
      <c r="C557" s="2"/>
      <c r="D557" s="2"/>
      <c r="E557" s="2"/>
      <c r="F557" s="2"/>
      <c r="G557" s="2"/>
      <c r="H557" s="2"/>
      <c r="I557" s="19"/>
      <c r="J557" s="19"/>
      <c r="K557" s="19"/>
      <c r="L557" s="19"/>
      <c r="M557" s="19"/>
      <c r="N557" s="19"/>
      <c r="O557" s="17"/>
      <c r="P557" s="17"/>
      <c r="Q557" s="19"/>
      <c r="R557" s="44"/>
      <c r="S557" s="21" t="s">
        <v>6255</v>
      </c>
      <c r="T557" s="22" t="s">
        <v>6256</v>
      </c>
      <c r="U557" s="22" t="s">
        <v>6257</v>
      </c>
      <c r="V557" s="2"/>
      <c r="W557" s="2"/>
      <c r="X557" s="2"/>
      <c r="Y557" s="17"/>
      <c r="Z557" s="2"/>
      <c r="AA557" s="2"/>
      <c r="AB557" s="2"/>
      <c r="AC557" s="31" t="s">
        <v>6258</v>
      </c>
      <c r="AD557" s="32" t="s">
        <v>6259</v>
      </c>
      <c r="AE557" s="31" t="s">
        <v>6260</v>
      </c>
      <c r="AF557" s="32" t="s">
        <v>6261</v>
      </c>
      <c r="AG557" s="33" t="s">
        <v>45</v>
      </c>
    </row>
    <row r="558" spans="1:33" ht="12.75" customHeight="1">
      <c r="A558" s="2"/>
      <c r="B558" s="2"/>
      <c r="C558" s="2"/>
      <c r="D558" s="2"/>
      <c r="E558" s="2"/>
      <c r="F558" s="2"/>
      <c r="G558" s="2"/>
      <c r="H558" s="2"/>
      <c r="I558" s="19"/>
      <c r="J558" s="19"/>
      <c r="K558" s="19"/>
      <c r="L558" s="19"/>
      <c r="M558" s="19"/>
      <c r="N558" s="19"/>
      <c r="O558" s="17"/>
      <c r="P558" s="17"/>
      <c r="Q558" s="19"/>
      <c r="R558" s="44"/>
      <c r="S558" s="21" t="s">
        <v>6262</v>
      </c>
      <c r="T558" s="22" t="s">
        <v>6263</v>
      </c>
      <c r="U558" s="22" t="s">
        <v>6264</v>
      </c>
      <c r="V558" s="2"/>
      <c r="W558" s="2"/>
      <c r="X558" s="2"/>
      <c r="Y558" s="17"/>
      <c r="Z558" s="2"/>
      <c r="AA558" s="2"/>
      <c r="AB558" s="2"/>
      <c r="AC558" s="31" t="s">
        <v>6265</v>
      </c>
      <c r="AD558" s="32" t="s">
        <v>6266</v>
      </c>
      <c r="AE558" s="31" t="s">
        <v>6267</v>
      </c>
      <c r="AF558" s="32" t="s">
        <v>2354</v>
      </c>
      <c r="AG558" s="33" t="s">
        <v>45</v>
      </c>
    </row>
    <row r="559" spans="1:33" ht="12.75" customHeight="1">
      <c r="A559" s="2"/>
      <c r="B559" s="2"/>
      <c r="C559" s="2"/>
      <c r="D559" s="2"/>
      <c r="E559" s="2"/>
      <c r="F559" s="2"/>
      <c r="G559" s="2"/>
      <c r="H559" s="2"/>
      <c r="I559" s="19"/>
      <c r="J559" s="19"/>
      <c r="K559" s="19"/>
      <c r="L559" s="19"/>
      <c r="M559" s="19"/>
      <c r="N559" s="19"/>
      <c r="O559" s="17"/>
      <c r="P559" s="17"/>
      <c r="Q559" s="19"/>
      <c r="R559" s="44"/>
      <c r="S559" s="21" t="s">
        <v>6268</v>
      </c>
      <c r="T559" s="22" t="s">
        <v>6269</v>
      </c>
      <c r="U559" s="22" t="s">
        <v>6270</v>
      </c>
      <c r="V559" s="2"/>
      <c r="W559" s="2"/>
      <c r="X559" s="2"/>
      <c r="Y559" s="17"/>
      <c r="Z559" s="2"/>
      <c r="AA559" s="2"/>
      <c r="AB559" s="2"/>
      <c r="AC559" s="31" t="s">
        <v>6271</v>
      </c>
      <c r="AD559" s="32" t="s">
        <v>6272</v>
      </c>
      <c r="AE559" s="31" t="s">
        <v>6273</v>
      </c>
      <c r="AF559" s="32" t="s">
        <v>6274</v>
      </c>
      <c r="AG559" s="33" t="s">
        <v>45</v>
      </c>
    </row>
    <row r="560" spans="1:33" ht="12.75" customHeight="1">
      <c r="A560" s="2"/>
      <c r="B560" s="2"/>
      <c r="C560" s="2"/>
      <c r="D560" s="2"/>
      <c r="E560" s="2"/>
      <c r="F560" s="2"/>
      <c r="G560" s="2"/>
      <c r="H560" s="2"/>
      <c r="I560" s="19"/>
      <c r="J560" s="19"/>
      <c r="K560" s="19"/>
      <c r="L560" s="19"/>
      <c r="M560" s="19"/>
      <c r="N560" s="19"/>
      <c r="O560" s="17"/>
      <c r="P560" s="17"/>
      <c r="Q560" s="19"/>
      <c r="R560" s="44"/>
      <c r="S560" s="21" t="s">
        <v>6275</v>
      </c>
      <c r="T560" s="22" t="s">
        <v>6276</v>
      </c>
      <c r="U560" s="22" t="s">
        <v>6277</v>
      </c>
      <c r="V560" s="2"/>
      <c r="W560" s="2"/>
      <c r="X560" s="2"/>
      <c r="Y560" s="17"/>
      <c r="Z560" s="2"/>
      <c r="AA560" s="2"/>
      <c r="AB560" s="2"/>
      <c r="AC560" s="31" t="s">
        <v>6278</v>
      </c>
      <c r="AD560" s="32" t="s">
        <v>6279</v>
      </c>
      <c r="AE560" s="31" t="s">
        <v>6280</v>
      </c>
      <c r="AF560" s="32" t="s">
        <v>6281</v>
      </c>
      <c r="AG560" s="33" t="s">
        <v>45</v>
      </c>
    </row>
    <row r="561" spans="1:33" ht="12.75" customHeight="1">
      <c r="A561" s="2"/>
      <c r="B561" s="2"/>
      <c r="C561" s="2"/>
      <c r="D561" s="2"/>
      <c r="E561" s="2"/>
      <c r="F561" s="2"/>
      <c r="G561" s="2"/>
      <c r="H561" s="2"/>
      <c r="I561" s="19"/>
      <c r="J561" s="19"/>
      <c r="K561" s="19"/>
      <c r="L561" s="19"/>
      <c r="M561" s="19"/>
      <c r="N561" s="19"/>
      <c r="O561" s="17"/>
      <c r="P561" s="17"/>
      <c r="Q561" s="19"/>
      <c r="R561" s="44"/>
      <c r="S561" s="21" t="s">
        <v>6282</v>
      </c>
      <c r="T561" s="22" t="s">
        <v>6283</v>
      </c>
      <c r="U561" s="22" t="s">
        <v>6284</v>
      </c>
      <c r="V561" s="2"/>
      <c r="W561" s="2"/>
      <c r="X561" s="2"/>
      <c r="Y561" s="17"/>
      <c r="Z561" s="2"/>
      <c r="AA561" s="2"/>
      <c r="AB561" s="2"/>
      <c r="AC561" s="31" t="s">
        <v>6285</v>
      </c>
      <c r="AD561" s="32" t="s">
        <v>6286</v>
      </c>
      <c r="AE561" s="31" t="s">
        <v>6287</v>
      </c>
      <c r="AF561" s="32" t="s">
        <v>2354</v>
      </c>
      <c r="AG561" s="33" t="s">
        <v>45</v>
      </c>
    </row>
    <row r="562" spans="1:33" ht="12.75" customHeight="1">
      <c r="A562" s="2"/>
      <c r="B562" s="2"/>
      <c r="C562" s="2"/>
      <c r="D562" s="2"/>
      <c r="E562" s="2"/>
      <c r="F562" s="2"/>
      <c r="G562" s="2"/>
      <c r="H562" s="2"/>
      <c r="I562" s="19"/>
      <c r="J562" s="19"/>
      <c r="K562" s="19"/>
      <c r="L562" s="19"/>
      <c r="M562" s="19"/>
      <c r="N562" s="19"/>
      <c r="O562" s="17"/>
      <c r="P562" s="17"/>
      <c r="Q562" s="19"/>
      <c r="R562" s="44"/>
      <c r="S562" s="21" t="s">
        <v>6288</v>
      </c>
      <c r="T562" s="22" t="s">
        <v>6289</v>
      </c>
      <c r="U562" s="22" t="s">
        <v>6290</v>
      </c>
      <c r="V562" s="2"/>
      <c r="W562" s="2"/>
      <c r="X562" s="2"/>
      <c r="Y562" s="17"/>
      <c r="Z562" s="2"/>
      <c r="AA562" s="2"/>
      <c r="AB562" s="2"/>
      <c r="AC562" s="31" t="s">
        <v>6291</v>
      </c>
      <c r="AD562" s="32" t="s">
        <v>6292</v>
      </c>
      <c r="AE562" s="31" t="s">
        <v>6293</v>
      </c>
      <c r="AF562" s="32" t="s">
        <v>6294</v>
      </c>
      <c r="AG562" s="33" t="s">
        <v>45</v>
      </c>
    </row>
    <row r="563" spans="1:33" ht="12.75" customHeight="1">
      <c r="A563" s="2"/>
      <c r="B563" s="2"/>
      <c r="C563" s="2"/>
      <c r="D563" s="2"/>
      <c r="E563" s="2"/>
      <c r="F563" s="2"/>
      <c r="G563" s="2"/>
      <c r="H563" s="2"/>
      <c r="I563" s="19"/>
      <c r="J563" s="19"/>
      <c r="K563" s="19"/>
      <c r="L563" s="19"/>
      <c r="M563" s="19"/>
      <c r="N563" s="19"/>
      <c r="O563" s="17"/>
      <c r="P563" s="17"/>
      <c r="Q563" s="19"/>
      <c r="R563" s="44"/>
      <c r="S563" s="21" t="s">
        <v>6295</v>
      </c>
      <c r="T563" s="22" t="s">
        <v>6296</v>
      </c>
      <c r="U563" s="22" t="s">
        <v>6297</v>
      </c>
      <c r="V563" s="2"/>
      <c r="W563" s="2"/>
      <c r="X563" s="2"/>
      <c r="Y563" s="17"/>
      <c r="Z563" s="2"/>
      <c r="AA563" s="2"/>
      <c r="AB563" s="2"/>
      <c r="AC563" s="31" t="s">
        <v>6298</v>
      </c>
      <c r="AD563" s="32" t="s">
        <v>6299</v>
      </c>
      <c r="AE563" s="31" t="s">
        <v>6300</v>
      </c>
      <c r="AF563" s="32" t="s">
        <v>6301</v>
      </c>
      <c r="AG563" s="33" t="s">
        <v>45</v>
      </c>
    </row>
    <row r="564" spans="1:33" ht="12.75" customHeight="1">
      <c r="A564" s="2"/>
      <c r="B564" s="2"/>
      <c r="C564" s="2"/>
      <c r="D564" s="2"/>
      <c r="E564" s="2"/>
      <c r="F564" s="2"/>
      <c r="G564" s="2"/>
      <c r="H564" s="2"/>
      <c r="I564" s="19"/>
      <c r="J564" s="19"/>
      <c r="K564" s="19"/>
      <c r="L564" s="19"/>
      <c r="M564" s="19"/>
      <c r="N564" s="19"/>
      <c r="O564" s="17"/>
      <c r="P564" s="17"/>
      <c r="Q564" s="19"/>
      <c r="R564" s="44"/>
      <c r="S564" s="21" t="s">
        <v>6302</v>
      </c>
      <c r="T564" s="22" t="s">
        <v>6303</v>
      </c>
      <c r="U564" s="22" t="s">
        <v>6304</v>
      </c>
      <c r="V564" s="2"/>
      <c r="W564" s="2"/>
      <c r="X564" s="2"/>
      <c r="Y564" s="17"/>
      <c r="Z564" s="2"/>
      <c r="AA564" s="2"/>
      <c r="AB564" s="2"/>
      <c r="AC564" s="31" t="s">
        <v>6305</v>
      </c>
      <c r="AD564" s="32" t="s">
        <v>6306</v>
      </c>
      <c r="AE564" s="31" t="s">
        <v>6307</v>
      </c>
      <c r="AF564" s="32" t="s">
        <v>6306</v>
      </c>
      <c r="AG564" s="33" t="s">
        <v>45</v>
      </c>
    </row>
    <row r="565" spans="1:33" ht="12.75" customHeight="1">
      <c r="A565" s="2"/>
      <c r="B565" s="2"/>
      <c r="C565" s="2"/>
      <c r="D565" s="2"/>
      <c r="E565" s="2"/>
      <c r="F565" s="2"/>
      <c r="G565" s="2"/>
      <c r="H565" s="2"/>
      <c r="I565" s="19"/>
      <c r="J565" s="19"/>
      <c r="K565" s="19"/>
      <c r="L565" s="19"/>
      <c r="M565" s="19"/>
      <c r="N565" s="19"/>
      <c r="O565" s="17"/>
      <c r="P565" s="17"/>
      <c r="Q565" s="19"/>
      <c r="R565" s="44"/>
      <c r="S565" s="21" t="s">
        <v>6308</v>
      </c>
      <c r="T565" s="22" t="s">
        <v>6309</v>
      </c>
      <c r="U565" s="22" t="s">
        <v>6310</v>
      </c>
      <c r="V565" s="2"/>
      <c r="W565" s="2"/>
      <c r="X565" s="2"/>
      <c r="Y565" s="17"/>
      <c r="Z565" s="2"/>
      <c r="AA565" s="2"/>
      <c r="AB565" s="2"/>
      <c r="AC565" s="31" t="s">
        <v>6311</v>
      </c>
      <c r="AD565" s="32" t="s">
        <v>6312</v>
      </c>
      <c r="AE565" s="31" t="s">
        <v>6313</v>
      </c>
      <c r="AF565" s="32" t="s">
        <v>6314</v>
      </c>
      <c r="AG565" s="33" t="s">
        <v>45</v>
      </c>
    </row>
    <row r="566" spans="1:33" ht="12.75" customHeight="1">
      <c r="A566" s="2"/>
      <c r="B566" s="2"/>
      <c r="C566" s="2"/>
      <c r="D566" s="2"/>
      <c r="E566" s="2"/>
      <c r="F566" s="2"/>
      <c r="G566" s="2"/>
      <c r="H566" s="2"/>
      <c r="I566" s="19"/>
      <c r="J566" s="19"/>
      <c r="K566" s="19"/>
      <c r="L566" s="19"/>
      <c r="M566" s="19"/>
      <c r="N566" s="19"/>
      <c r="O566" s="17"/>
      <c r="P566" s="17"/>
      <c r="Q566" s="19"/>
      <c r="R566" s="44"/>
      <c r="S566" s="21" t="s">
        <v>6315</v>
      </c>
      <c r="T566" s="22" t="s">
        <v>6316</v>
      </c>
      <c r="U566" s="22" t="s">
        <v>6317</v>
      </c>
      <c r="V566" s="2"/>
      <c r="W566" s="2"/>
      <c r="X566" s="2"/>
      <c r="Y566" s="17"/>
      <c r="Z566" s="2"/>
      <c r="AA566" s="2"/>
      <c r="AB566" s="2"/>
      <c r="AC566" s="31" t="s">
        <v>6318</v>
      </c>
      <c r="AD566" s="32" t="s">
        <v>6319</v>
      </c>
      <c r="AE566" s="31" t="s">
        <v>6320</v>
      </c>
      <c r="AF566" s="32" t="s">
        <v>6321</v>
      </c>
      <c r="AG566" s="33" t="s">
        <v>45</v>
      </c>
    </row>
    <row r="567" spans="1:33" ht="12.75" customHeight="1">
      <c r="A567" s="2"/>
      <c r="B567" s="2"/>
      <c r="C567" s="2"/>
      <c r="D567" s="2"/>
      <c r="E567" s="2"/>
      <c r="F567" s="2"/>
      <c r="G567" s="2"/>
      <c r="H567" s="2"/>
      <c r="I567" s="19"/>
      <c r="J567" s="19"/>
      <c r="K567" s="19"/>
      <c r="L567" s="19"/>
      <c r="M567" s="19"/>
      <c r="N567" s="19"/>
      <c r="O567" s="17"/>
      <c r="P567" s="17"/>
      <c r="Q567" s="19"/>
      <c r="R567" s="44"/>
      <c r="S567" s="21" t="s">
        <v>6322</v>
      </c>
      <c r="T567" s="22" t="s">
        <v>6323</v>
      </c>
      <c r="U567" s="22" t="s">
        <v>6324</v>
      </c>
      <c r="V567" s="2"/>
      <c r="W567" s="2"/>
      <c r="X567" s="2"/>
      <c r="Y567" s="17"/>
      <c r="Z567" s="2"/>
      <c r="AA567" s="2"/>
      <c r="AB567" s="2"/>
      <c r="AC567" s="31" t="s">
        <v>6325</v>
      </c>
      <c r="AD567" s="32" t="s">
        <v>6326</v>
      </c>
      <c r="AE567" s="31" t="s">
        <v>6327</v>
      </c>
      <c r="AF567" s="32" t="s">
        <v>6326</v>
      </c>
      <c r="AG567" s="33" t="s">
        <v>45</v>
      </c>
    </row>
    <row r="568" spans="1:33" ht="12.75" customHeight="1">
      <c r="A568" s="2"/>
      <c r="B568" s="2"/>
      <c r="C568" s="2"/>
      <c r="D568" s="2"/>
      <c r="E568" s="2"/>
      <c r="F568" s="2"/>
      <c r="G568" s="2"/>
      <c r="H568" s="2"/>
      <c r="I568" s="19"/>
      <c r="J568" s="19"/>
      <c r="K568" s="19"/>
      <c r="L568" s="19"/>
      <c r="M568" s="19"/>
      <c r="N568" s="19"/>
      <c r="O568" s="17"/>
      <c r="P568" s="17"/>
      <c r="Q568" s="19"/>
      <c r="R568" s="44"/>
      <c r="S568" s="21" t="s">
        <v>6328</v>
      </c>
      <c r="T568" s="22" t="s">
        <v>6329</v>
      </c>
      <c r="U568" s="22" t="s">
        <v>6330</v>
      </c>
      <c r="V568" s="2"/>
      <c r="W568" s="2"/>
      <c r="X568" s="2"/>
      <c r="Y568" s="17"/>
      <c r="Z568" s="2"/>
      <c r="AA568" s="2"/>
      <c r="AB568" s="2"/>
      <c r="AC568" s="31" t="s">
        <v>6331</v>
      </c>
      <c r="AD568" s="32" t="s">
        <v>2607</v>
      </c>
      <c r="AE568" s="31" t="s">
        <v>6332</v>
      </c>
      <c r="AF568" s="32" t="s">
        <v>2609</v>
      </c>
      <c r="AG568" s="33" t="s">
        <v>45</v>
      </c>
    </row>
    <row r="569" spans="1:33" ht="12.75" customHeight="1">
      <c r="A569" s="2"/>
      <c r="B569" s="2"/>
      <c r="C569" s="2"/>
      <c r="D569" s="2"/>
      <c r="E569" s="2"/>
      <c r="F569" s="2"/>
      <c r="G569" s="2"/>
      <c r="H569" s="2"/>
      <c r="I569" s="19"/>
      <c r="J569" s="19"/>
      <c r="K569" s="19"/>
      <c r="L569" s="19"/>
      <c r="M569" s="19"/>
      <c r="N569" s="19"/>
      <c r="O569" s="17"/>
      <c r="P569" s="17"/>
      <c r="Q569" s="19"/>
      <c r="R569" s="44"/>
      <c r="S569" s="21" t="s">
        <v>6333</v>
      </c>
      <c r="T569" s="22" t="s">
        <v>6334</v>
      </c>
      <c r="U569" s="22" t="s">
        <v>6335</v>
      </c>
      <c r="V569" s="2"/>
      <c r="W569" s="2"/>
      <c r="X569" s="2"/>
      <c r="Y569" s="17"/>
      <c r="Z569" s="2"/>
      <c r="AA569" s="2"/>
      <c r="AB569" s="2"/>
      <c r="AC569" s="31" t="s">
        <v>6336</v>
      </c>
      <c r="AD569" s="32" t="s">
        <v>6337</v>
      </c>
      <c r="AE569" s="31" t="s">
        <v>6338</v>
      </c>
      <c r="AF569" s="32" t="s">
        <v>6339</v>
      </c>
      <c r="AG569" s="33" t="s">
        <v>45</v>
      </c>
    </row>
    <row r="570" spans="1:33" ht="12.75" customHeight="1">
      <c r="A570" s="2"/>
      <c r="B570" s="2"/>
      <c r="C570" s="2"/>
      <c r="D570" s="2"/>
      <c r="E570" s="2"/>
      <c r="F570" s="2"/>
      <c r="G570" s="2"/>
      <c r="H570" s="2"/>
      <c r="I570" s="19"/>
      <c r="J570" s="19"/>
      <c r="K570" s="19"/>
      <c r="L570" s="19"/>
      <c r="M570" s="19"/>
      <c r="N570" s="19"/>
      <c r="O570" s="17"/>
      <c r="P570" s="17"/>
      <c r="Q570" s="19"/>
      <c r="R570" s="44"/>
      <c r="S570" s="21" t="s">
        <v>6340</v>
      </c>
      <c r="T570" s="22" t="s">
        <v>6341</v>
      </c>
      <c r="U570" s="22" t="s">
        <v>6342</v>
      </c>
      <c r="V570" s="2"/>
      <c r="W570" s="2"/>
      <c r="X570" s="2"/>
      <c r="Y570" s="17"/>
      <c r="Z570" s="2"/>
      <c r="AA570" s="2"/>
      <c r="AB570" s="2"/>
      <c r="AC570" s="31" t="s">
        <v>6343</v>
      </c>
      <c r="AD570" s="32" t="s">
        <v>6344</v>
      </c>
      <c r="AE570" s="31" t="s">
        <v>6345</v>
      </c>
      <c r="AF570" s="32" t="s">
        <v>6346</v>
      </c>
      <c r="AG570" s="33" t="s">
        <v>45</v>
      </c>
    </row>
    <row r="571" spans="1:33" ht="12.75" customHeight="1">
      <c r="A571" s="2"/>
      <c r="B571" s="2"/>
      <c r="C571" s="2"/>
      <c r="D571" s="2"/>
      <c r="E571" s="2"/>
      <c r="F571" s="2"/>
      <c r="G571" s="2"/>
      <c r="H571" s="2"/>
      <c r="I571" s="19"/>
      <c r="J571" s="19"/>
      <c r="K571" s="19"/>
      <c r="L571" s="19"/>
      <c r="M571" s="19"/>
      <c r="N571" s="19"/>
      <c r="O571" s="17"/>
      <c r="P571" s="17"/>
      <c r="Q571" s="19"/>
      <c r="R571" s="44"/>
      <c r="S571" s="21" t="s">
        <v>6347</v>
      </c>
      <c r="T571" s="22" t="s">
        <v>6348</v>
      </c>
      <c r="U571" s="22" t="s">
        <v>6349</v>
      </c>
      <c r="V571" s="2"/>
      <c r="W571" s="2"/>
      <c r="X571" s="2"/>
      <c r="Y571" s="17"/>
      <c r="Z571" s="2"/>
      <c r="AA571" s="2"/>
      <c r="AB571" s="2"/>
      <c r="AC571" s="31" t="s">
        <v>6350</v>
      </c>
      <c r="AD571" s="32" t="s">
        <v>1247</v>
      </c>
      <c r="AE571" s="31" t="s">
        <v>6351</v>
      </c>
      <c r="AF571" s="32" t="s">
        <v>1249</v>
      </c>
      <c r="AG571" s="33" t="s">
        <v>45</v>
      </c>
    </row>
    <row r="572" spans="1:33" ht="12.75" customHeight="1">
      <c r="A572" s="2"/>
      <c r="B572" s="2"/>
      <c r="C572" s="2"/>
      <c r="D572" s="2"/>
      <c r="E572" s="2"/>
      <c r="F572" s="2"/>
      <c r="G572" s="2"/>
      <c r="H572" s="2"/>
      <c r="I572" s="19"/>
      <c r="J572" s="19"/>
      <c r="K572" s="19"/>
      <c r="L572" s="19"/>
      <c r="M572" s="19"/>
      <c r="N572" s="19"/>
      <c r="O572" s="17"/>
      <c r="P572" s="17"/>
      <c r="Q572" s="19"/>
      <c r="R572" s="44"/>
      <c r="S572" s="21" t="s">
        <v>6352</v>
      </c>
      <c r="T572" s="22" t="s">
        <v>6353</v>
      </c>
      <c r="U572" s="22" t="s">
        <v>6354</v>
      </c>
      <c r="V572" s="2"/>
      <c r="W572" s="2"/>
      <c r="X572" s="2"/>
      <c r="Y572" s="17"/>
      <c r="Z572" s="2"/>
      <c r="AA572" s="2"/>
      <c r="AB572" s="2"/>
      <c r="AC572" s="31" t="s">
        <v>6355</v>
      </c>
      <c r="AD572" s="32" t="s">
        <v>862</v>
      </c>
      <c r="AE572" s="31" t="s">
        <v>6356</v>
      </c>
      <c r="AF572" s="32" t="s">
        <v>1003</v>
      </c>
      <c r="AG572" s="33" t="s">
        <v>45</v>
      </c>
    </row>
    <row r="573" spans="1:33" ht="12.75" customHeight="1">
      <c r="A573" s="2"/>
      <c r="B573" s="2"/>
      <c r="C573" s="2"/>
      <c r="D573" s="2"/>
      <c r="E573" s="2"/>
      <c r="F573" s="2"/>
      <c r="G573" s="2"/>
      <c r="H573" s="2"/>
      <c r="I573" s="19"/>
      <c r="J573" s="19"/>
      <c r="K573" s="19"/>
      <c r="L573" s="19"/>
      <c r="M573" s="19"/>
      <c r="N573" s="19"/>
      <c r="O573" s="17"/>
      <c r="P573" s="17"/>
      <c r="Q573" s="19"/>
      <c r="R573" s="44"/>
      <c r="S573" s="21" t="s">
        <v>6357</v>
      </c>
      <c r="T573" s="22" t="s">
        <v>6358</v>
      </c>
      <c r="U573" s="22" t="s">
        <v>6359</v>
      </c>
      <c r="V573" s="2"/>
      <c r="W573" s="2"/>
      <c r="X573" s="2"/>
      <c r="Y573" s="17"/>
      <c r="Z573" s="2"/>
      <c r="AA573" s="2"/>
      <c r="AB573" s="2"/>
      <c r="AC573" s="31" t="s">
        <v>6360</v>
      </c>
      <c r="AD573" s="32" t="s">
        <v>2915</v>
      </c>
      <c r="AE573" s="31" t="s">
        <v>6361</v>
      </c>
      <c r="AF573" s="32" t="s">
        <v>1298</v>
      </c>
      <c r="AG573" s="33" t="s">
        <v>45</v>
      </c>
    </row>
    <row r="574" spans="1:33" ht="12.75" customHeight="1">
      <c r="A574" s="2"/>
      <c r="B574" s="2"/>
      <c r="C574" s="2"/>
      <c r="D574" s="2"/>
      <c r="E574" s="2"/>
      <c r="F574" s="2"/>
      <c r="G574" s="2"/>
      <c r="H574" s="2"/>
      <c r="I574" s="19"/>
      <c r="J574" s="19"/>
      <c r="K574" s="19"/>
      <c r="L574" s="19"/>
      <c r="M574" s="19"/>
      <c r="N574" s="19"/>
      <c r="O574" s="17"/>
      <c r="P574" s="17"/>
      <c r="Q574" s="19"/>
      <c r="R574" s="44"/>
      <c r="S574" s="21" t="s">
        <v>6362</v>
      </c>
      <c r="T574" s="22" t="s">
        <v>6363</v>
      </c>
      <c r="U574" s="22" t="s">
        <v>6364</v>
      </c>
      <c r="V574" s="2"/>
      <c r="W574" s="2"/>
      <c r="X574" s="2"/>
      <c r="Y574" s="17"/>
      <c r="Z574" s="2"/>
      <c r="AA574" s="2"/>
      <c r="AB574" s="2"/>
      <c r="AC574" s="31" t="s">
        <v>6365</v>
      </c>
      <c r="AD574" s="32" t="s">
        <v>2811</v>
      </c>
      <c r="AE574" s="31" t="s">
        <v>6366</v>
      </c>
      <c r="AF574" s="32" t="s">
        <v>5792</v>
      </c>
      <c r="AG574" s="33" t="s">
        <v>45</v>
      </c>
    </row>
    <row r="575" spans="1:33" ht="12.75" customHeight="1">
      <c r="A575" s="2"/>
      <c r="B575" s="2"/>
      <c r="C575" s="2"/>
      <c r="D575" s="2"/>
      <c r="E575" s="2"/>
      <c r="F575" s="2"/>
      <c r="G575" s="2"/>
      <c r="H575" s="2"/>
      <c r="I575" s="19"/>
      <c r="J575" s="19"/>
      <c r="K575" s="19"/>
      <c r="L575" s="19"/>
      <c r="M575" s="19"/>
      <c r="N575" s="19"/>
      <c r="O575" s="17"/>
      <c r="P575" s="17"/>
      <c r="Q575" s="19"/>
      <c r="R575" s="44"/>
      <c r="S575" s="21" t="s">
        <v>6367</v>
      </c>
      <c r="T575" s="22" t="s">
        <v>6368</v>
      </c>
      <c r="U575" s="22" t="s">
        <v>6369</v>
      </c>
      <c r="V575" s="2"/>
      <c r="W575" s="2"/>
      <c r="X575" s="2"/>
      <c r="Y575" s="17"/>
      <c r="Z575" s="2"/>
      <c r="AA575" s="2"/>
      <c r="AB575" s="2"/>
      <c r="AC575" s="31" t="s">
        <v>6370</v>
      </c>
      <c r="AD575" s="32" t="s">
        <v>2846</v>
      </c>
      <c r="AE575" s="31" t="s">
        <v>6371</v>
      </c>
      <c r="AF575" s="32" t="s">
        <v>1446</v>
      </c>
      <c r="AG575" s="33" t="s">
        <v>45</v>
      </c>
    </row>
    <row r="576" spans="1:33" ht="12.75" customHeight="1">
      <c r="A576" s="2"/>
      <c r="B576" s="2"/>
      <c r="C576" s="2"/>
      <c r="D576" s="2"/>
      <c r="E576" s="2"/>
      <c r="F576" s="2"/>
      <c r="G576" s="2"/>
      <c r="H576" s="2"/>
      <c r="I576" s="19"/>
      <c r="J576" s="19"/>
      <c r="K576" s="19"/>
      <c r="L576" s="19"/>
      <c r="M576" s="19"/>
      <c r="N576" s="19"/>
      <c r="O576" s="17"/>
      <c r="P576" s="17"/>
      <c r="Q576" s="19"/>
      <c r="R576" s="44"/>
      <c r="S576" s="21" t="s">
        <v>6372</v>
      </c>
      <c r="T576" s="22" t="s">
        <v>6373</v>
      </c>
      <c r="U576" s="22" t="s">
        <v>6374</v>
      </c>
      <c r="V576" s="2"/>
      <c r="W576" s="2"/>
      <c r="X576" s="2"/>
      <c r="Y576" s="17"/>
      <c r="Z576" s="2"/>
      <c r="AA576" s="2"/>
      <c r="AB576" s="2"/>
      <c r="AC576" s="31" t="s">
        <v>6375</v>
      </c>
      <c r="AD576" s="32" t="s">
        <v>6103</v>
      </c>
      <c r="AE576" s="31" t="s">
        <v>6376</v>
      </c>
      <c r="AF576" s="32" t="s">
        <v>1360</v>
      </c>
      <c r="AG576" s="33" t="s">
        <v>45</v>
      </c>
    </row>
    <row r="577" spans="1:33" ht="12.75" customHeight="1">
      <c r="A577" s="2"/>
      <c r="B577" s="2"/>
      <c r="C577" s="2"/>
      <c r="D577" s="2"/>
      <c r="E577" s="2"/>
      <c r="F577" s="2"/>
      <c r="G577" s="2"/>
      <c r="H577" s="2"/>
      <c r="I577" s="19"/>
      <c r="J577" s="19"/>
      <c r="K577" s="19"/>
      <c r="L577" s="19"/>
      <c r="M577" s="19"/>
      <c r="N577" s="19"/>
      <c r="O577" s="17"/>
      <c r="P577" s="17"/>
      <c r="Q577" s="19"/>
      <c r="R577" s="44"/>
      <c r="S577" s="21" t="s">
        <v>6377</v>
      </c>
      <c r="T577" s="22" t="s">
        <v>6378</v>
      </c>
      <c r="U577" s="22" t="s">
        <v>6379</v>
      </c>
      <c r="V577" s="2"/>
      <c r="W577" s="2"/>
      <c r="X577" s="2"/>
      <c r="Y577" s="17"/>
      <c r="Z577" s="2"/>
      <c r="AA577" s="2"/>
      <c r="AB577" s="2"/>
      <c r="AC577" s="31" t="s">
        <v>6380</v>
      </c>
      <c r="AD577" s="32" t="s">
        <v>6109</v>
      </c>
      <c r="AE577" s="31" t="s">
        <v>6381</v>
      </c>
      <c r="AF577" s="32" t="s">
        <v>850</v>
      </c>
      <c r="AG577" s="33" t="s">
        <v>45</v>
      </c>
    </row>
    <row r="578" spans="1:33" ht="12.75" customHeight="1">
      <c r="A578" s="2"/>
      <c r="B578" s="2"/>
      <c r="C578" s="2"/>
      <c r="D578" s="2"/>
      <c r="E578" s="2"/>
      <c r="F578" s="2"/>
      <c r="G578" s="2"/>
      <c r="H578" s="2"/>
      <c r="I578" s="19"/>
      <c r="J578" s="19"/>
      <c r="K578" s="19"/>
      <c r="L578" s="19"/>
      <c r="M578" s="19"/>
      <c r="N578" s="19"/>
      <c r="O578" s="17"/>
      <c r="P578" s="17"/>
      <c r="Q578" s="19"/>
      <c r="R578" s="44"/>
      <c r="S578" s="21" t="s">
        <v>6382</v>
      </c>
      <c r="T578" s="22" t="s">
        <v>6383</v>
      </c>
      <c r="U578" s="22" t="s">
        <v>6384</v>
      </c>
      <c r="V578" s="2"/>
      <c r="W578" s="2"/>
      <c r="X578" s="2"/>
      <c r="Y578" s="17"/>
      <c r="Z578" s="2"/>
      <c r="AA578" s="2"/>
      <c r="AB578" s="2"/>
      <c r="AC578" s="31" t="s">
        <v>6385</v>
      </c>
      <c r="AD578" s="32" t="s">
        <v>6386</v>
      </c>
      <c r="AE578" s="31" t="s">
        <v>6387</v>
      </c>
      <c r="AF578" s="32" t="s">
        <v>1637</v>
      </c>
      <c r="AG578" s="33" t="s">
        <v>45</v>
      </c>
    </row>
    <row r="579" spans="1:33" ht="12.75" customHeight="1">
      <c r="A579" s="2"/>
      <c r="B579" s="2"/>
      <c r="C579" s="2"/>
      <c r="D579" s="2"/>
      <c r="E579" s="2"/>
      <c r="F579" s="2"/>
      <c r="G579" s="2"/>
      <c r="H579" s="2"/>
      <c r="I579" s="19"/>
      <c r="J579" s="19"/>
      <c r="K579" s="19"/>
      <c r="L579" s="19"/>
      <c r="M579" s="19"/>
      <c r="N579" s="19"/>
      <c r="O579" s="17"/>
      <c r="P579" s="17"/>
      <c r="Q579" s="19"/>
      <c r="R579" s="44"/>
      <c r="S579" s="21" t="s">
        <v>6388</v>
      </c>
      <c r="T579" s="22" t="s">
        <v>6389</v>
      </c>
      <c r="U579" s="22" t="s">
        <v>6390</v>
      </c>
      <c r="V579" s="2"/>
      <c r="W579" s="2"/>
      <c r="X579" s="2"/>
      <c r="Y579" s="17"/>
      <c r="Z579" s="2"/>
      <c r="AA579" s="2"/>
      <c r="AB579" s="2"/>
      <c r="AC579" s="31" t="s">
        <v>6391</v>
      </c>
      <c r="AD579" s="32" t="s">
        <v>6392</v>
      </c>
      <c r="AE579" s="31" t="s">
        <v>6393</v>
      </c>
      <c r="AF579" s="32" t="s">
        <v>6392</v>
      </c>
      <c r="AG579" s="33" t="s">
        <v>45</v>
      </c>
    </row>
    <row r="580" spans="1:33" ht="12.75" customHeight="1">
      <c r="A580" s="2"/>
      <c r="B580" s="2"/>
      <c r="C580" s="2"/>
      <c r="D580" s="2"/>
      <c r="E580" s="2"/>
      <c r="F580" s="2"/>
      <c r="G580" s="2"/>
      <c r="H580" s="2"/>
      <c r="I580" s="19"/>
      <c r="J580" s="19"/>
      <c r="K580" s="19"/>
      <c r="L580" s="19"/>
      <c r="M580" s="19"/>
      <c r="N580" s="19"/>
      <c r="O580" s="17"/>
      <c r="P580" s="17"/>
      <c r="Q580" s="19"/>
      <c r="R580" s="44"/>
      <c r="S580" s="21" t="s">
        <v>6388</v>
      </c>
      <c r="T580" s="22" t="s">
        <v>6389</v>
      </c>
      <c r="U580" s="22" t="s">
        <v>6390</v>
      </c>
      <c r="V580" s="2"/>
      <c r="W580" s="2"/>
      <c r="X580" s="2"/>
      <c r="Y580" s="17"/>
      <c r="Z580" s="2"/>
      <c r="AA580" s="2"/>
      <c r="AB580" s="2"/>
      <c r="AC580" s="31" t="s">
        <v>6394</v>
      </c>
      <c r="AD580" s="32" t="s">
        <v>6395</v>
      </c>
      <c r="AE580" s="31" t="s">
        <v>6396</v>
      </c>
      <c r="AF580" s="32" t="s">
        <v>6395</v>
      </c>
      <c r="AG580" s="33" t="s">
        <v>45</v>
      </c>
    </row>
    <row r="581" spans="1:33" ht="12.75" customHeight="1">
      <c r="A581" s="2"/>
      <c r="B581" s="2"/>
      <c r="C581" s="2"/>
      <c r="D581" s="2"/>
      <c r="E581" s="2"/>
      <c r="F581" s="2"/>
      <c r="G581" s="2"/>
      <c r="H581" s="2"/>
      <c r="I581" s="19"/>
      <c r="J581" s="19"/>
      <c r="K581" s="19"/>
      <c r="L581" s="19"/>
      <c r="M581" s="19"/>
      <c r="N581" s="19"/>
      <c r="O581" s="17"/>
      <c r="P581" s="17"/>
      <c r="Q581" s="19"/>
      <c r="R581" s="44"/>
      <c r="S581" s="21" t="s">
        <v>6397</v>
      </c>
      <c r="T581" s="22" t="s">
        <v>6398</v>
      </c>
      <c r="U581" s="22" t="s">
        <v>6399</v>
      </c>
      <c r="V581" s="2"/>
      <c r="W581" s="2"/>
      <c r="X581" s="2"/>
      <c r="Y581" s="17"/>
      <c r="Z581" s="2"/>
      <c r="AA581" s="2"/>
      <c r="AB581" s="2"/>
      <c r="AC581" s="31" t="s">
        <v>6400</v>
      </c>
      <c r="AD581" s="32" t="s">
        <v>6401</v>
      </c>
      <c r="AE581" s="31" t="s">
        <v>6402</v>
      </c>
      <c r="AF581" s="32" t="s">
        <v>6401</v>
      </c>
      <c r="AG581" s="33" t="s">
        <v>45</v>
      </c>
    </row>
    <row r="582" spans="1:33" ht="12.75" customHeight="1">
      <c r="A582" s="2"/>
      <c r="B582" s="2"/>
      <c r="C582" s="2"/>
      <c r="D582" s="2"/>
      <c r="E582" s="2"/>
      <c r="F582" s="2"/>
      <c r="G582" s="2"/>
      <c r="H582" s="2"/>
      <c r="I582" s="19"/>
      <c r="J582" s="19"/>
      <c r="K582" s="19"/>
      <c r="L582" s="19"/>
      <c r="M582" s="19"/>
      <c r="N582" s="19"/>
      <c r="O582" s="17"/>
      <c r="P582" s="17"/>
      <c r="Q582" s="19"/>
      <c r="R582" s="44"/>
      <c r="S582" s="21" t="s">
        <v>6403</v>
      </c>
      <c r="T582" s="22" t="s">
        <v>6404</v>
      </c>
      <c r="U582" s="22" t="s">
        <v>6405</v>
      </c>
      <c r="V582" s="2"/>
      <c r="W582" s="2"/>
      <c r="X582" s="2"/>
      <c r="Y582" s="17"/>
      <c r="Z582" s="2"/>
      <c r="AA582" s="2"/>
      <c r="AB582" s="2"/>
      <c r="AC582" s="31" t="s">
        <v>6406</v>
      </c>
      <c r="AD582" s="32" t="s">
        <v>5299</v>
      </c>
      <c r="AE582" s="31" t="s">
        <v>6407</v>
      </c>
      <c r="AF582" s="32" t="s">
        <v>6408</v>
      </c>
      <c r="AG582" s="33" t="s">
        <v>45</v>
      </c>
    </row>
    <row r="583" spans="1:33" ht="12.75" customHeight="1">
      <c r="A583" s="2"/>
      <c r="B583" s="2"/>
      <c r="C583" s="2"/>
      <c r="D583" s="2"/>
      <c r="E583" s="2"/>
      <c r="F583" s="2"/>
      <c r="G583" s="2"/>
      <c r="H583" s="2"/>
      <c r="I583" s="19"/>
      <c r="J583" s="19"/>
      <c r="K583" s="19"/>
      <c r="L583" s="19"/>
      <c r="M583" s="19"/>
      <c r="N583" s="19"/>
      <c r="O583" s="17"/>
      <c r="P583" s="17"/>
      <c r="Q583" s="19"/>
      <c r="R583" s="44"/>
      <c r="S583" s="21" t="s">
        <v>6409</v>
      </c>
      <c r="T583" s="22" t="s">
        <v>6410</v>
      </c>
      <c r="U583" s="22" t="s">
        <v>6411</v>
      </c>
      <c r="V583" s="2"/>
      <c r="W583" s="2"/>
      <c r="X583" s="2"/>
      <c r="Y583" s="17"/>
      <c r="Z583" s="2"/>
      <c r="AA583" s="2"/>
      <c r="AB583" s="2"/>
      <c r="AC583" s="31" t="s">
        <v>6412</v>
      </c>
      <c r="AD583" s="32" t="s">
        <v>6413</v>
      </c>
      <c r="AE583" s="31" t="s">
        <v>6414</v>
      </c>
      <c r="AF583" s="32" t="s">
        <v>6413</v>
      </c>
      <c r="AG583" s="33" t="s">
        <v>6415</v>
      </c>
    </row>
    <row r="584" spans="1:33" ht="12.75" customHeight="1">
      <c r="A584" s="2"/>
      <c r="B584" s="2"/>
      <c r="C584" s="2"/>
      <c r="D584" s="2"/>
      <c r="E584" s="2"/>
      <c r="F584" s="2"/>
      <c r="G584" s="2"/>
      <c r="H584" s="2"/>
      <c r="I584" s="19"/>
      <c r="J584" s="19"/>
      <c r="K584" s="19"/>
      <c r="L584" s="19"/>
      <c r="M584" s="19"/>
      <c r="N584" s="19"/>
      <c r="O584" s="17"/>
      <c r="P584" s="17"/>
      <c r="Q584" s="19"/>
      <c r="R584" s="44"/>
      <c r="S584" s="21" t="s">
        <v>6416</v>
      </c>
      <c r="T584" s="22" t="s">
        <v>6417</v>
      </c>
      <c r="U584" s="22" t="s">
        <v>4780</v>
      </c>
      <c r="V584" s="2"/>
      <c r="W584" s="2"/>
      <c r="X584" s="2"/>
      <c r="Y584" s="17"/>
      <c r="Z584" s="2"/>
      <c r="AA584" s="2"/>
      <c r="AB584" s="2"/>
      <c r="AC584" s="31" t="s">
        <v>6418</v>
      </c>
      <c r="AD584" s="32" t="s">
        <v>6419</v>
      </c>
      <c r="AE584" s="31" t="s">
        <v>6420</v>
      </c>
      <c r="AF584" s="32" t="s">
        <v>6419</v>
      </c>
      <c r="AG584" s="33" t="s">
        <v>6415</v>
      </c>
    </row>
    <row r="585" spans="1:33" ht="12.75" customHeight="1">
      <c r="A585" s="2"/>
      <c r="B585" s="2"/>
      <c r="C585" s="2"/>
      <c r="D585" s="2"/>
      <c r="E585" s="2"/>
      <c r="F585" s="2"/>
      <c r="G585" s="2"/>
      <c r="H585" s="2"/>
      <c r="I585" s="19"/>
      <c r="J585" s="19"/>
      <c r="K585" s="19"/>
      <c r="L585" s="19"/>
      <c r="M585" s="19"/>
      <c r="N585" s="19"/>
      <c r="O585" s="17"/>
      <c r="P585" s="17"/>
      <c r="Q585" s="19"/>
      <c r="R585" s="44"/>
      <c r="S585" s="21" t="s">
        <v>6421</v>
      </c>
      <c r="T585" s="22" t="s">
        <v>6422</v>
      </c>
      <c r="U585" s="22" t="s">
        <v>4811</v>
      </c>
      <c r="V585" s="2"/>
      <c r="W585" s="2"/>
      <c r="X585" s="2"/>
      <c r="Y585" s="17"/>
      <c r="Z585" s="2"/>
      <c r="AA585" s="2"/>
      <c r="AB585" s="2"/>
      <c r="AC585" s="31" t="s">
        <v>6423</v>
      </c>
      <c r="AD585" s="32" t="s">
        <v>6424</v>
      </c>
      <c r="AE585" s="31" t="s">
        <v>6425</v>
      </c>
      <c r="AF585" s="32" t="s">
        <v>6424</v>
      </c>
      <c r="AG585" s="33" t="s">
        <v>6415</v>
      </c>
    </row>
    <row r="586" spans="1:33" ht="12.75" customHeight="1">
      <c r="A586" s="2"/>
      <c r="B586" s="2"/>
      <c r="C586" s="2"/>
      <c r="D586" s="2"/>
      <c r="E586" s="2"/>
      <c r="F586" s="2"/>
      <c r="G586" s="2"/>
      <c r="H586" s="2"/>
      <c r="I586" s="19"/>
      <c r="J586" s="19"/>
      <c r="K586" s="19"/>
      <c r="L586" s="19"/>
      <c r="M586" s="19"/>
      <c r="N586" s="19"/>
      <c r="O586" s="17"/>
      <c r="P586" s="17"/>
      <c r="Q586" s="19"/>
      <c r="R586" s="44"/>
      <c r="S586" s="21" t="s">
        <v>6426</v>
      </c>
      <c r="T586" s="22" t="s">
        <v>6427</v>
      </c>
      <c r="U586" s="22" t="s">
        <v>4832</v>
      </c>
      <c r="V586" s="2"/>
      <c r="W586" s="2"/>
      <c r="X586" s="2"/>
      <c r="Y586" s="17"/>
      <c r="Z586" s="2"/>
      <c r="AA586" s="2"/>
      <c r="AB586" s="2"/>
      <c r="AC586" s="31" t="s">
        <v>6428</v>
      </c>
      <c r="AD586" s="32" t="s">
        <v>6429</v>
      </c>
      <c r="AE586" s="31" t="s">
        <v>6430</v>
      </c>
      <c r="AF586" s="32" t="s">
        <v>6429</v>
      </c>
      <c r="AG586" s="33" t="s">
        <v>6415</v>
      </c>
    </row>
    <row r="587" spans="1:33" ht="12.75" customHeight="1">
      <c r="A587" s="2"/>
      <c r="B587" s="2"/>
      <c r="C587" s="2"/>
      <c r="D587" s="2"/>
      <c r="E587" s="2"/>
      <c r="F587" s="2"/>
      <c r="G587" s="2"/>
      <c r="H587" s="2"/>
      <c r="I587" s="19"/>
      <c r="J587" s="19"/>
      <c r="K587" s="19"/>
      <c r="L587" s="19"/>
      <c r="M587" s="19"/>
      <c r="N587" s="19"/>
      <c r="O587" s="17"/>
      <c r="P587" s="17"/>
      <c r="Q587" s="19"/>
      <c r="R587" s="44"/>
      <c r="S587" s="21" t="s">
        <v>6431</v>
      </c>
      <c r="T587" s="22" t="s">
        <v>6432</v>
      </c>
      <c r="U587" s="22" t="s">
        <v>4854</v>
      </c>
      <c r="V587" s="2"/>
      <c r="W587" s="2"/>
      <c r="X587" s="2"/>
      <c r="Y587" s="17"/>
      <c r="Z587" s="2"/>
      <c r="AA587" s="2"/>
      <c r="AB587" s="2"/>
      <c r="AC587" s="31" t="s">
        <v>6433</v>
      </c>
      <c r="AD587" s="32" t="s">
        <v>6434</v>
      </c>
      <c r="AE587" s="31" t="s">
        <v>6435</v>
      </c>
      <c r="AF587" s="32" t="s">
        <v>6436</v>
      </c>
      <c r="AG587" s="33" t="s">
        <v>45</v>
      </c>
    </row>
    <row r="588" spans="1:33" ht="12.75" customHeight="1">
      <c r="A588" s="2"/>
      <c r="B588" s="2"/>
      <c r="C588" s="2"/>
      <c r="D588" s="2"/>
      <c r="E588" s="2"/>
      <c r="F588" s="2"/>
      <c r="G588" s="2"/>
      <c r="H588" s="2"/>
      <c r="I588" s="19"/>
      <c r="J588" s="19"/>
      <c r="K588" s="19"/>
      <c r="L588" s="19"/>
      <c r="M588" s="19"/>
      <c r="N588" s="19"/>
      <c r="O588" s="17"/>
      <c r="P588" s="17"/>
      <c r="Q588" s="19"/>
      <c r="R588" s="44"/>
      <c r="S588" s="21" t="s">
        <v>6437</v>
      </c>
      <c r="T588" s="22" t="s">
        <v>6438</v>
      </c>
      <c r="U588" s="22" t="s">
        <v>4875</v>
      </c>
      <c r="V588" s="2"/>
      <c r="W588" s="2"/>
      <c r="X588" s="2"/>
      <c r="Y588" s="17"/>
      <c r="Z588" s="2"/>
      <c r="AA588" s="2"/>
      <c r="AB588" s="2"/>
      <c r="AC588" s="31" t="s">
        <v>6439</v>
      </c>
      <c r="AD588" s="32" t="s">
        <v>6440</v>
      </c>
      <c r="AE588" s="31" t="s">
        <v>6441</v>
      </c>
      <c r="AF588" s="32" t="s">
        <v>6442</v>
      </c>
      <c r="AG588" s="33" t="s">
        <v>45</v>
      </c>
    </row>
    <row r="589" spans="1:33" ht="12.75" customHeight="1">
      <c r="A589" s="2"/>
      <c r="B589" s="2"/>
      <c r="C589" s="2"/>
      <c r="D589" s="2"/>
      <c r="E589" s="2"/>
      <c r="F589" s="2"/>
      <c r="G589" s="2"/>
      <c r="H589" s="2"/>
      <c r="I589" s="19"/>
      <c r="J589" s="19"/>
      <c r="K589" s="19"/>
      <c r="L589" s="19"/>
      <c r="M589" s="19"/>
      <c r="N589" s="19"/>
      <c r="O589" s="17"/>
      <c r="P589" s="17"/>
      <c r="Q589" s="19"/>
      <c r="R589" s="44"/>
      <c r="S589" s="21" t="s">
        <v>6443</v>
      </c>
      <c r="T589" s="22" t="s">
        <v>6444</v>
      </c>
      <c r="U589" s="22" t="s">
        <v>4948</v>
      </c>
      <c r="V589" s="2"/>
      <c r="W589" s="2"/>
      <c r="X589" s="2"/>
      <c r="Y589" s="17"/>
      <c r="Z589" s="2"/>
      <c r="AA589" s="2"/>
      <c r="AB589" s="2"/>
      <c r="AC589" s="31" t="s">
        <v>6445</v>
      </c>
      <c r="AD589" s="32" t="s">
        <v>6446</v>
      </c>
      <c r="AE589" s="31" t="s">
        <v>6447</v>
      </c>
      <c r="AF589" s="32" t="s">
        <v>6446</v>
      </c>
      <c r="AG589" s="33" t="s">
        <v>6415</v>
      </c>
    </row>
    <row r="590" spans="1:33" ht="12.75" customHeight="1">
      <c r="A590" s="2"/>
      <c r="B590" s="2"/>
      <c r="C590" s="2"/>
      <c r="D590" s="2"/>
      <c r="E590" s="2"/>
      <c r="F590" s="2"/>
      <c r="G590" s="2"/>
      <c r="H590" s="2"/>
      <c r="I590" s="19"/>
      <c r="J590" s="19"/>
      <c r="K590" s="19"/>
      <c r="L590" s="19"/>
      <c r="M590" s="19"/>
      <c r="N590" s="19"/>
      <c r="O590" s="17"/>
      <c r="P590" s="17"/>
      <c r="Q590" s="19"/>
      <c r="R590" s="44"/>
      <c r="S590" s="21" t="s">
        <v>6448</v>
      </c>
      <c r="T590" s="22" t="s">
        <v>6449</v>
      </c>
      <c r="U590" s="22" t="s">
        <v>6450</v>
      </c>
      <c r="V590" s="2"/>
      <c r="W590" s="2"/>
      <c r="X590" s="2"/>
      <c r="Y590" s="17"/>
      <c r="Z590" s="2"/>
      <c r="AA590" s="2"/>
      <c r="AB590" s="2"/>
      <c r="AC590" s="31" t="s">
        <v>6451</v>
      </c>
      <c r="AD590" s="32" t="s">
        <v>6452</v>
      </c>
      <c r="AE590" s="31" t="s">
        <v>6453</v>
      </c>
      <c r="AF590" s="32" t="s">
        <v>6452</v>
      </c>
      <c r="AG590" s="33" t="s">
        <v>6415</v>
      </c>
    </row>
    <row r="591" spans="1:33" ht="12.75" customHeight="1">
      <c r="A591" s="2"/>
      <c r="B591" s="2"/>
      <c r="C591" s="2"/>
      <c r="D591" s="2"/>
      <c r="E591" s="2"/>
      <c r="F591" s="2"/>
      <c r="G591" s="2"/>
      <c r="H591" s="2"/>
      <c r="I591" s="19"/>
      <c r="J591" s="19"/>
      <c r="K591" s="19"/>
      <c r="L591" s="19"/>
      <c r="M591" s="19"/>
      <c r="N591" s="19"/>
      <c r="O591" s="17"/>
      <c r="P591" s="17"/>
      <c r="Q591" s="19"/>
      <c r="R591" s="44"/>
      <c r="S591" s="21" t="s">
        <v>6454</v>
      </c>
      <c r="T591" s="22" t="s">
        <v>6455</v>
      </c>
      <c r="U591" s="22" t="s">
        <v>4983</v>
      </c>
      <c r="V591" s="2"/>
      <c r="W591" s="2"/>
      <c r="X591" s="2"/>
      <c r="Y591" s="17"/>
      <c r="Z591" s="2"/>
      <c r="AA591" s="2"/>
      <c r="AB591" s="2"/>
      <c r="AC591" s="31" t="s">
        <v>6456</v>
      </c>
      <c r="AD591" s="32" t="s">
        <v>6457</v>
      </c>
      <c r="AE591" s="31" t="s">
        <v>6458</v>
      </c>
      <c r="AF591" s="32" t="s">
        <v>6459</v>
      </c>
      <c r="AG591" s="33" t="s">
        <v>45</v>
      </c>
    </row>
    <row r="592" spans="1:33" ht="12.75" customHeight="1">
      <c r="A592" s="2"/>
      <c r="B592" s="2"/>
      <c r="C592" s="2"/>
      <c r="D592" s="2"/>
      <c r="E592" s="2"/>
      <c r="F592" s="2"/>
      <c r="G592" s="2"/>
      <c r="H592" s="2"/>
      <c r="I592" s="19"/>
      <c r="J592" s="19"/>
      <c r="K592" s="19"/>
      <c r="L592" s="19"/>
      <c r="M592" s="19"/>
      <c r="N592" s="19"/>
      <c r="O592" s="17"/>
      <c r="P592" s="17"/>
      <c r="Q592" s="19"/>
      <c r="R592" s="44"/>
      <c r="S592" s="21" t="s">
        <v>6460</v>
      </c>
      <c r="T592" s="22" t="s">
        <v>6461</v>
      </c>
      <c r="U592" s="22" t="s">
        <v>4995</v>
      </c>
      <c r="V592" s="2"/>
      <c r="W592" s="2"/>
      <c r="X592" s="2"/>
      <c r="Y592" s="17"/>
      <c r="Z592" s="2"/>
      <c r="AA592" s="2"/>
      <c r="AB592" s="2"/>
      <c r="AC592" s="31" t="s">
        <v>6462</v>
      </c>
      <c r="AD592" s="32" t="s">
        <v>6463</v>
      </c>
      <c r="AE592" s="31" t="s">
        <v>6464</v>
      </c>
      <c r="AF592" s="32" t="s">
        <v>6465</v>
      </c>
      <c r="AG592" s="33" t="s">
        <v>45</v>
      </c>
    </row>
    <row r="593" spans="1:33" ht="12.75" customHeight="1">
      <c r="A593" s="2"/>
      <c r="B593" s="2"/>
      <c r="C593" s="2"/>
      <c r="D593" s="2"/>
      <c r="E593" s="2"/>
      <c r="F593" s="2"/>
      <c r="G593" s="2"/>
      <c r="H593" s="2"/>
      <c r="I593" s="19"/>
      <c r="J593" s="19"/>
      <c r="K593" s="19"/>
      <c r="L593" s="19"/>
      <c r="M593" s="19"/>
      <c r="N593" s="19"/>
      <c r="O593" s="17"/>
      <c r="P593" s="17"/>
      <c r="Q593" s="19"/>
      <c r="R593" s="44"/>
      <c r="S593" s="21" t="s">
        <v>6466</v>
      </c>
      <c r="T593" s="22" t="s">
        <v>6467</v>
      </c>
      <c r="U593" s="22" t="s">
        <v>6468</v>
      </c>
      <c r="V593" s="2"/>
      <c r="W593" s="2"/>
      <c r="X593" s="2"/>
      <c r="Y593" s="17"/>
      <c r="Z593" s="2"/>
      <c r="AA593" s="2"/>
      <c r="AB593" s="2"/>
      <c r="AC593" s="31" t="s">
        <v>6469</v>
      </c>
      <c r="AD593" s="32" t="s">
        <v>6470</v>
      </c>
      <c r="AE593" s="31" t="s">
        <v>6471</v>
      </c>
      <c r="AF593" s="32" t="s">
        <v>6472</v>
      </c>
      <c r="AG593" s="33" t="s">
        <v>45</v>
      </c>
    </row>
    <row r="594" spans="1:33" ht="12.75" customHeight="1">
      <c r="A594" s="2"/>
      <c r="B594" s="2"/>
      <c r="C594" s="2"/>
      <c r="D594" s="2"/>
      <c r="E594" s="2"/>
      <c r="F594" s="2"/>
      <c r="G594" s="2"/>
      <c r="H594" s="2"/>
      <c r="I594" s="19"/>
      <c r="J594" s="19"/>
      <c r="K594" s="19"/>
      <c r="L594" s="19"/>
      <c r="M594" s="19"/>
      <c r="N594" s="19"/>
      <c r="O594" s="17"/>
      <c r="P594" s="17"/>
      <c r="Q594" s="19"/>
      <c r="R594" s="44"/>
      <c r="S594" s="21" t="s">
        <v>6473</v>
      </c>
      <c r="T594" s="22" t="s">
        <v>6474</v>
      </c>
      <c r="U594" s="22" t="s">
        <v>5014</v>
      </c>
      <c r="V594" s="2"/>
      <c r="W594" s="2"/>
      <c r="X594" s="2"/>
      <c r="Y594" s="17"/>
      <c r="Z594" s="2"/>
      <c r="AA594" s="2"/>
      <c r="AB594" s="2"/>
      <c r="AC594" s="31" t="s">
        <v>6475</v>
      </c>
      <c r="AD594" s="32" t="s">
        <v>6476</v>
      </c>
      <c r="AE594" s="31" t="s">
        <v>6477</v>
      </c>
      <c r="AF594" s="32" t="s">
        <v>6478</v>
      </c>
      <c r="AG594" s="33" t="s">
        <v>45</v>
      </c>
    </row>
    <row r="595" spans="1:33" ht="12.75" customHeight="1">
      <c r="A595" s="2"/>
      <c r="B595" s="2"/>
      <c r="C595" s="2"/>
      <c r="D595" s="2"/>
      <c r="E595" s="2"/>
      <c r="F595" s="2"/>
      <c r="G595" s="2"/>
      <c r="H595" s="2"/>
      <c r="I595" s="19"/>
      <c r="J595" s="19"/>
      <c r="K595" s="19"/>
      <c r="L595" s="19"/>
      <c r="M595" s="19"/>
      <c r="N595" s="19"/>
      <c r="O595" s="17"/>
      <c r="P595" s="17"/>
      <c r="Q595" s="19"/>
      <c r="R595" s="44"/>
      <c r="S595" s="21" t="s">
        <v>6479</v>
      </c>
      <c r="T595" s="22" t="s">
        <v>6480</v>
      </c>
      <c r="U595" s="22" t="s">
        <v>5023</v>
      </c>
      <c r="V595" s="2"/>
      <c r="W595" s="2"/>
      <c r="X595" s="2"/>
      <c r="Y595" s="17"/>
      <c r="Z595" s="2"/>
      <c r="AA595" s="2"/>
      <c r="AB595" s="2"/>
      <c r="AC595" s="31" t="s">
        <v>6481</v>
      </c>
      <c r="AD595" s="32" t="s">
        <v>6482</v>
      </c>
      <c r="AE595" s="31" t="s">
        <v>6483</v>
      </c>
      <c r="AF595" s="32" t="s">
        <v>6484</v>
      </c>
      <c r="AG595" s="33" t="s">
        <v>45</v>
      </c>
    </row>
    <row r="596" spans="1:33" ht="12.75" customHeight="1">
      <c r="A596" s="2"/>
      <c r="B596" s="2"/>
      <c r="C596" s="2"/>
      <c r="D596" s="2"/>
      <c r="E596" s="2"/>
      <c r="F596" s="2"/>
      <c r="G596" s="2"/>
      <c r="H596" s="2"/>
      <c r="I596" s="19"/>
      <c r="J596" s="19"/>
      <c r="K596" s="19"/>
      <c r="L596" s="19"/>
      <c r="M596" s="19"/>
      <c r="N596" s="19"/>
      <c r="O596" s="17"/>
      <c r="P596" s="17"/>
      <c r="Q596" s="19"/>
      <c r="R596" s="44"/>
      <c r="S596" s="21" t="s">
        <v>6485</v>
      </c>
      <c r="T596" s="22" t="s">
        <v>6486</v>
      </c>
      <c r="U596" s="22" t="s">
        <v>5032</v>
      </c>
      <c r="V596" s="2"/>
      <c r="W596" s="2"/>
      <c r="X596" s="2"/>
      <c r="Y596" s="17"/>
      <c r="Z596" s="2"/>
      <c r="AA596" s="2"/>
      <c r="AB596" s="2"/>
      <c r="AC596" s="31" t="s">
        <v>6487</v>
      </c>
      <c r="AD596" s="32" t="s">
        <v>6488</v>
      </c>
      <c r="AE596" s="31" t="s">
        <v>6489</v>
      </c>
      <c r="AF596" s="32" t="s">
        <v>6490</v>
      </c>
      <c r="AG596" s="33" t="s">
        <v>45</v>
      </c>
    </row>
    <row r="597" spans="1:33" ht="12.75" customHeight="1">
      <c r="A597" s="2"/>
      <c r="B597" s="2"/>
      <c r="C597" s="2"/>
      <c r="D597" s="2"/>
      <c r="E597" s="2"/>
      <c r="F597" s="2"/>
      <c r="G597" s="2"/>
      <c r="H597" s="2"/>
      <c r="I597" s="19"/>
      <c r="J597" s="19"/>
      <c r="K597" s="19"/>
      <c r="L597" s="19"/>
      <c r="M597" s="19"/>
      <c r="N597" s="19"/>
      <c r="O597" s="17"/>
      <c r="P597" s="17"/>
      <c r="Q597" s="19"/>
      <c r="R597" s="44"/>
      <c r="S597" s="21" t="s">
        <v>6491</v>
      </c>
      <c r="T597" s="22" t="s">
        <v>6492</v>
      </c>
      <c r="U597" s="22" t="s">
        <v>6493</v>
      </c>
      <c r="V597" s="2"/>
      <c r="W597" s="2"/>
      <c r="X597" s="2"/>
      <c r="Y597" s="17"/>
      <c r="Z597" s="2"/>
      <c r="AA597" s="2"/>
      <c r="AB597" s="2"/>
      <c r="AC597" s="31" t="s">
        <v>6494</v>
      </c>
      <c r="AD597" s="32" t="s">
        <v>6495</v>
      </c>
      <c r="AE597" s="31" t="s">
        <v>6496</v>
      </c>
      <c r="AF597" s="32" t="s">
        <v>6495</v>
      </c>
      <c r="AG597" s="33" t="s">
        <v>45</v>
      </c>
    </row>
    <row r="598" spans="1:33" ht="12.75" customHeight="1">
      <c r="A598" s="2"/>
      <c r="B598" s="2"/>
      <c r="C598" s="2"/>
      <c r="D598" s="2"/>
      <c r="E598" s="2"/>
      <c r="F598" s="2"/>
      <c r="G598" s="2"/>
      <c r="H598" s="2"/>
      <c r="I598" s="19"/>
      <c r="J598" s="19"/>
      <c r="K598" s="19"/>
      <c r="L598" s="19"/>
      <c r="M598" s="19"/>
      <c r="N598" s="19"/>
      <c r="O598" s="17"/>
      <c r="P598" s="17"/>
      <c r="Q598" s="19"/>
      <c r="R598" s="44"/>
      <c r="S598" s="21" t="s">
        <v>6497</v>
      </c>
      <c r="T598" s="22" t="s">
        <v>6498</v>
      </c>
      <c r="U598" s="22" t="s">
        <v>6499</v>
      </c>
      <c r="V598" s="2"/>
      <c r="W598" s="2"/>
      <c r="X598" s="2"/>
      <c r="Y598" s="17"/>
      <c r="Z598" s="2"/>
      <c r="AA598" s="2"/>
      <c r="AB598" s="2"/>
      <c r="AC598" s="31" t="s">
        <v>6500</v>
      </c>
      <c r="AD598" s="32" t="s">
        <v>6501</v>
      </c>
      <c r="AE598" s="31" t="s">
        <v>6502</v>
      </c>
      <c r="AF598" s="32" t="s">
        <v>6503</v>
      </c>
      <c r="AG598" s="33" t="s">
        <v>45</v>
      </c>
    </row>
    <row r="599" spans="1:33" ht="12.75" customHeight="1">
      <c r="A599" s="2"/>
      <c r="B599" s="2"/>
      <c r="C599" s="2"/>
      <c r="D599" s="2"/>
      <c r="E599" s="2"/>
      <c r="F599" s="2"/>
      <c r="G599" s="2"/>
      <c r="H599" s="2"/>
      <c r="I599" s="19"/>
      <c r="J599" s="19"/>
      <c r="K599" s="19"/>
      <c r="L599" s="19"/>
      <c r="M599" s="19"/>
      <c r="N599" s="19"/>
      <c r="O599" s="17"/>
      <c r="P599" s="17"/>
      <c r="Q599" s="19"/>
      <c r="R599" s="44"/>
      <c r="S599" s="21" t="s">
        <v>6504</v>
      </c>
      <c r="T599" s="22" t="s">
        <v>6505</v>
      </c>
      <c r="U599" s="22" t="s">
        <v>6506</v>
      </c>
      <c r="V599" s="2"/>
      <c r="W599" s="2"/>
      <c r="X599" s="2"/>
      <c r="Y599" s="17"/>
      <c r="Z599" s="2"/>
      <c r="AA599" s="2"/>
      <c r="AB599" s="2"/>
      <c r="AC599" s="31" t="s">
        <v>6507</v>
      </c>
      <c r="AD599" s="32" t="s">
        <v>6508</v>
      </c>
      <c r="AE599" s="31" t="s">
        <v>6509</v>
      </c>
      <c r="AF599" s="32" t="s">
        <v>6508</v>
      </c>
      <c r="AG599" s="33" t="s">
        <v>45</v>
      </c>
    </row>
    <row r="600" spans="1:33" ht="12.75" customHeight="1">
      <c r="A600" s="2"/>
      <c r="B600" s="2"/>
      <c r="C600" s="2"/>
      <c r="D600" s="2"/>
      <c r="E600" s="2"/>
      <c r="F600" s="2"/>
      <c r="G600" s="2"/>
      <c r="H600" s="2"/>
      <c r="I600" s="19"/>
      <c r="J600" s="19"/>
      <c r="K600" s="19"/>
      <c r="L600" s="19"/>
      <c r="M600" s="19"/>
      <c r="N600" s="19"/>
      <c r="O600" s="17"/>
      <c r="P600" s="17"/>
      <c r="Q600" s="19"/>
      <c r="R600" s="44"/>
      <c r="S600" s="21" t="s">
        <v>6510</v>
      </c>
      <c r="T600" s="22" t="s">
        <v>6511</v>
      </c>
      <c r="U600" s="22" t="s">
        <v>6512</v>
      </c>
      <c r="V600" s="2"/>
      <c r="W600" s="2"/>
      <c r="X600" s="2"/>
      <c r="Y600" s="17"/>
      <c r="Z600" s="2"/>
      <c r="AA600" s="2"/>
      <c r="AB600" s="2"/>
      <c r="AC600" s="31" t="s">
        <v>6513</v>
      </c>
      <c r="AD600" s="32" t="s">
        <v>6514</v>
      </c>
      <c r="AE600" s="31" t="s">
        <v>6515</v>
      </c>
      <c r="AF600" s="32" t="s">
        <v>6514</v>
      </c>
      <c r="AG600" s="33" t="s">
        <v>45</v>
      </c>
    </row>
    <row r="601" spans="1:33" ht="12.75" customHeight="1">
      <c r="A601" s="2"/>
      <c r="B601" s="2"/>
      <c r="C601" s="2"/>
      <c r="D601" s="2"/>
      <c r="E601" s="2"/>
      <c r="F601" s="2"/>
      <c r="G601" s="2"/>
      <c r="H601" s="2"/>
      <c r="I601" s="19"/>
      <c r="J601" s="19"/>
      <c r="K601" s="19"/>
      <c r="L601" s="19"/>
      <c r="M601" s="19"/>
      <c r="N601" s="19"/>
      <c r="O601" s="17"/>
      <c r="P601" s="17"/>
      <c r="Q601" s="19"/>
      <c r="R601" s="44"/>
      <c r="S601" s="21" t="s">
        <v>6516</v>
      </c>
      <c r="T601" s="22" t="s">
        <v>6517</v>
      </c>
      <c r="U601" s="22" t="s">
        <v>6518</v>
      </c>
      <c r="V601" s="2"/>
      <c r="W601" s="2"/>
      <c r="X601" s="2"/>
      <c r="Y601" s="17"/>
      <c r="Z601" s="2"/>
      <c r="AA601" s="2"/>
      <c r="AB601" s="2"/>
      <c r="AC601" s="31" t="s">
        <v>6519</v>
      </c>
      <c r="AD601" s="32" t="s">
        <v>6520</v>
      </c>
      <c r="AE601" s="31" t="s">
        <v>6521</v>
      </c>
      <c r="AF601" s="32" t="s">
        <v>6522</v>
      </c>
      <c r="AG601" s="33" t="s">
        <v>45</v>
      </c>
    </row>
    <row r="602" spans="1:33" ht="12.75" customHeight="1">
      <c r="A602" s="2"/>
      <c r="B602" s="2"/>
      <c r="C602" s="2"/>
      <c r="D602" s="2"/>
      <c r="E602" s="2"/>
      <c r="F602" s="2"/>
      <c r="G602" s="2"/>
      <c r="H602" s="2"/>
      <c r="I602" s="19"/>
      <c r="J602" s="19"/>
      <c r="K602" s="19"/>
      <c r="L602" s="19"/>
      <c r="M602" s="19"/>
      <c r="N602" s="19"/>
      <c r="O602" s="17"/>
      <c r="P602" s="17"/>
      <c r="Q602" s="19"/>
      <c r="R602" s="44"/>
      <c r="S602" s="21" t="s">
        <v>6523</v>
      </c>
      <c r="T602" s="22" t="s">
        <v>6524</v>
      </c>
      <c r="U602" s="22" t="s">
        <v>6525</v>
      </c>
      <c r="V602" s="2"/>
      <c r="W602" s="2"/>
      <c r="X602" s="2"/>
      <c r="Y602" s="17"/>
      <c r="Z602" s="2"/>
      <c r="AA602" s="2"/>
      <c r="AB602" s="2"/>
      <c r="AC602" s="31" t="s">
        <v>6526</v>
      </c>
      <c r="AD602" s="32" t="s">
        <v>6527</v>
      </c>
      <c r="AE602" s="31" t="s">
        <v>6528</v>
      </c>
      <c r="AF602" s="32" t="s">
        <v>6527</v>
      </c>
      <c r="AG602" s="33" t="s">
        <v>45</v>
      </c>
    </row>
    <row r="603" spans="1:33" ht="12.75" customHeight="1">
      <c r="A603" s="2"/>
      <c r="B603" s="2"/>
      <c r="C603" s="2"/>
      <c r="D603" s="2"/>
      <c r="E603" s="2"/>
      <c r="F603" s="2"/>
      <c r="G603" s="2"/>
      <c r="H603" s="2"/>
      <c r="I603" s="19"/>
      <c r="J603" s="19"/>
      <c r="K603" s="19"/>
      <c r="L603" s="19"/>
      <c r="M603" s="19"/>
      <c r="N603" s="19"/>
      <c r="O603" s="17"/>
      <c r="P603" s="17"/>
      <c r="Q603" s="19"/>
      <c r="R603" s="44"/>
      <c r="S603" s="21" t="s">
        <v>6529</v>
      </c>
      <c r="T603" s="22" t="s">
        <v>6530</v>
      </c>
      <c r="U603" s="22" t="s">
        <v>6531</v>
      </c>
      <c r="V603" s="2"/>
      <c r="W603" s="2"/>
      <c r="X603" s="2"/>
      <c r="Y603" s="17"/>
      <c r="Z603" s="2"/>
      <c r="AA603" s="2"/>
      <c r="AB603" s="2"/>
      <c r="AC603" s="31" t="s">
        <v>6532</v>
      </c>
      <c r="AD603" s="32" t="s">
        <v>1173</v>
      </c>
      <c r="AE603" s="31" t="s">
        <v>6533</v>
      </c>
      <c r="AF603" s="32" t="s">
        <v>1298</v>
      </c>
      <c r="AG603" s="33" t="s">
        <v>45</v>
      </c>
    </row>
    <row r="604" spans="1:33" ht="12.75" customHeight="1">
      <c r="A604" s="2"/>
      <c r="B604" s="2"/>
      <c r="C604" s="2"/>
      <c r="D604" s="2"/>
      <c r="E604" s="2"/>
      <c r="F604" s="2"/>
      <c r="G604" s="2"/>
      <c r="H604" s="2"/>
      <c r="I604" s="19"/>
      <c r="J604" s="19"/>
      <c r="K604" s="19"/>
      <c r="L604" s="19"/>
      <c r="M604" s="19"/>
      <c r="N604" s="19"/>
      <c r="O604" s="17"/>
      <c r="P604" s="17"/>
      <c r="Q604" s="19"/>
      <c r="R604" s="44"/>
      <c r="S604" s="21" t="s">
        <v>6534</v>
      </c>
      <c r="T604" s="22" t="s">
        <v>6535</v>
      </c>
      <c r="U604" s="22" t="s">
        <v>6536</v>
      </c>
      <c r="V604" s="2"/>
      <c r="W604" s="2"/>
      <c r="X604" s="2"/>
      <c r="Y604" s="17"/>
      <c r="Z604" s="2"/>
      <c r="AA604" s="2"/>
      <c r="AB604" s="2"/>
      <c r="AC604" s="31" t="s">
        <v>6537</v>
      </c>
      <c r="AD604" s="32" t="s">
        <v>1247</v>
      </c>
      <c r="AE604" s="31" t="s">
        <v>6538</v>
      </c>
      <c r="AF604" s="32" t="s">
        <v>1249</v>
      </c>
      <c r="AG604" s="33" t="s">
        <v>45</v>
      </c>
    </row>
    <row r="605" spans="1:33" ht="12.75" customHeight="1">
      <c r="A605" s="2"/>
      <c r="B605" s="2"/>
      <c r="C605" s="2"/>
      <c r="D605" s="2"/>
      <c r="E605" s="2"/>
      <c r="F605" s="2"/>
      <c r="G605" s="2"/>
      <c r="H605" s="2"/>
      <c r="I605" s="19"/>
      <c r="J605" s="19"/>
      <c r="K605" s="19"/>
      <c r="L605" s="19"/>
      <c r="M605" s="19"/>
      <c r="N605" s="19"/>
      <c r="O605" s="17"/>
      <c r="P605" s="17"/>
      <c r="Q605" s="19"/>
      <c r="R605" s="44"/>
      <c r="S605" s="21" t="s">
        <v>6539</v>
      </c>
      <c r="T605" s="22" t="s">
        <v>6540</v>
      </c>
      <c r="U605" s="22" t="s">
        <v>6541</v>
      </c>
      <c r="V605" s="2"/>
      <c r="W605" s="2"/>
      <c r="X605" s="2"/>
      <c r="Y605" s="17"/>
      <c r="Z605" s="2"/>
      <c r="AA605" s="2"/>
      <c r="AB605" s="2"/>
      <c r="AC605" s="31" t="s">
        <v>6542</v>
      </c>
      <c r="AD605" s="32" t="s">
        <v>6543</v>
      </c>
      <c r="AE605" s="31" t="s">
        <v>6544</v>
      </c>
      <c r="AF605" s="32" t="s">
        <v>6543</v>
      </c>
      <c r="AG605" s="33" t="s">
        <v>6545</v>
      </c>
    </row>
    <row r="606" spans="1:33" ht="12.75" customHeight="1">
      <c r="A606" s="2"/>
      <c r="B606" s="2"/>
      <c r="C606" s="2"/>
      <c r="D606" s="2"/>
      <c r="E606" s="2"/>
      <c r="F606" s="2"/>
      <c r="G606" s="2"/>
      <c r="H606" s="2"/>
      <c r="I606" s="19"/>
      <c r="J606" s="19"/>
      <c r="K606" s="19"/>
      <c r="L606" s="19"/>
      <c r="M606" s="19"/>
      <c r="N606" s="19"/>
      <c r="O606" s="17"/>
      <c r="P606" s="17"/>
      <c r="Q606" s="19"/>
      <c r="R606" s="44"/>
      <c r="S606" s="21" t="s">
        <v>6546</v>
      </c>
      <c r="T606" s="22" t="s">
        <v>6547</v>
      </c>
      <c r="U606" s="22" t="s">
        <v>6131</v>
      </c>
      <c r="V606" s="2"/>
      <c r="W606" s="2"/>
      <c r="X606" s="2"/>
      <c r="Y606" s="17"/>
      <c r="Z606" s="2"/>
      <c r="AA606" s="2"/>
      <c r="AB606" s="2"/>
      <c r="AC606" s="31" t="s">
        <v>6548</v>
      </c>
      <c r="AD606" s="32" t="s">
        <v>6549</v>
      </c>
      <c r="AE606" s="31" t="s">
        <v>6550</v>
      </c>
      <c r="AF606" s="32" t="s">
        <v>6549</v>
      </c>
      <c r="AG606" s="33" t="s">
        <v>6545</v>
      </c>
    </row>
    <row r="607" spans="1:33" ht="12.75" customHeight="1">
      <c r="A607" s="2"/>
      <c r="B607" s="2"/>
      <c r="C607" s="2"/>
      <c r="D607" s="2"/>
      <c r="E607" s="2"/>
      <c r="F607" s="2"/>
      <c r="G607" s="2"/>
      <c r="H607" s="2"/>
      <c r="I607" s="19"/>
      <c r="J607" s="19"/>
      <c r="K607" s="19"/>
      <c r="L607" s="19"/>
      <c r="M607" s="19"/>
      <c r="N607" s="19"/>
      <c r="O607" s="17"/>
      <c r="P607" s="17"/>
      <c r="Q607" s="19"/>
      <c r="R607" s="44"/>
      <c r="S607" s="21" t="s">
        <v>6551</v>
      </c>
      <c r="T607" s="22" t="s">
        <v>6552</v>
      </c>
      <c r="U607" s="22" t="s">
        <v>6553</v>
      </c>
      <c r="V607" s="2"/>
      <c r="W607" s="2"/>
      <c r="X607" s="2"/>
      <c r="Y607" s="17"/>
      <c r="Z607" s="2"/>
      <c r="AA607" s="2"/>
      <c r="AB607" s="2"/>
      <c r="AC607" s="31" t="s">
        <v>6554</v>
      </c>
      <c r="AD607" s="32" t="s">
        <v>6555</v>
      </c>
      <c r="AE607" s="31" t="s">
        <v>6556</v>
      </c>
      <c r="AF607" s="32" t="s">
        <v>6555</v>
      </c>
      <c r="AG607" s="33" t="s">
        <v>6545</v>
      </c>
    </row>
    <row r="608" spans="1:33" ht="12.75" customHeight="1">
      <c r="A608" s="2"/>
      <c r="B608" s="2"/>
      <c r="C608" s="2"/>
      <c r="D608" s="2"/>
      <c r="E608" s="2"/>
      <c r="F608" s="2"/>
      <c r="G608" s="2"/>
      <c r="H608" s="2"/>
      <c r="I608" s="19"/>
      <c r="J608" s="19"/>
      <c r="K608" s="19"/>
      <c r="L608" s="19"/>
      <c r="M608" s="19"/>
      <c r="N608" s="19"/>
      <c r="O608" s="17"/>
      <c r="P608" s="17"/>
      <c r="Q608" s="19"/>
      <c r="R608" s="44"/>
      <c r="S608" s="21" t="s">
        <v>6557</v>
      </c>
      <c r="T608" s="22" t="s">
        <v>6558</v>
      </c>
      <c r="U608" s="22" t="s">
        <v>6559</v>
      </c>
      <c r="V608" s="2"/>
      <c r="W608" s="2"/>
      <c r="X608" s="2"/>
      <c r="Y608" s="17"/>
      <c r="Z608" s="2"/>
      <c r="AA608" s="2"/>
      <c r="AB608" s="2"/>
      <c r="AC608" s="31" t="s">
        <v>6560</v>
      </c>
      <c r="AD608" s="32" t="s">
        <v>6561</v>
      </c>
      <c r="AE608" s="31" t="s">
        <v>6562</v>
      </c>
      <c r="AF608" s="32" t="s">
        <v>6561</v>
      </c>
      <c r="AG608" s="33" t="s">
        <v>6545</v>
      </c>
    </row>
    <row r="609" spans="1:33" ht="12.75" customHeight="1">
      <c r="A609" s="2"/>
      <c r="B609" s="2"/>
      <c r="C609" s="2"/>
      <c r="D609" s="2"/>
      <c r="E609" s="2"/>
      <c r="F609" s="2"/>
      <c r="G609" s="2"/>
      <c r="H609" s="2"/>
      <c r="I609" s="19"/>
      <c r="J609" s="19"/>
      <c r="K609" s="19"/>
      <c r="L609" s="19"/>
      <c r="M609" s="19"/>
      <c r="N609" s="19"/>
      <c r="O609" s="17"/>
      <c r="P609" s="17"/>
      <c r="Q609" s="19"/>
      <c r="R609" s="44"/>
      <c r="S609" s="21" t="s">
        <v>6563</v>
      </c>
      <c r="T609" s="22" t="s">
        <v>6564</v>
      </c>
      <c r="U609" s="22" t="s">
        <v>6565</v>
      </c>
      <c r="V609" s="2"/>
      <c r="W609" s="2"/>
      <c r="X609" s="2"/>
      <c r="Y609" s="17"/>
      <c r="Z609" s="2"/>
      <c r="AA609" s="2"/>
      <c r="AB609" s="2"/>
      <c r="AC609" s="31" t="s">
        <v>6566</v>
      </c>
      <c r="AD609" s="32" t="s">
        <v>6567</v>
      </c>
      <c r="AE609" s="31" t="s">
        <v>6568</v>
      </c>
      <c r="AF609" s="32" t="s">
        <v>6567</v>
      </c>
      <c r="AG609" s="33" t="s">
        <v>6415</v>
      </c>
    </row>
    <row r="610" spans="1:33" ht="12.75" customHeight="1">
      <c r="A610" s="2"/>
      <c r="B610" s="2"/>
      <c r="C610" s="2"/>
      <c r="D610" s="2"/>
      <c r="E610" s="2"/>
      <c r="F610" s="2"/>
      <c r="G610" s="2"/>
      <c r="H610" s="2"/>
      <c r="I610" s="19"/>
      <c r="J610" s="19"/>
      <c r="K610" s="19"/>
      <c r="L610" s="19"/>
      <c r="M610" s="19"/>
      <c r="N610" s="19"/>
      <c r="O610" s="17"/>
      <c r="P610" s="17"/>
      <c r="Q610" s="19"/>
      <c r="R610" s="44"/>
      <c r="S610" s="21" t="s">
        <v>6569</v>
      </c>
      <c r="T610" s="22" t="s">
        <v>6570</v>
      </c>
      <c r="U610" s="22" t="s">
        <v>6571</v>
      </c>
      <c r="V610" s="2"/>
      <c r="W610" s="2"/>
      <c r="X610" s="2"/>
      <c r="Y610" s="17"/>
      <c r="Z610" s="2"/>
      <c r="AA610" s="2"/>
      <c r="AB610" s="2"/>
      <c r="AC610" s="31" t="s">
        <v>6572</v>
      </c>
      <c r="AD610" s="32" t="s">
        <v>6573</v>
      </c>
      <c r="AE610" s="31" t="s">
        <v>6574</v>
      </c>
      <c r="AF610" s="32" t="s">
        <v>6573</v>
      </c>
      <c r="AG610" s="33" t="s">
        <v>6415</v>
      </c>
    </row>
    <row r="611" spans="1:33" ht="12.75" customHeight="1">
      <c r="A611" s="2"/>
      <c r="B611" s="2"/>
      <c r="C611" s="2"/>
      <c r="D611" s="2"/>
      <c r="E611" s="2"/>
      <c r="F611" s="2"/>
      <c r="G611" s="2"/>
      <c r="H611" s="2"/>
      <c r="I611" s="19"/>
      <c r="J611" s="19"/>
      <c r="K611" s="19"/>
      <c r="L611" s="19"/>
      <c r="M611" s="19"/>
      <c r="N611" s="19"/>
      <c r="O611" s="17"/>
      <c r="P611" s="17"/>
      <c r="Q611" s="19"/>
      <c r="R611" s="44"/>
      <c r="S611" s="21" t="s">
        <v>6575</v>
      </c>
      <c r="T611" s="22" t="s">
        <v>6576</v>
      </c>
      <c r="U611" s="22" t="s">
        <v>6577</v>
      </c>
      <c r="V611" s="2"/>
      <c r="W611" s="2"/>
      <c r="X611" s="2"/>
      <c r="Y611" s="17"/>
      <c r="Z611" s="2"/>
      <c r="AA611" s="2"/>
      <c r="AB611" s="2"/>
      <c r="AC611" s="31" t="s">
        <v>6578</v>
      </c>
      <c r="AD611" s="32" t="s">
        <v>6579</v>
      </c>
      <c r="AE611" s="31" t="s">
        <v>6580</v>
      </c>
      <c r="AF611" s="32" t="s">
        <v>6579</v>
      </c>
      <c r="AG611" s="33" t="s">
        <v>6415</v>
      </c>
    </row>
    <row r="612" spans="1:33" ht="12.75" customHeight="1">
      <c r="A612" s="2"/>
      <c r="B612" s="2"/>
      <c r="C612" s="2"/>
      <c r="D612" s="2"/>
      <c r="E612" s="2"/>
      <c r="F612" s="2"/>
      <c r="G612" s="2"/>
      <c r="H612" s="2"/>
      <c r="I612" s="19"/>
      <c r="J612" s="19"/>
      <c r="K612" s="19"/>
      <c r="L612" s="19"/>
      <c r="M612" s="19"/>
      <c r="N612" s="19"/>
      <c r="O612" s="17"/>
      <c r="P612" s="17"/>
      <c r="Q612" s="19"/>
      <c r="R612" s="44"/>
      <c r="S612" s="21" t="s">
        <v>6581</v>
      </c>
      <c r="T612" s="22" t="s">
        <v>6582</v>
      </c>
      <c r="U612" s="22" t="s">
        <v>6583</v>
      </c>
      <c r="V612" s="2"/>
      <c r="W612" s="2"/>
      <c r="X612" s="2"/>
      <c r="Y612" s="17"/>
      <c r="Z612" s="2"/>
      <c r="AA612" s="2"/>
      <c r="AB612" s="2"/>
      <c r="AC612" s="31" t="s">
        <v>6584</v>
      </c>
      <c r="AD612" s="32" t="s">
        <v>6585</v>
      </c>
      <c r="AE612" s="31" t="s">
        <v>6586</v>
      </c>
      <c r="AF612" s="32" t="s">
        <v>6585</v>
      </c>
      <c r="AG612" s="33" t="s">
        <v>6415</v>
      </c>
    </row>
    <row r="613" spans="1:33" ht="12.75" customHeight="1">
      <c r="A613" s="2"/>
      <c r="B613" s="2"/>
      <c r="C613" s="2"/>
      <c r="D613" s="2"/>
      <c r="E613" s="2"/>
      <c r="F613" s="2"/>
      <c r="G613" s="2"/>
      <c r="H613" s="2"/>
      <c r="I613" s="19"/>
      <c r="J613" s="19"/>
      <c r="K613" s="19"/>
      <c r="L613" s="19"/>
      <c r="M613" s="19"/>
      <c r="N613" s="19"/>
      <c r="O613" s="17"/>
      <c r="P613" s="17"/>
      <c r="Q613" s="19"/>
      <c r="R613" s="44"/>
      <c r="S613" s="21" t="s">
        <v>6587</v>
      </c>
      <c r="T613" s="22" t="s">
        <v>6588</v>
      </c>
      <c r="U613" s="22" t="s">
        <v>6589</v>
      </c>
      <c r="V613" s="2"/>
      <c r="W613" s="2"/>
      <c r="X613" s="2"/>
      <c r="Y613" s="17"/>
      <c r="Z613" s="2"/>
      <c r="AA613" s="2"/>
      <c r="AB613" s="2"/>
      <c r="AC613" s="31" t="s">
        <v>6590</v>
      </c>
      <c r="AD613" s="32" t="s">
        <v>6591</v>
      </c>
      <c r="AE613" s="31" t="s">
        <v>6592</v>
      </c>
      <c r="AF613" s="32" t="s">
        <v>6591</v>
      </c>
      <c r="AG613" s="33" t="s">
        <v>6415</v>
      </c>
    </row>
    <row r="614" spans="1:33" ht="12.75" customHeight="1">
      <c r="A614" s="2"/>
      <c r="B614" s="2"/>
      <c r="C614" s="2"/>
      <c r="D614" s="2"/>
      <c r="E614" s="2"/>
      <c r="F614" s="2"/>
      <c r="G614" s="2"/>
      <c r="H614" s="2"/>
      <c r="I614" s="19"/>
      <c r="J614" s="19"/>
      <c r="K614" s="19"/>
      <c r="L614" s="19"/>
      <c r="M614" s="19"/>
      <c r="N614" s="19"/>
      <c r="O614" s="17"/>
      <c r="P614" s="17"/>
      <c r="Q614" s="19"/>
      <c r="R614" s="44"/>
      <c r="S614" s="21" t="s">
        <v>6593</v>
      </c>
      <c r="T614" s="22" t="s">
        <v>6594</v>
      </c>
      <c r="U614" s="22" t="s">
        <v>6595</v>
      </c>
      <c r="V614" s="2"/>
      <c r="W614" s="2"/>
      <c r="X614" s="2"/>
      <c r="Y614" s="17"/>
      <c r="Z614" s="2"/>
      <c r="AA614" s="2"/>
      <c r="AB614" s="2"/>
      <c r="AC614" s="31" t="s">
        <v>6596</v>
      </c>
      <c r="AD614" s="32" t="s">
        <v>6597</v>
      </c>
      <c r="AE614" s="31" t="s">
        <v>6598</v>
      </c>
      <c r="AF614" s="32" t="s">
        <v>6597</v>
      </c>
      <c r="AG614" s="33" t="s">
        <v>6415</v>
      </c>
    </row>
    <row r="615" spans="1:33" ht="12.75" customHeight="1">
      <c r="A615" s="2"/>
      <c r="B615" s="2"/>
      <c r="C615" s="2"/>
      <c r="D615" s="2"/>
      <c r="E615" s="2"/>
      <c r="F615" s="2"/>
      <c r="G615" s="2"/>
      <c r="H615" s="2"/>
      <c r="I615" s="19"/>
      <c r="J615" s="19"/>
      <c r="K615" s="19"/>
      <c r="L615" s="19"/>
      <c r="M615" s="19"/>
      <c r="N615" s="19"/>
      <c r="O615" s="17"/>
      <c r="P615" s="17"/>
      <c r="Q615" s="19"/>
      <c r="R615" s="44"/>
      <c r="S615" s="21" t="s">
        <v>6599</v>
      </c>
      <c r="T615" s="22" t="s">
        <v>6600</v>
      </c>
      <c r="U615" s="22" t="s">
        <v>6601</v>
      </c>
      <c r="V615" s="2"/>
      <c r="W615" s="2"/>
      <c r="X615" s="2"/>
      <c r="Y615" s="17"/>
      <c r="Z615" s="2"/>
      <c r="AA615" s="2"/>
      <c r="AB615" s="2"/>
      <c r="AC615" s="31" t="s">
        <v>6602</v>
      </c>
      <c r="AD615" s="32" t="s">
        <v>6603</v>
      </c>
      <c r="AE615" s="31" t="s">
        <v>6604</v>
      </c>
      <c r="AF615" s="32" t="s">
        <v>6603</v>
      </c>
      <c r="AG615" s="33" t="s">
        <v>6415</v>
      </c>
    </row>
    <row r="616" spans="1:33" ht="12.75" customHeight="1">
      <c r="A616" s="2"/>
      <c r="B616" s="2"/>
      <c r="C616" s="2"/>
      <c r="D616" s="2"/>
      <c r="E616" s="2"/>
      <c r="F616" s="2"/>
      <c r="G616" s="2"/>
      <c r="H616" s="2"/>
      <c r="I616" s="19"/>
      <c r="J616" s="19"/>
      <c r="K616" s="19"/>
      <c r="L616" s="19"/>
      <c r="M616" s="19"/>
      <c r="N616" s="19"/>
      <c r="O616" s="17"/>
      <c r="P616" s="17"/>
      <c r="Q616" s="19"/>
      <c r="R616" s="44"/>
      <c r="S616" s="21" t="s">
        <v>6605</v>
      </c>
      <c r="T616" s="22" t="s">
        <v>6606</v>
      </c>
      <c r="U616" s="22" t="s">
        <v>6607</v>
      </c>
      <c r="V616" s="2"/>
      <c r="W616" s="2"/>
      <c r="X616" s="2"/>
      <c r="Y616" s="17"/>
      <c r="Z616" s="2"/>
      <c r="AA616" s="2"/>
      <c r="AB616" s="2"/>
      <c r="AC616" s="31" t="s">
        <v>6608</v>
      </c>
      <c r="AD616" s="32" t="s">
        <v>6609</v>
      </c>
      <c r="AE616" s="31" t="s">
        <v>6610</v>
      </c>
      <c r="AF616" s="32" t="s">
        <v>6609</v>
      </c>
      <c r="AG616" s="33" t="s">
        <v>6415</v>
      </c>
    </row>
    <row r="617" spans="1:33" ht="12.75" customHeight="1">
      <c r="A617" s="2"/>
      <c r="B617" s="2"/>
      <c r="C617" s="2"/>
      <c r="D617" s="2"/>
      <c r="E617" s="2"/>
      <c r="F617" s="2"/>
      <c r="G617" s="2"/>
      <c r="H617" s="2"/>
      <c r="I617" s="19"/>
      <c r="J617" s="19"/>
      <c r="K617" s="19"/>
      <c r="L617" s="19"/>
      <c r="M617" s="19"/>
      <c r="N617" s="19"/>
      <c r="O617" s="17"/>
      <c r="P617" s="17"/>
      <c r="Q617" s="19"/>
      <c r="R617" s="44"/>
      <c r="S617" s="21" t="s">
        <v>6611</v>
      </c>
      <c r="T617" s="22" t="s">
        <v>6612</v>
      </c>
      <c r="U617" s="22" t="s">
        <v>6613</v>
      </c>
      <c r="V617" s="2"/>
      <c r="W617" s="2"/>
      <c r="X617" s="2"/>
      <c r="Y617" s="17"/>
      <c r="Z617" s="2"/>
      <c r="AA617" s="2"/>
      <c r="AB617" s="2"/>
      <c r="AC617" s="31" t="s">
        <v>6614</v>
      </c>
      <c r="AD617" s="32" t="s">
        <v>6615</v>
      </c>
      <c r="AE617" s="31" t="s">
        <v>6616</v>
      </c>
      <c r="AF617" s="32" t="s">
        <v>6615</v>
      </c>
      <c r="AG617" s="33" t="s">
        <v>6415</v>
      </c>
    </row>
    <row r="618" spans="1:33" ht="12.75" customHeight="1">
      <c r="A618" s="2"/>
      <c r="B618" s="2"/>
      <c r="C618" s="2"/>
      <c r="D618" s="2"/>
      <c r="E618" s="2"/>
      <c r="F618" s="2"/>
      <c r="G618" s="2"/>
      <c r="H618" s="2"/>
      <c r="I618" s="19"/>
      <c r="J618" s="19"/>
      <c r="K618" s="19"/>
      <c r="L618" s="19"/>
      <c r="M618" s="19"/>
      <c r="N618" s="19"/>
      <c r="O618" s="17"/>
      <c r="P618" s="17"/>
      <c r="Q618" s="19"/>
      <c r="R618" s="44"/>
      <c r="S618" s="21" t="s">
        <v>6617</v>
      </c>
      <c r="T618" s="22" t="s">
        <v>6618</v>
      </c>
      <c r="U618" s="22" t="s">
        <v>6619</v>
      </c>
      <c r="V618" s="2"/>
      <c r="W618" s="2"/>
      <c r="X618" s="2"/>
      <c r="Y618" s="17"/>
      <c r="Z618" s="2"/>
      <c r="AA618" s="2"/>
      <c r="AB618" s="2"/>
      <c r="AC618" s="31" t="s">
        <v>6620</v>
      </c>
      <c r="AD618" s="32" t="s">
        <v>6621</v>
      </c>
      <c r="AE618" s="31" t="s">
        <v>6622</v>
      </c>
      <c r="AF618" s="32" t="s">
        <v>6623</v>
      </c>
      <c r="AG618" s="33" t="s">
        <v>45</v>
      </c>
    </row>
    <row r="619" spans="1:33" ht="12.75" customHeight="1">
      <c r="A619" s="2"/>
      <c r="B619" s="2"/>
      <c r="C619" s="2"/>
      <c r="D619" s="2"/>
      <c r="E619" s="2"/>
      <c r="F619" s="2"/>
      <c r="G619" s="2"/>
      <c r="H619" s="2"/>
      <c r="I619" s="19"/>
      <c r="J619" s="19"/>
      <c r="K619" s="19"/>
      <c r="L619" s="19"/>
      <c r="M619" s="19"/>
      <c r="N619" s="19"/>
      <c r="O619" s="17"/>
      <c r="P619" s="17"/>
      <c r="Q619" s="19"/>
      <c r="R619" s="44"/>
      <c r="S619" s="21" t="s">
        <v>6624</v>
      </c>
      <c r="T619" s="22" t="s">
        <v>6625</v>
      </c>
      <c r="U619" s="22" t="s">
        <v>6626</v>
      </c>
      <c r="V619" s="2"/>
      <c r="W619" s="2"/>
      <c r="X619" s="2"/>
      <c r="Y619" s="17"/>
      <c r="Z619" s="2"/>
      <c r="AA619" s="2"/>
      <c r="AB619" s="2"/>
      <c r="AC619" s="31" t="s">
        <v>6627</v>
      </c>
      <c r="AD619" s="32" t="s">
        <v>6628</v>
      </c>
      <c r="AE619" s="31" t="s">
        <v>6629</v>
      </c>
      <c r="AF619" s="32" t="s">
        <v>6623</v>
      </c>
      <c r="AG619" s="33" t="s">
        <v>45</v>
      </c>
    </row>
    <row r="620" spans="1:33" ht="12.75" customHeight="1">
      <c r="A620" s="2"/>
      <c r="B620" s="2"/>
      <c r="C620" s="2"/>
      <c r="D620" s="2"/>
      <c r="E620" s="2"/>
      <c r="F620" s="2"/>
      <c r="G620" s="2"/>
      <c r="H620" s="2"/>
      <c r="I620" s="19"/>
      <c r="J620" s="19"/>
      <c r="K620" s="19"/>
      <c r="L620" s="19"/>
      <c r="M620" s="19"/>
      <c r="N620" s="19"/>
      <c r="O620" s="17"/>
      <c r="P620" s="17"/>
      <c r="Q620" s="19"/>
      <c r="R620" s="44"/>
      <c r="S620" s="21" t="s">
        <v>6630</v>
      </c>
      <c r="T620" s="22" t="s">
        <v>6631</v>
      </c>
      <c r="U620" s="22" t="s">
        <v>6632</v>
      </c>
      <c r="V620" s="2"/>
      <c r="W620" s="2"/>
      <c r="X620" s="2"/>
      <c r="Y620" s="17"/>
      <c r="Z620" s="2"/>
      <c r="AA620" s="2"/>
      <c r="AB620" s="2"/>
      <c r="AC620" s="31" t="s">
        <v>6633</v>
      </c>
      <c r="AD620" s="32" t="s">
        <v>6634</v>
      </c>
      <c r="AE620" s="31" t="s">
        <v>6635</v>
      </c>
      <c r="AF620" s="32" t="s">
        <v>6636</v>
      </c>
      <c r="AG620" s="33" t="s">
        <v>45</v>
      </c>
    </row>
    <row r="621" spans="1:33" ht="12.75" customHeight="1">
      <c r="A621" s="2"/>
      <c r="B621" s="2"/>
      <c r="C621" s="2"/>
      <c r="D621" s="2"/>
      <c r="E621" s="2"/>
      <c r="F621" s="2"/>
      <c r="G621" s="2"/>
      <c r="H621" s="2"/>
      <c r="I621" s="19"/>
      <c r="J621" s="19"/>
      <c r="K621" s="19"/>
      <c r="L621" s="19"/>
      <c r="M621" s="19"/>
      <c r="N621" s="19"/>
      <c r="O621" s="17"/>
      <c r="P621" s="17"/>
      <c r="Q621" s="19"/>
      <c r="R621" s="44"/>
      <c r="S621" s="21" t="s">
        <v>6637</v>
      </c>
      <c r="T621" s="22" t="s">
        <v>6638</v>
      </c>
      <c r="U621" s="22" t="s">
        <v>6639</v>
      </c>
      <c r="V621" s="2"/>
      <c r="W621" s="2"/>
      <c r="X621" s="2"/>
      <c r="Y621" s="17"/>
      <c r="Z621" s="2"/>
      <c r="AA621" s="2"/>
      <c r="AB621" s="2"/>
      <c r="AC621" s="31" t="s">
        <v>6640</v>
      </c>
      <c r="AD621" s="32" t="s">
        <v>6641</v>
      </c>
      <c r="AE621" s="31" t="s">
        <v>6642</v>
      </c>
      <c r="AF621" s="32" t="s">
        <v>6643</v>
      </c>
      <c r="AG621" s="33" t="s">
        <v>45</v>
      </c>
    </row>
    <row r="622" spans="1:33" ht="12.75" customHeight="1">
      <c r="A622" s="2"/>
      <c r="B622" s="2"/>
      <c r="C622" s="2"/>
      <c r="D622" s="2"/>
      <c r="E622" s="2"/>
      <c r="F622" s="2"/>
      <c r="G622" s="2"/>
      <c r="H622" s="2"/>
      <c r="I622" s="19"/>
      <c r="J622" s="19"/>
      <c r="K622" s="19"/>
      <c r="L622" s="19"/>
      <c r="M622" s="19"/>
      <c r="N622" s="19"/>
      <c r="O622" s="17"/>
      <c r="P622" s="17"/>
      <c r="Q622" s="19"/>
      <c r="R622" s="44"/>
      <c r="S622" s="21" t="s">
        <v>6644</v>
      </c>
      <c r="T622" s="22" t="s">
        <v>6645</v>
      </c>
      <c r="U622" s="22" t="s">
        <v>6646</v>
      </c>
      <c r="V622" s="2"/>
      <c r="W622" s="2"/>
      <c r="X622" s="2"/>
      <c r="Y622" s="17"/>
      <c r="Z622" s="2"/>
      <c r="AA622" s="2"/>
      <c r="AB622" s="2"/>
      <c r="AC622" s="31" t="s">
        <v>6647</v>
      </c>
      <c r="AD622" s="32" t="s">
        <v>5299</v>
      </c>
      <c r="AE622" s="31" t="s">
        <v>6648</v>
      </c>
      <c r="AF622" s="32" t="s">
        <v>6408</v>
      </c>
      <c r="AG622" s="33" t="s">
        <v>45</v>
      </c>
    </row>
    <row r="623" spans="1:33" ht="12.75" customHeight="1">
      <c r="A623" s="2"/>
      <c r="B623" s="2"/>
      <c r="C623" s="2"/>
      <c r="D623" s="2"/>
      <c r="E623" s="2"/>
      <c r="F623" s="2"/>
      <c r="G623" s="2"/>
      <c r="H623" s="2"/>
      <c r="I623" s="19"/>
      <c r="J623" s="19"/>
      <c r="K623" s="19"/>
      <c r="L623" s="19"/>
      <c r="M623" s="19"/>
      <c r="N623" s="19"/>
      <c r="O623" s="17"/>
      <c r="P623" s="17"/>
      <c r="Q623" s="19"/>
      <c r="R623" s="44"/>
      <c r="S623" s="21" t="s">
        <v>6649</v>
      </c>
      <c r="T623" s="22" t="s">
        <v>6650</v>
      </c>
      <c r="U623" s="22" t="s">
        <v>6651</v>
      </c>
      <c r="V623" s="2"/>
      <c r="W623" s="2"/>
      <c r="X623" s="2"/>
      <c r="Y623" s="17"/>
      <c r="Z623" s="2"/>
      <c r="AA623" s="2"/>
      <c r="AB623" s="2"/>
      <c r="AC623" s="31" t="s">
        <v>6652</v>
      </c>
      <c r="AD623" s="32" t="s">
        <v>6653</v>
      </c>
      <c r="AE623" s="31" t="s">
        <v>6654</v>
      </c>
      <c r="AF623" s="32" t="s">
        <v>6655</v>
      </c>
      <c r="AG623" s="33" t="s">
        <v>45</v>
      </c>
    </row>
    <row r="624" spans="1:33" ht="12.75" customHeight="1">
      <c r="A624" s="2"/>
      <c r="B624" s="2"/>
      <c r="C624" s="2"/>
      <c r="D624" s="2"/>
      <c r="E624" s="2"/>
      <c r="F624" s="2"/>
      <c r="G624" s="2"/>
      <c r="H624" s="2"/>
      <c r="I624" s="19"/>
      <c r="J624" s="19"/>
      <c r="K624" s="19"/>
      <c r="L624" s="19"/>
      <c r="M624" s="19"/>
      <c r="N624" s="19"/>
      <c r="O624" s="17"/>
      <c r="P624" s="17"/>
      <c r="Q624" s="19"/>
      <c r="R624" s="44"/>
      <c r="S624" s="21" t="s">
        <v>6656</v>
      </c>
      <c r="T624" s="22" t="s">
        <v>6657</v>
      </c>
      <c r="U624" s="22" t="s">
        <v>6658</v>
      </c>
      <c r="V624" s="2"/>
      <c r="W624" s="2"/>
      <c r="X624" s="2"/>
      <c r="Y624" s="17"/>
      <c r="Z624" s="2"/>
      <c r="AA624" s="2"/>
      <c r="AB624" s="2"/>
      <c r="AC624" s="31" t="s">
        <v>6659</v>
      </c>
      <c r="AD624" s="32" t="s">
        <v>6660</v>
      </c>
      <c r="AE624" s="31" t="s">
        <v>6661</v>
      </c>
      <c r="AF624" s="32" t="s">
        <v>6662</v>
      </c>
      <c r="AG624" s="33" t="s">
        <v>45</v>
      </c>
    </row>
    <row r="625" spans="1:33" ht="12.75" customHeight="1">
      <c r="A625" s="2"/>
      <c r="B625" s="2"/>
      <c r="C625" s="2"/>
      <c r="D625" s="2"/>
      <c r="E625" s="2"/>
      <c r="F625" s="2"/>
      <c r="G625" s="2"/>
      <c r="H625" s="2"/>
      <c r="I625" s="19"/>
      <c r="J625" s="19"/>
      <c r="K625" s="19"/>
      <c r="L625" s="19"/>
      <c r="M625" s="19"/>
      <c r="N625" s="19"/>
      <c r="O625" s="17"/>
      <c r="P625" s="17"/>
      <c r="Q625" s="19"/>
      <c r="R625" s="44"/>
      <c r="S625" s="21" t="s">
        <v>6663</v>
      </c>
      <c r="T625" s="22" t="s">
        <v>6664</v>
      </c>
      <c r="U625" s="22" t="s">
        <v>5050</v>
      </c>
      <c r="V625" s="2"/>
      <c r="W625" s="2"/>
      <c r="X625" s="2"/>
      <c r="Y625" s="17"/>
      <c r="Z625" s="2"/>
      <c r="AA625" s="2"/>
      <c r="AB625" s="2"/>
      <c r="AC625" s="31" t="s">
        <v>6665</v>
      </c>
      <c r="AD625" s="32" t="s">
        <v>6666</v>
      </c>
      <c r="AE625" s="31" t="s">
        <v>6667</v>
      </c>
      <c r="AF625" s="32" t="s">
        <v>1323</v>
      </c>
      <c r="AG625" s="33" t="s">
        <v>45</v>
      </c>
    </row>
    <row r="626" spans="1:33" ht="12.75" customHeight="1">
      <c r="A626" s="2"/>
      <c r="B626" s="2"/>
      <c r="C626" s="2"/>
      <c r="D626" s="2"/>
      <c r="E626" s="2"/>
      <c r="F626" s="2"/>
      <c r="G626" s="2"/>
      <c r="H626" s="2"/>
      <c r="I626" s="19"/>
      <c r="J626" s="19"/>
      <c r="K626" s="19"/>
      <c r="L626" s="19"/>
      <c r="M626" s="19"/>
      <c r="N626" s="19"/>
      <c r="O626" s="17"/>
      <c r="P626" s="17"/>
      <c r="Q626" s="19"/>
      <c r="R626" s="44"/>
      <c r="S626" s="21" t="s">
        <v>6668</v>
      </c>
      <c r="T626" s="22" t="s">
        <v>6669</v>
      </c>
      <c r="U626" s="22" t="s">
        <v>6670</v>
      </c>
      <c r="V626" s="2"/>
      <c r="W626" s="2"/>
      <c r="X626" s="2"/>
      <c r="Y626" s="17"/>
      <c r="Z626" s="2"/>
      <c r="AA626" s="2"/>
      <c r="AB626" s="2"/>
      <c r="AC626" s="31" t="s">
        <v>6671</v>
      </c>
      <c r="AD626" s="32" t="s">
        <v>6672</v>
      </c>
      <c r="AE626" s="31" t="s">
        <v>6673</v>
      </c>
      <c r="AF626" s="32" t="s">
        <v>6672</v>
      </c>
      <c r="AG626" s="33" t="s">
        <v>45</v>
      </c>
    </row>
    <row r="627" spans="1:33" ht="12.75" customHeight="1">
      <c r="A627" s="2"/>
      <c r="B627" s="2"/>
      <c r="C627" s="2"/>
      <c r="D627" s="2"/>
      <c r="E627" s="2"/>
      <c r="F627" s="2"/>
      <c r="G627" s="2"/>
      <c r="H627" s="2"/>
      <c r="I627" s="19"/>
      <c r="J627" s="19"/>
      <c r="K627" s="19"/>
      <c r="L627" s="19"/>
      <c r="M627" s="19"/>
      <c r="N627" s="19"/>
      <c r="O627" s="17"/>
      <c r="P627" s="17"/>
      <c r="Q627" s="19"/>
      <c r="R627" s="44"/>
      <c r="S627" s="21" t="s">
        <v>6674</v>
      </c>
      <c r="T627" s="22" t="s">
        <v>6675</v>
      </c>
      <c r="U627" s="22" t="s">
        <v>6676</v>
      </c>
      <c r="V627" s="2"/>
      <c r="W627" s="2"/>
      <c r="X627" s="2"/>
      <c r="Y627" s="17"/>
      <c r="Z627" s="2"/>
      <c r="AA627" s="2"/>
      <c r="AB627" s="2"/>
      <c r="AC627" s="31" t="s">
        <v>6677</v>
      </c>
      <c r="AD627" s="32" t="s">
        <v>6678</v>
      </c>
      <c r="AE627" s="31" t="s">
        <v>6679</v>
      </c>
      <c r="AF627" s="32" t="s">
        <v>6678</v>
      </c>
      <c r="AG627" s="33" t="s">
        <v>45</v>
      </c>
    </row>
    <row r="628" spans="1:33" ht="12.75" customHeight="1">
      <c r="A628" s="2"/>
      <c r="B628" s="2"/>
      <c r="C628" s="2"/>
      <c r="D628" s="2"/>
      <c r="E628" s="2"/>
      <c r="F628" s="2"/>
      <c r="G628" s="2"/>
      <c r="H628" s="2"/>
      <c r="I628" s="19"/>
      <c r="J628" s="19"/>
      <c r="K628" s="19"/>
      <c r="L628" s="19"/>
      <c r="M628" s="19"/>
      <c r="N628" s="19"/>
      <c r="O628" s="17"/>
      <c r="P628" s="17"/>
      <c r="Q628" s="19"/>
      <c r="R628" s="44"/>
      <c r="S628" s="21" t="s">
        <v>6680</v>
      </c>
      <c r="T628" s="22" t="s">
        <v>6681</v>
      </c>
      <c r="U628" s="22" t="s">
        <v>4801</v>
      </c>
      <c r="V628" s="2"/>
      <c r="W628" s="2"/>
      <c r="X628" s="2"/>
      <c r="Y628" s="17"/>
      <c r="Z628" s="2"/>
      <c r="AA628" s="2"/>
      <c r="AB628" s="2"/>
      <c r="AC628" s="31" t="s">
        <v>6682</v>
      </c>
      <c r="AD628" s="32" t="s">
        <v>6683</v>
      </c>
      <c r="AE628" s="31" t="s">
        <v>6684</v>
      </c>
      <c r="AF628" s="32" t="s">
        <v>6683</v>
      </c>
      <c r="AG628" s="33" t="s">
        <v>45</v>
      </c>
    </row>
    <row r="629" spans="1:33" ht="12.75" customHeight="1">
      <c r="A629" s="2"/>
      <c r="B629" s="2"/>
      <c r="C629" s="2"/>
      <c r="D629" s="2"/>
      <c r="E629" s="2"/>
      <c r="F629" s="2"/>
      <c r="G629" s="2"/>
      <c r="H629" s="2"/>
      <c r="I629" s="19"/>
      <c r="J629" s="19"/>
      <c r="K629" s="19"/>
      <c r="L629" s="19"/>
      <c r="M629" s="19"/>
      <c r="N629" s="19"/>
      <c r="O629" s="17"/>
      <c r="P629" s="17"/>
      <c r="Q629" s="19"/>
      <c r="R629" s="44"/>
      <c r="S629" s="21" t="s">
        <v>6685</v>
      </c>
      <c r="T629" s="22" t="s">
        <v>6686</v>
      </c>
      <c r="U629" s="22" t="s">
        <v>4904</v>
      </c>
      <c r="V629" s="2"/>
      <c r="W629" s="2"/>
      <c r="X629" s="2"/>
      <c r="Y629" s="17"/>
      <c r="Z629" s="2"/>
      <c r="AA629" s="2"/>
      <c r="AB629" s="2"/>
      <c r="AC629" s="31" t="s">
        <v>6687</v>
      </c>
      <c r="AD629" s="32" t="s">
        <v>6688</v>
      </c>
      <c r="AE629" s="31" t="s">
        <v>6689</v>
      </c>
      <c r="AF629" s="32" t="s">
        <v>6688</v>
      </c>
      <c r="AG629" s="33" t="s">
        <v>45</v>
      </c>
    </row>
    <row r="630" spans="1:33" ht="12.75" customHeight="1">
      <c r="A630" s="2"/>
      <c r="B630" s="2"/>
      <c r="C630" s="2"/>
      <c r="D630" s="2"/>
      <c r="E630" s="2"/>
      <c r="F630" s="2"/>
      <c r="G630" s="2"/>
      <c r="H630" s="2"/>
      <c r="I630" s="19"/>
      <c r="J630" s="19"/>
      <c r="K630" s="19"/>
      <c r="L630" s="19"/>
      <c r="M630" s="19"/>
      <c r="N630" s="19"/>
      <c r="O630" s="17"/>
      <c r="P630" s="17"/>
      <c r="Q630" s="19"/>
      <c r="R630" s="44"/>
      <c r="S630" s="21" t="s">
        <v>6690</v>
      </c>
      <c r="T630" s="22" t="s">
        <v>6691</v>
      </c>
      <c r="U630" s="22" t="s">
        <v>6692</v>
      </c>
      <c r="V630" s="2"/>
      <c r="W630" s="2"/>
      <c r="X630" s="2"/>
      <c r="Y630" s="17"/>
      <c r="Z630" s="2"/>
      <c r="AA630" s="2"/>
      <c r="AB630" s="2"/>
      <c r="AC630" s="31" t="s">
        <v>6693</v>
      </c>
      <c r="AD630" s="32" t="s">
        <v>6694</v>
      </c>
      <c r="AE630" s="31" t="s">
        <v>6695</v>
      </c>
      <c r="AF630" s="32" t="s">
        <v>6694</v>
      </c>
      <c r="AG630" s="33" t="s">
        <v>45</v>
      </c>
    </row>
    <row r="631" spans="1:33" ht="12.75" customHeight="1">
      <c r="A631" s="2"/>
      <c r="B631" s="2"/>
      <c r="C631" s="2"/>
      <c r="D631" s="2"/>
      <c r="E631" s="2"/>
      <c r="F631" s="2"/>
      <c r="G631" s="2"/>
      <c r="H631" s="2"/>
      <c r="I631" s="19"/>
      <c r="J631" s="19"/>
      <c r="K631" s="19"/>
      <c r="L631" s="19"/>
      <c r="M631" s="19"/>
      <c r="N631" s="19"/>
      <c r="O631" s="17"/>
      <c r="P631" s="17"/>
      <c r="Q631" s="19"/>
      <c r="R631" s="44"/>
      <c r="S631" s="21" t="s">
        <v>6696</v>
      </c>
      <c r="T631" s="22" t="s">
        <v>6697</v>
      </c>
      <c r="U631" s="22" t="s">
        <v>6698</v>
      </c>
      <c r="V631" s="2"/>
      <c r="W631" s="2"/>
      <c r="X631" s="2"/>
      <c r="Y631" s="17"/>
      <c r="Z631" s="2"/>
      <c r="AA631" s="2"/>
      <c r="AB631" s="2"/>
      <c r="AC631" s="31" t="s">
        <v>6699</v>
      </c>
      <c r="AD631" s="32" t="s">
        <v>6700</v>
      </c>
      <c r="AE631" s="31" t="s">
        <v>6701</v>
      </c>
      <c r="AF631" s="32" t="s">
        <v>6700</v>
      </c>
      <c r="AG631" s="33" t="s">
        <v>45</v>
      </c>
    </row>
    <row r="632" spans="1:33" ht="12.75" customHeight="1">
      <c r="A632" s="2"/>
      <c r="B632" s="2"/>
      <c r="C632" s="2"/>
      <c r="D632" s="2"/>
      <c r="E632" s="2"/>
      <c r="F632" s="2"/>
      <c r="G632" s="2"/>
      <c r="H632" s="2"/>
      <c r="I632" s="19"/>
      <c r="J632" s="19"/>
      <c r="K632" s="19"/>
      <c r="L632" s="19"/>
      <c r="M632" s="19"/>
      <c r="N632" s="19"/>
      <c r="O632" s="17"/>
      <c r="P632" s="17"/>
      <c r="Q632" s="19"/>
      <c r="R632" s="44"/>
      <c r="S632" s="21" t="s">
        <v>6702</v>
      </c>
      <c r="T632" s="22" t="s">
        <v>6703</v>
      </c>
      <c r="U632" s="22" t="s">
        <v>6704</v>
      </c>
      <c r="V632" s="2"/>
      <c r="W632" s="2"/>
      <c r="X632" s="2"/>
      <c r="Y632" s="17"/>
      <c r="Z632" s="2"/>
      <c r="AA632" s="2"/>
      <c r="AB632" s="2"/>
      <c r="AC632" s="31" t="s">
        <v>6705</v>
      </c>
      <c r="AD632" s="32" t="s">
        <v>6706</v>
      </c>
      <c r="AE632" s="31" t="s">
        <v>6707</v>
      </c>
      <c r="AF632" s="32" t="s">
        <v>6708</v>
      </c>
      <c r="AG632" s="33" t="s">
        <v>45</v>
      </c>
    </row>
    <row r="633" spans="1:33" ht="12.75" customHeight="1">
      <c r="A633" s="2"/>
      <c r="B633" s="2"/>
      <c r="C633" s="2"/>
      <c r="D633" s="2"/>
      <c r="E633" s="2"/>
      <c r="F633" s="2"/>
      <c r="G633" s="2"/>
      <c r="H633" s="2"/>
      <c r="I633" s="19"/>
      <c r="J633" s="19"/>
      <c r="K633" s="19"/>
      <c r="L633" s="19"/>
      <c r="M633" s="19"/>
      <c r="N633" s="19"/>
      <c r="O633" s="17"/>
      <c r="P633" s="17"/>
      <c r="Q633" s="19"/>
      <c r="R633" s="44"/>
      <c r="S633" s="21" t="s">
        <v>6709</v>
      </c>
      <c r="T633" s="22" t="s">
        <v>6710</v>
      </c>
      <c r="U633" s="22" t="s">
        <v>6711</v>
      </c>
      <c r="V633" s="2"/>
      <c r="W633" s="2"/>
      <c r="X633" s="2"/>
      <c r="Y633" s="17"/>
      <c r="Z633" s="2"/>
      <c r="AA633" s="2"/>
      <c r="AB633" s="2"/>
      <c r="AC633" s="31" t="s">
        <v>6712</v>
      </c>
      <c r="AD633" s="32" t="s">
        <v>6713</v>
      </c>
      <c r="AE633" s="31" t="s">
        <v>6714</v>
      </c>
      <c r="AF633" s="32" t="s">
        <v>6715</v>
      </c>
      <c r="AG633" s="33" t="s">
        <v>45</v>
      </c>
    </row>
    <row r="634" spans="1:33" ht="12.75" customHeight="1">
      <c r="A634" s="2"/>
      <c r="B634" s="2"/>
      <c r="C634" s="2"/>
      <c r="D634" s="2"/>
      <c r="E634" s="2"/>
      <c r="F634" s="2"/>
      <c r="G634" s="2"/>
      <c r="H634" s="2"/>
      <c r="I634" s="19"/>
      <c r="J634" s="19"/>
      <c r="K634" s="19"/>
      <c r="L634" s="19"/>
      <c r="M634" s="19"/>
      <c r="N634" s="19"/>
      <c r="O634" s="17"/>
      <c r="P634" s="17"/>
      <c r="Q634" s="19"/>
      <c r="R634" s="44"/>
      <c r="S634" s="45" t="s">
        <v>6716</v>
      </c>
      <c r="T634" s="22" t="s">
        <v>6717</v>
      </c>
      <c r="U634" s="22" t="s">
        <v>6718</v>
      </c>
      <c r="V634" s="2"/>
      <c r="W634" s="2"/>
      <c r="X634" s="2"/>
      <c r="Y634" s="17"/>
      <c r="Z634" s="2"/>
      <c r="AA634" s="2"/>
      <c r="AB634" s="2"/>
      <c r="AC634" s="31" t="s">
        <v>6719</v>
      </c>
      <c r="AD634" s="32" t="s">
        <v>6720</v>
      </c>
      <c r="AE634" s="31" t="s">
        <v>6721</v>
      </c>
      <c r="AF634" s="32" t="s">
        <v>6722</v>
      </c>
      <c r="AG634" s="33" t="s">
        <v>45</v>
      </c>
    </row>
    <row r="635" spans="1:33" ht="12.75" customHeight="1">
      <c r="A635" s="2"/>
      <c r="B635" s="2"/>
      <c r="C635" s="2"/>
      <c r="D635" s="2"/>
      <c r="E635" s="2"/>
      <c r="F635" s="2"/>
      <c r="G635" s="2"/>
      <c r="H635" s="2"/>
      <c r="I635" s="19"/>
      <c r="J635" s="19"/>
      <c r="K635" s="19"/>
      <c r="L635" s="19"/>
      <c r="M635" s="19"/>
      <c r="N635" s="19"/>
      <c r="O635" s="17"/>
      <c r="P635" s="17"/>
      <c r="Q635" s="19"/>
      <c r="R635" s="44"/>
      <c r="S635" s="21" t="s">
        <v>6723</v>
      </c>
      <c r="T635" s="22" t="s">
        <v>6724</v>
      </c>
      <c r="U635" s="22" t="s">
        <v>6725</v>
      </c>
      <c r="V635" s="2"/>
      <c r="W635" s="2"/>
      <c r="X635" s="2"/>
      <c r="Y635" s="17"/>
      <c r="Z635" s="2"/>
      <c r="AA635" s="2"/>
      <c r="AB635" s="2"/>
      <c r="AC635" s="31" t="s">
        <v>6726</v>
      </c>
      <c r="AD635" s="32" t="s">
        <v>6727</v>
      </c>
      <c r="AE635" s="31" t="s">
        <v>6728</v>
      </c>
      <c r="AF635" s="32" t="s">
        <v>6729</v>
      </c>
      <c r="AG635" s="33" t="s">
        <v>45</v>
      </c>
    </row>
    <row r="636" spans="1:33" ht="12.75" customHeight="1">
      <c r="A636" s="2"/>
      <c r="B636" s="2"/>
      <c r="C636" s="2"/>
      <c r="D636" s="2"/>
      <c r="E636" s="2"/>
      <c r="F636" s="2"/>
      <c r="G636" s="2"/>
      <c r="H636" s="2"/>
      <c r="I636" s="19"/>
      <c r="J636" s="19"/>
      <c r="K636" s="19"/>
      <c r="L636" s="19"/>
      <c r="M636" s="19"/>
      <c r="N636" s="19"/>
      <c r="O636" s="17"/>
      <c r="P636" s="17"/>
      <c r="Q636" s="19"/>
      <c r="R636" s="44"/>
      <c r="S636" s="21" t="s">
        <v>6730</v>
      </c>
      <c r="T636" s="22" t="s">
        <v>6731</v>
      </c>
      <c r="U636" s="22" t="s">
        <v>6732</v>
      </c>
      <c r="V636" s="2"/>
      <c r="W636" s="2"/>
      <c r="X636" s="2"/>
      <c r="Y636" s="17"/>
      <c r="Z636" s="2"/>
      <c r="AA636" s="2"/>
      <c r="AB636" s="2"/>
      <c r="AC636" s="31" t="s">
        <v>6733</v>
      </c>
      <c r="AD636" s="32" t="s">
        <v>6734</v>
      </c>
      <c r="AE636" s="31" t="s">
        <v>6735</v>
      </c>
      <c r="AF636" s="32" t="s">
        <v>6736</v>
      </c>
      <c r="AG636" s="33" t="s">
        <v>45</v>
      </c>
    </row>
    <row r="637" spans="1:33" ht="12.75" customHeight="1">
      <c r="A637" s="2"/>
      <c r="B637" s="2"/>
      <c r="C637" s="2"/>
      <c r="D637" s="2"/>
      <c r="E637" s="2"/>
      <c r="F637" s="2"/>
      <c r="G637" s="2"/>
      <c r="H637" s="2"/>
      <c r="I637" s="19"/>
      <c r="J637" s="19"/>
      <c r="K637" s="19"/>
      <c r="L637" s="19"/>
      <c r="M637" s="19"/>
      <c r="N637" s="19"/>
      <c r="O637" s="17"/>
      <c r="P637" s="17"/>
      <c r="Q637" s="19"/>
      <c r="R637" s="44"/>
      <c r="S637" s="21" t="s">
        <v>6737</v>
      </c>
      <c r="T637" s="22" t="s">
        <v>6738</v>
      </c>
      <c r="U637" s="22" t="s">
        <v>6739</v>
      </c>
      <c r="V637" s="2"/>
      <c r="W637" s="2"/>
      <c r="X637" s="2"/>
      <c r="Y637" s="17"/>
      <c r="Z637" s="2"/>
      <c r="AA637" s="2"/>
      <c r="AB637" s="2"/>
      <c r="AC637" s="31" t="s">
        <v>6740</v>
      </c>
      <c r="AD637" s="32" t="s">
        <v>6741</v>
      </c>
      <c r="AE637" s="31" t="s">
        <v>6742</v>
      </c>
      <c r="AF637" s="32" t="s">
        <v>6741</v>
      </c>
      <c r="AG637" s="33" t="s">
        <v>45</v>
      </c>
    </row>
    <row r="638" spans="1:33" ht="12.75" customHeight="1">
      <c r="A638" s="2"/>
      <c r="B638" s="2"/>
      <c r="C638" s="2"/>
      <c r="D638" s="2"/>
      <c r="E638" s="2"/>
      <c r="F638" s="2"/>
      <c r="G638" s="2"/>
      <c r="H638" s="2"/>
      <c r="I638" s="19"/>
      <c r="J638" s="19"/>
      <c r="K638" s="19"/>
      <c r="L638" s="19"/>
      <c r="M638" s="19"/>
      <c r="N638" s="19"/>
      <c r="O638" s="17"/>
      <c r="P638" s="17"/>
      <c r="Q638" s="19"/>
      <c r="R638" s="44"/>
      <c r="S638" s="21" t="s">
        <v>6743</v>
      </c>
      <c r="T638" s="22" t="s">
        <v>6744</v>
      </c>
      <c r="U638" s="22" t="s">
        <v>6745</v>
      </c>
      <c r="V638" s="2"/>
      <c r="W638" s="2"/>
      <c r="X638" s="2"/>
      <c r="Y638" s="17"/>
      <c r="Z638" s="2"/>
      <c r="AA638" s="2"/>
      <c r="AB638" s="2"/>
      <c r="AC638" s="31" t="s">
        <v>6746</v>
      </c>
      <c r="AD638" s="32" t="s">
        <v>6747</v>
      </c>
      <c r="AE638" s="31" t="s">
        <v>6748</v>
      </c>
      <c r="AF638" s="32" t="s">
        <v>6747</v>
      </c>
      <c r="AG638" s="33" t="s">
        <v>45</v>
      </c>
    </row>
    <row r="639" spans="1:33" ht="12.75" customHeight="1">
      <c r="A639" s="2"/>
      <c r="B639" s="2"/>
      <c r="C639" s="2"/>
      <c r="D639" s="2"/>
      <c r="E639" s="2"/>
      <c r="F639" s="2"/>
      <c r="G639" s="2"/>
      <c r="H639" s="2"/>
      <c r="I639" s="19"/>
      <c r="J639" s="19"/>
      <c r="K639" s="19"/>
      <c r="L639" s="19"/>
      <c r="M639" s="19"/>
      <c r="N639" s="19"/>
      <c r="O639" s="17"/>
      <c r="P639" s="17"/>
      <c r="Q639" s="19"/>
      <c r="R639" s="44"/>
      <c r="S639" s="21" t="s">
        <v>6749</v>
      </c>
      <c r="T639" s="22" t="s">
        <v>6750</v>
      </c>
      <c r="U639" s="22" t="s">
        <v>6751</v>
      </c>
      <c r="V639" s="2"/>
      <c r="W639" s="2"/>
      <c r="X639" s="2"/>
      <c r="Y639" s="17"/>
      <c r="Z639" s="2"/>
      <c r="AA639" s="2"/>
      <c r="AB639" s="2"/>
      <c r="AC639" s="31" t="s">
        <v>6752</v>
      </c>
      <c r="AD639" s="32" t="s">
        <v>6753</v>
      </c>
      <c r="AE639" s="31" t="s">
        <v>6754</v>
      </c>
      <c r="AF639" s="32" t="s">
        <v>6753</v>
      </c>
      <c r="AG639" s="33" t="s">
        <v>45</v>
      </c>
    </row>
    <row r="640" spans="1:33" ht="12.75" customHeight="1">
      <c r="A640" s="2"/>
      <c r="B640" s="2"/>
      <c r="C640" s="2"/>
      <c r="D640" s="2"/>
      <c r="E640" s="2"/>
      <c r="F640" s="2"/>
      <c r="G640" s="2"/>
      <c r="H640" s="2"/>
      <c r="I640" s="19"/>
      <c r="J640" s="19"/>
      <c r="K640" s="19"/>
      <c r="L640" s="19"/>
      <c r="M640" s="19"/>
      <c r="N640" s="19"/>
      <c r="O640" s="17"/>
      <c r="P640" s="17"/>
      <c r="Q640" s="19"/>
      <c r="R640" s="44"/>
      <c r="S640" s="21" t="s">
        <v>6755</v>
      </c>
      <c r="T640" s="22" t="s">
        <v>6756</v>
      </c>
      <c r="U640" s="22" t="s">
        <v>6757</v>
      </c>
      <c r="V640" s="2"/>
      <c r="W640" s="2"/>
      <c r="X640" s="2"/>
      <c r="Y640" s="17"/>
      <c r="Z640" s="2"/>
      <c r="AA640" s="2"/>
      <c r="AB640" s="2"/>
      <c r="AC640" s="31" t="s">
        <v>6758</v>
      </c>
      <c r="AD640" s="32" t="s">
        <v>6759</v>
      </c>
      <c r="AE640" s="31" t="s">
        <v>6760</v>
      </c>
      <c r="AF640" s="32" t="s">
        <v>6759</v>
      </c>
      <c r="AG640" s="33" t="s">
        <v>45</v>
      </c>
    </row>
    <row r="641" spans="1:33" ht="12.75" customHeight="1">
      <c r="A641" s="2"/>
      <c r="B641" s="2"/>
      <c r="C641" s="2"/>
      <c r="D641" s="2"/>
      <c r="E641" s="2"/>
      <c r="F641" s="2"/>
      <c r="G641" s="2"/>
      <c r="H641" s="2"/>
      <c r="I641" s="19"/>
      <c r="J641" s="19"/>
      <c r="K641" s="19"/>
      <c r="L641" s="19"/>
      <c r="M641" s="19"/>
      <c r="N641" s="19"/>
      <c r="O641" s="17"/>
      <c r="P641" s="17"/>
      <c r="Q641" s="19"/>
      <c r="R641" s="44"/>
      <c r="S641" s="21" t="s">
        <v>6761</v>
      </c>
      <c r="T641" s="22" t="s">
        <v>6762</v>
      </c>
      <c r="U641" s="22" t="s">
        <v>6763</v>
      </c>
      <c r="V641" s="2"/>
      <c r="W641" s="2"/>
      <c r="X641" s="2"/>
      <c r="Y641" s="17"/>
      <c r="Z641" s="2"/>
      <c r="AA641" s="2"/>
      <c r="AB641" s="2"/>
      <c r="AC641" s="31" t="s">
        <v>6764</v>
      </c>
      <c r="AD641" s="32" t="s">
        <v>6765</v>
      </c>
      <c r="AE641" s="31" t="s">
        <v>6766</v>
      </c>
      <c r="AF641" s="32" t="s">
        <v>6765</v>
      </c>
      <c r="AG641" s="33" t="s">
        <v>45</v>
      </c>
    </row>
    <row r="642" spans="1:33" ht="12.75" customHeight="1">
      <c r="A642" s="2"/>
      <c r="B642" s="2"/>
      <c r="C642" s="2"/>
      <c r="D642" s="2"/>
      <c r="E642" s="2"/>
      <c r="F642" s="2"/>
      <c r="G642" s="2"/>
      <c r="H642" s="2"/>
      <c r="I642" s="19"/>
      <c r="J642" s="19"/>
      <c r="K642" s="19"/>
      <c r="L642" s="19"/>
      <c r="M642" s="19"/>
      <c r="N642" s="19"/>
      <c r="O642" s="17"/>
      <c r="P642" s="17"/>
      <c r="Q642" s="19"/>
      <c r="R642" s="44"/>
      <c r="S642" s="21" t="s">
        <v>6767</v>
      </c>
      <c r="T642" s="22" t="s">
        <v>6768</v>
      </c>
      <c r="U642" s="22" t="s">
        <v>6769</v>
      </c>
      <c r="V642" s="2"/>
      <c r="W642" s="2"/>
      <c r="X642" s="2"/>
      <c r="Y642" s="17"/>
      <c r="Z642" s="2"/>
      <c r="AA642" s="2"/>
      <c r="AB642" s="2"/>
      <c r="AC642" s="31" t="s">
        <v>6770</v>
      </c>
      <c r="AD642" s="32" t="s">
        <v>6771</v>
      </c>
      <c r="AE642" s="31" t="s">
        <v>6772</v>
      </c>
      <c r="AF642" s="32" t="s">
        <v>6771</v>
      </c>
      <c r="AG642" s="33" t="s">
        <v>45</v>
      </c>
    </row>
    <row r="643" spans="1:33" ht="12.75" customHeight="1">
      <c r="A643" s="2"/>
      <c r="B643" s="2"/>
      <c r="C643" s="2"/>
      <c r="D643" s="2"/>
      <c r="E643" s="2"/>
      <c r="F643" s="2"/>
      <c r="G643" s="2"/>
      <c r="H643" s="2"/>
      <c r="I643" s="19"/>
      <c r="J643" s="19"/>
      <c r="K643" s="19"/>
      <c r="L643" s="19"/>
      <c r="M643" s="19"/>
      <c r="N643" s="19"/>
      <c r="O643" s="17"/>
      <c r="P643" s="17"/>
      <c r="Q643" s="19"/>
      <c r="R643" s="44"/>
      <c r="S643" s="21" t="s">
        <v>6773</v>
      </c>
      <c r="T643" s="22" t="s">
        <v>6774</v>
      </c>
      <c r="U643" s="22" t="s">
        <v>6775</v>
      </c>
      <c r="V643" s="2"/>
      <c r="W643" s="2"/>
      <c r="X643" s="2"/>
      <c r="Y643" s="17"/>
      <c r="Z643" s="2"/>
      <c r="AA643" s="2"/>
      <c r="AB643" s="2"/>
      <c r="AC643" s="31" t="s">
        <v>6776</v>
      </c>
      <c r="AD643" s="32" t="s">
        <v>6777</v>
      </c>
      <c r="AE643" s="31" t="s">
        <v>6778</v>
      </c>
      <c r="AF643" s="32" t="s">
        <v>6777</v>
      </c>
      <c r="AG643" s="33" t="s">
        <v>45</v>
      </c>
    </row>
    <row r="644" spans="1:33" ht="12.75" customHeight="1">
      <c r="A644" s="2"/>
      <c r="B644" s="2"/>
      <c r="C644" s="2"/>
      <c r="D644" s="2"/>
      <c r="E644" s="2"/>
      <c r="F644" s="2"/>
      <c r="G644" s="2"/>
      <c r="H644" s="2"/>
      <c r="I644" s="19"/>
      <c r="J644" s="19"/>
      <c r="K644" s="19"/>
      <c r="L644" s="19"/>
      <c r="M644" s="19"/>
      <c r="N644" s="19"/>
      <c r="O644" s="17"/>
      <c r="P644" s="17"/>
      <c r="Q644" s="19"/>
      <c r="R644" s="44"/>
      <c r="S644" s="21" t="s">
        <v>6779</v>
      </c>
      <c r="T644" s="22" t="s">
        <v>6780</v>
      </c>
      <c r="U644" s="22" t="s">
        <v>6781</v>
      </c>
      <c r="V644" s="2"/>
      <c r="W644" s="2"/>
      <c r="X644" s="2"/>
      <c r="Y644" s="17"/>
      <c r="Z644" s="2"/>
      <c r="AA644" s="2"/>
      <c r="AB644" s="2"/>
      <c r="AC644" s="31" t="s">
        <v>6782</v>
      </c>
      <c r="AD644" s="32" t="s">
        <v>6783</v>
      </c>
      <c r="AE644" s="31" t="s">
        <v>6784</v>
      </c>
      <c r="AF644" s="32" t="s">
        <v>6783</v>
      </c>
      <c r="AG644" s="33" t="s">
        <v>45</v>
      </c>
    </row>
    <row r="645" spans="1:33" ht="12.75" customHeight="1">
      <c r="A645" s="2"/>
      <c r="B645" s="2"/>
      <c r="C645" s="2"/>
      <c r="D645" s="2"/>
      <c r="E645" s="2"/>
      <c r="F645" s="2"/>
      <c r="G645" s="2"/>
      <c r="H645" s="2"/>
      <c r="I645" s="19"/>
      <c r="J645" s="19"/>
      <c r="K645" s="19"/>
      <c r="L645" s="19"/>
      <c r="M645" s="19"/>
      <c r="N645" s="19"/>
      <c r="O645" s="17"/>
      <c r="P645" s="17"/>
      <c r="Q645" s="19"/>
      <c r="R645" s="44"/>
      <c r="S645" s="21" t="s">
        <v>6785</v>
      </c>
      <c r="T645" s="22" t="s">
        <v>6786</v>
      </c>
      <c r="U645" s="22" t="s">
        <v>6787</v>
      </c>
      <c r="V645" s="2"/>
      <c r="W645" s="2"/>
      <c r="X645" s="2"/>
      <c r="Y645" s="17"/>
      <c r="Z645" s="2"/>
      <c r="AA645" s="2"/>
      <c r="AB645" s="2"/>
      <c r="AC645" s="31" t="s">
        <v>6788</v>
      </c>
      <c r="AD645" s="32" t="s">
        <v>6789</v>
      </c>
      <c r="AE645" s="31" t="s">
        <v>6790</v>
      </c>
      <c r="AF645" s="32" t="s">
        <v>6783</v>
      </c>
      <c r="AG645" s="33" t="s">
        <v>45</v>
      </c>
    </row>
    <row r="646" spans="1:33" ht="12.75" customHeight="1">
      <c r="A646" s="2"/>
      <c r="B646" s="2"/>
      <c r="C646" s="2"/>
      <c r="D646" s="2"/>
      <c r="E646" s="2"/>
      <c r="F646" s="2"/>
      <c r="G646" s="2"/>
      <c r="H646" s="2"/>
      <c r="I646" s="19"/>
      <c r="J646" s="19"/>
      <c r="K646" s="19"/>
      <c r="L646" s="19"/>
      <c r="M646" s="19"/>
      <c r="N646" s="19"/>
      <c r="O646" s="17"/>
      <c r="P646" s="17"/>
      <c r="Q646" s="19"/>
      <c r="R646" s="44"/>
      <c r="S646" s="21" t="s">
        <v>6791</v>
      </c>
      <c r="T646" s="22" t="s">
        <v>6792</v>
      </c>
      <c r="U646" s="22" t="s">
        <v>6793</v>
      </c>
      <c r="V646" s="2"/>
      <c r="W646" s="2"/>
      <c r="X646" s="2"/>
      <c r="Y646" s="17"/>
      <c r="Z646" s="2"/>
      <c r="AA646" s="2"/>
      <c r="AB646" s="2"/>
      <c r="AC646" s="31" t="s">
        <v>6794</v>
      </c>
      <c r="AD646" s="32" t="s">
        <v>6795</v>
      </c>
      <c r="AE646" s="31" t="s">
        <v>6796</v>
      </c>
      <c r="AF646" s="32" t="s">
        <v>6795</v>
      </c>
      <c r="AG646" s="33" t="s">
        <v>45</v>
      </c>
    </row>
    <row r="647" spans="1:33" ht="12.75" customHeight="1">
      <c r="A647" s="2"/>
      <c r="B647" s="2"/>
      <c r="C647" s="2"/>
      <c r="D647" s="2"/>
      <c r="E647" s="2"/>
      <c r="F647" s="2"/>
      <c r="G647" s="2"/>
      <c r="H647" s="2"/>
      <c r="I647" s="19"/>
      <c r="J647" s="19"/>
      <c r="K647" s="19"/>
      <c r="L647" s="19"/>
      <c r="M647" s="19"/>
      <c r="N647" s="19"/>
      <c r="O647" s="17"/>
      <c r="P647" s="17"/>
      <c r="Q647" s="19"/>
      <c r="R647" s="44"/>
      <c r="S647" s="21" t="s">
        <v>6797</v>
      </c>
      <c r="T647" s="22" t="s">
        <v>6798</v>
      </c>
      <c r="U647" s="22" t="s">
        <v>5059</v>
      </c>
      <c r="V647" s="2"/>
      <c r="W647" s="2"/>
      <c r="X647" s="2"/>
      <c r="Y647" s="17"/>
      <c r="Z647" s="2"/>
      <c r="AA647" s="2"/>
      <c r="AB647" s="2"/>
      <c r="AC647" s="31" t="s">
        <v>6799</v>
      </c>
      <c r="AD647" s="32" t="s">
        <v>6800</v>
      </c>
      <c r="AE647" s="31" t="s">
        <v>6801</v>
      </c>
      <c r="AF647" s="32" t="s">
        <v>6802</v>
      </c>
      <c r="AG647" s="33" t="s">
        <v>45</v>
      </c>
    </row>
    <row r="648" spans="1:33" ht="12.75" customHeight="1">
      <c r="A648" s="2"/>
      <c r="B648" s="2"/>
      <c r="C648" s="2"/>
      <c r="D648" s="2"/>
      <c r="E648" s="2"/>
      <c r="F648" s="2"/>
      <c r="G648" s="2"/>
      <c r="H648" s="2"/>
      <c r="I648" s="19"/>
      <c r="J648" s="19"/>
      <c r="K648" s="19"/>
      <c r="L648" s="19"/>
      <c r="M648" s="19"/>
      <c r="N648" s="19"/>
      <c r="O648" s="17"/>
      <c r="P648" s="17"/>
      <c r="Q648" s="19"/>
      <c r="R648" s="44"/>
      <c r="S648" s="21" t="s">
        <v>6803</v>
      </c>
      <c r="T648" s="22" t="s">
        <v>6804</v>
      </c>
      <c r="U648" s="22" t="s">
        <v>5069</v>
      </c>
      <c r="V648" s="2"/>
      <c r="W648" s="2"/>
      <c r="X648" s="2"/>
      <c r="Y648" s="17"/>
      <c r="Z648" s="2"/>
      <c r="AA648" s="2"/>
      <c r="AB648" s="2"/>
      <c r="AC648" s="31" t="s">
        <v>6805</v>
      </c>
      <c r="AD648" s="32" t="s">
        <v>6806</v>
      </c>
      <c r="AE648" s="31" t="s">
        <v>6807</v>
      </c>
      <c r="AF648" s="32" t="s">
        <v>6808</v>
      </c>
      <c r="AG648" s="33" t="s">
        <v>45</v>
      </c>
    </row>
    <row r="649" spans="1:33" ht="12.75" customHeight="1">
      <c r="A649" s="2"/>
      <c r="B649" s="2"/>
      <c r="C649" s="2"/>
      <c r="D649" s="2"/>
      <c r="E649" s="2"/>
      <c r="F649" s="2"/>
      <c r="G649" s="2"/>
      <c r="H649" s="2"/>
      <c r="I649" s="19"/>
      <c r="J649" s="19"/>
      <c r="K649" s="19"/>
      <c r="L649" s="19"/>
      <c r="M649" s="19"/>
      <c r="N649" s="19"/>
      <c r="O649" s="17"/>
      <c r="P649" s="17"/>
      <c r="Q649" s="19"/>
      <c r="R649" s="44"/>
      <c r="S649" s="21" t="s">
        <v>6809</v>
      </c>
      <c r="T649" s="22" t="s">
        <v>6810</v>
      </c>
      <c r="U649" s="22" t="s">
        <v>5079</v>
      </c>
      <c r="V649" s="2"/>
      <c r="W649" s="2"/>
      <c r="X649" s="2"/>
      <c r="Y649" s="17"/>
      <c r="Z649" s="2"/>
      <c r="AA649" s="2"/>
      <c r="AB649" s="2"/>
      <c r="AC649" s="31" t="s">
        <v>6811</v>
      </c>
      <c r="AD649" s="32" t="s">
        <v>6812</v>
      </c>
      <c r="AE649" s="31" t="s">
        <v>6813</v>
      </c>
      <c r="AF649" s="32" t="s">
        <v>6808</v>
      </c>
      <c r="AG649" s="33" t="s">
        <v>45</v>
      </c>
    </row>
    <row r="650" spans="1:33" ht="12.75" customHeight="1">
      <c r="A650" s="2"/>
      <c r="B650" s="2"/>
      <c r="C650" s="2"/>
      <c r="D650" s="2"/>
      <c r="E650" s="2"/>
      <c r="F650" s="2"/>
      <c r="G650" s="2"/>
      <c r="H650" s="2"/>
      <c r="I650" s="19"/>
      <c r="J650" s="19"/>
      <c r="K650" s="19"/>
      <c r="L650" s="19"/>
      <c r="M650" s="19"/>
      <c r="N650" s="19"/>
      <c r="O650" s="17"/>
      <c r="P650" s="17"/>
      <c r="Q650" s="19"/>
      <c r="R650" s="44"/>
      <c r="S650" s="21" t="s">
        <v>6814</v>
      </c>
      <c r="T650" s="22" t="s">
        <v>6815</v>
      </c>
      <c r="U650" s="22" t="s">
        <v>6816</v>
      </c>
      <c r="V650" s="2"/>
      <c r="W650" s="2"/>
      <c r="X650" s="2"/>
      <c r="Y650" s="17"/>
      <c r="Z650" s="2"/>
      <c r="AA650" s="2"/>
      <c r="AB650" s="2"/>
      <c r="AC650" s="31" t="s">
        <v>6817</v>
      </c>
      <c r="AD650" s="32" t="s">
        <v>6818</v>
      </c>
      <c r="AE650" s="31" t="s">
        <v>6819</v>
      </c>
      <c r="AF650" s="32" t="s">
        <v>6820</v>
      </c>
      <c r="AG650" s="33" t="s">
        <v>45</v>
      </c>
    </row>
    <row r="651" spans="1:33" ht="12.75" customHeight="1">
      <c r="A651" s="2"/>
      <c r="B651" s="2"/>
      <c r="C651" s="2"/>
      <c r="D651" s="2"/>
      <c r="E651" s="2"/>
      <c r="F651" s="2"/>
      <c r="G651" s="2"/>
      <c r="H651" s="2"/>
      <c r="I651" s="19"/>
      <c r="J651" s="19"/>
      <c r="K651" s="19"/>
      <c r="L651" s="19"/>
      <c r="M651" s="19"/>
      <c r="N651" s="19"/>
      <c r="O651" s="17"/>
      <c r="P651" s="17"/>
      <c r="Q651" s="19"/>
      <c r="R651" s="44"/>
      <c r="S651" s="21" t="s">
        <v>6821</v>
      </c>
      <c r="T651" s="22" t="s">
        <v>6822</v>
      </c>
      <c r="U651" s="22" t="s">
        <v>6823</v>
      </c>
      <c r="V651" s="2"/>
      <c r="W651" s="2"/>
      <c r="X651" s="2"/>
      <c r="Y651" s="17"/>
      <c r="Z651" s="2"/>
      <c r="AA651" s="2"/>
      <c r="AB651" s="2"/>
      <c r="AC651" s="31" t="s">
        <v>6824</v>
      </c>
      <c r="AD651" s="32" t="s">
        <v>6825</v>
      </c>
      <c r="AE651" s="31" t="s">
        <v>6826</v>
      </c>
      <c r="AF651" s="32" t="s">
        <v>6820</v>
      </c>
      <c r="AG651" s="33" t="s">
        <v>45</v>
      </c>
    </row>
    <row r="652" spans="1:33" ht="12.75" customHeight="1">
      <c r="A652" s="2"/>
      <c r="B652" s="2"/>
      <c r="C652" s="2"/>
      <c r="D652" s="2"/>
      <c r="E652" s="2"/>
      <c r="F652" s="2"/>
      <c r="G652" s="2"/>
      <c r="H652" s="2"/>
      <c r="I652" s="19"/>
      <c r="J652" s="19"/>
      <c r="K652" s="19"/>
      <c r="L652" s="19"/>
      <c r="M652" s="19"/>
      <c r="N652" s="19"/>
      <c r="O652" s="17"/>
      <c r="P652" s="17"/>
      <c r="Q652" s="19"/>
      <c r="R652" s="44"/>
      <c r="S652" s="21" t="s">
        <v>6827</v>
      </c>
      <c r="T652" s="22" t="s">
        <v>6828</v>
      </c>
      <c r="U652" s="22" t="s">
        <v>5109</v>
      </c>
      <c r="V652" s="2"/>
      <c r="W652" s="2"/>
      <c r="X652" s="2"/>
      <c r="Y652" s="17"/>
      <c r="Z652" s="2"/>
      <c r="AA652" s="2"/>
      <c r="AB652" s="2"/>
      <c r="AC652" s="31" t="s">
        <v>6829</v>
      </c>
      <c r="AD652" s="32" t="s">
        <v>6830</v>
      </c>
      <c r="AE652" s="31" t="s">
        <v>6831</v>
      </c>
      <c r="AF652" s="32" t="s">
        <v>6832</v>
      </c>
      <c r="AG652" s="33" t="s">
        <v>45</v>
      </c>
    </row>
    <row r="653" spans="1:33" ht="12.75" customHeight="1">
      <c r="A653" s="2"/>
      <c r="B653" s="2"/>
      <c r="C653" s="2"/>
      <c r="D653" s="2"/>
      <c r="E653" s="2"/>
      <c r="F653" s="2"/>
      <c r="G653" s="2"/>
      <c r="H653" s="2"/>
      <c r="I653" s="19"/>
      <c r="J653" s="19"/>
      <c r="K653" s="19"/>
      <c r="L653" s="19"/>
      <c r="M653" s="19"/>
      <c r="N653" s="19"/>
      <c r="O653" s="17"/>
      <c r="P653" s="17"/>
      <c r="Q653" s="19"/>
      <c r="R653" s="44"/>
      <c r="S653" s="21" t="s">
        <v>6833</v>
      </c>
      <c r="T653" s="22" t="s">
        <v>6834</v>
      </c>
      <c r="U653" s="22" t="s">
        <v>6835</v>
      </c>
      <c r="V653" s="2"/>
      <c r="W653" s="2"/>
      <c r="X653" s="2"/>
      <c r="Y653" s="17"/>
      <c r="Z653" s="2"/>
      <c r="AA653" s="2"/>
      <c r="AB653" s="2"/>
      <c r="AC653" s="31" t="s">
        <v>6836</v>
      </c>
      <c r="AD653" s="32" t="s">
        <v>6837</v>
      </c>
      <c r="AE653" s="31" t="s">
        <v>6838</v>
      </c>
      <c r="AF653" s="32" t="s">
        <v>6837</v>
      </c>
      <c r="AG653" s="33" t="s">
        <v>45</v>
      </c>
    </row>
    <row r="654" spans="1:33" ht="12.75" customHeight="1">
      <c r="A654" s="2"/>
      <c r="B654" s="2"/>
      <c r="C654" s="2"/>
      <c r="D654" s="2"/>
      <c r="E654" s="2"/>
      <c r="F654" s="2"/>
      <c r="G654" s="2"/>
      <c r="H654" s="2"/>
      <c r="I654" s="19"/>
      <c r="J654" s="19"/>
      <c r="K654" s="19"/>
      <c r="L654" s="19"/>
      <c r="M654" s="19"/>
      <c r="N654" s="19"/>
      <c r="O654" s="17"/>
      <c r="P654" s="17"/>
      <c r="Q654" s="19"/>
      <c r="R654" s="44"/>
      <c r="S654" s="21" t="s">
        <v>6839</v>
      </c>
      <c r="T654" s="22" t="s">
        <v>6840</v>
      </c>
      <c r="U654" s="22" t="s">
        <v>5118</v>
      </c>
      <c r="V654" s="2"/>
      <c r="W654" s="2"/>
      <c r="X654" s="2"/>
      <c r="Y654" s="17"/>
      <c r="Z654" s="2"/>
      <c r="AA654" s="2"/>
      <c r="AB654" s="2"/>
      <c r="AC654" s="31" t="s">
        <v>6841</v>
      </c>
      <c r="AD654" s="32" t="s">
        <v>6842</v>
      </c>
      <c r="AE654" s="31" t="s">
        <v>6843</v>
      </c>
      <c r="AF654" s="32" t="s">
        <v>6842</v>
      </c>
      <c r="AG654" s="33" t="s">
        <v>45</v>
      </c>
    </row>
    <row r="655" spans="1:33" ht="12.75" customHeight="1">
      <c r="A655" s="2"/>
      <c r="B655" s="2"/>
      <c r="C655" s="2"/>
      <c r="D655" s="2"/>
      <c r="E655" s="2"/>
      <c r="F655" s="2"/>
      <c r="G655" s="2"/>
      <c r="H655" s="2"/>
      <c r="I655" s="19"/>
      <c r="J655" s="19"/>
      <c r="K655" s="19"/>
      <c r="L655" s="19"/>
      <c r="M655" s="19"/>
      <c r="N655" s="19"/>
      <c r="O655" s="17"/>
      <c r="P655" s="17"/>
      <c r="Q655" s="19"/>
      <c r="R655" s="44"/>
      <c r="S655" s="21" t="s">
        <v>6844</v>
      </c>
      <c r="T655" s="22" t="s">
        <v>6845</v>
      </c>
      <c r="U655" s="22" t="s">
        <v>6846</v>
      </c>
      <c r="V655" s="2"/>
      <c r="W655" s="2"/>
      <c r="X655" s="2"/>
      <c r="Y655" s="17"/>
      <c r="Z655" s="2"/>
      <c r="AA655" s="2"/>
      <c r="AB655" s="2"/>
      <c r="AC655" s="31" t="s">
        <v>6847</v>
      </c>
      <c r="AD655" s="32" t="s">
        <v>6848</v>
      </c>
      <c r="AE655" s="31" t="s">
        <v>6849</v>
      </c>
      <c r="AF655" s="32" t="s">
        <v>6850</v>
      </c>
      <c r="AG655" s="33" t="s">
        <v>6851</v>
      </c>
    </row>
    <row r="656" spans="1:33" ht="12.75" customHeight="1">
      <c r="A656" s="2"/>
      <c r="B656" s="2"/>
      <c r="C656" s="2"/>
      <c r="D656" s="2"/>
      <c r="E656" s="2"/>
      <c r="F656" s="2"/>
      <c r="G656" s="2"/>
      <c r="H656" s="2"/>
      <c r="I656" s="19"/>
      <c r="J656" s="19"/>
      <c r="K656" s="19"/>
      <c r="L656" s="19"/>
      <c r="M656" s="19"/>
      <c r="N656" s="19"/>
      <c r="O656" s="17"/>
      <c r="P656" s="17"/>
      <c r="Q656" s="19"/>
      <c r="R656" s="44"/>
      <c r="S656" s="21" t="s">
        <v>6852</v>
      </c>
      <c r="T656" s="22" t="s">
        <v>6853</v>
      </c>
      <c r="U656" s="22" t="s">
        <v>6854</v>
      </c>
      <c r="V656" s="2"/>
      <c r="W656" s="2"/>
      <c r="X656" s="2"/>
      <c r="Y656" s="17"/>
      <c r="Z656" s="2"/>
      <c r="AA656" s="2"/>
      <c r="AB656" s="2"/>
      <c r="AC656" s="31" t="s">
        <v>6855</v>
      </c>
      <c r="AD656" s="32" t="s">
        <v>6856</v>
      </c>
      <c r="AE656" s="31" t="s">
        <v>6857</v>
      </c>
      <c r="AF656" s="32" t="s">
        <v>6858</v>
      </c>
      <c r="AG656" s="33" t="s">
        <v>45</v>
      </c>
    </row>
    <row r="657" spans="1:33" ht="12.75" customHeight="1">
      <c r="A657" s="2"/>
      <c r="B657" s="2"/>
      <c r="C657" s="2"/>
      <c r="D657" s="2"/>
      <c r="E657" s="2"/>
      <c r="F657" s="2"/>
      <c r="G657" s="2"/>
      <c r="H657" s="2"/>
      <c r="I657" s="19"/>
      <c r="J657" s="19"/>
      <c r="K657" s="19"/>
      <c r="L657" s="19"/>
      <c r="M657" s="19"/>
      <c r="N657" s="19"/>
      <c r="O657" s="17"/>
      <c r="P657" s="17"/>
      <c r="Q657" s="19"/>
      <c r="R657" s="44"/>
      <c r="S657" s="21" t="s">
        <v>6859</v>
      </c>
      <c r="T657" s="22" t="s">
        <v>6860</v>
      </c>
      <c r="U657" s="22" t="s">
        <v>6861</v>
      </c>
      <c r="V657" s="2"/>
      <c r="W657" s="2"/>
      <c r="X657" s="2"/>
      <c r="Y657" s="17"/>
      <c r="Z657" s="2"/>
      <c r="AA657" s="2"/>
      <c r="AB657" s="2"/>
      <c r="AC657" s="31" t="s">
        <v>6862</v>
      </c>
      <c r="AD657" s="32" t="s">
        <v>6863</v>
      </c>
      <c r="AE657" s="31" t="s">
        <v>6864</v>
      </c>
      <c r="AF657" s="32" t="s">
        <v>6865</v>
      </c>
      <c r="AG657" s="33" t="s">
        <v>45</v>
      </c>
    </row>
    <row r="658" spans="1:33" ht="12.75" customHeight="1">
      <c r="A658" s="2"/>
      <c r="B658" s="2"/>
      <c r="C658" s="2"/>
      <c r="D658" s="2"/>
      <c r="E658" s="2"/>
      <c r="F658" s="2"/>
      <c r="G658" s="2"/>
      <c r="H658" s="2"/>
      <c r="I658" s="19"/>
      <c r="J658" s="19"/>
      <c r="K658" s="19"/>
      <c r="L658" s="19"/>
      <c r="M658" s="19"/>
      <c r="N658" s="19"/>
      <c r="O658" s="17"/>
      <c r="P658" s="17"/>
      <c r="Q658" s="19"/>
      <c r="R658" s="44"/>
      <c r="S658" s="21" t="s">
        <v>6866</v>
      </c>
      <c r="T658" s="22" t="s">
        <v>6867</v>
      </c>
      <c r="U658" s="22" t="s">
        <v>6868</v>
      </c>
      <c r="V658" s="2"/>
      <c r="W658" s="2"/>
      <c r="X658" s="2"/>
      <c r="Y658" s="17"/>
      <c r="Z658" s="2"/>
      <c r="AA658" s="2"/>
      <c r="AB658" s="2"/>
      <c r="AC658" s="31" t="s">
        <v>6869</v>
      </c>
      <c r="AD658" s="32" t="s">
        <v>2846</v>
      </c>
      <c r="AE658" s="31" t="s">
        <v>6870</v>
      </c>
      <c r="AF658" s="32" t="s">
        <v>6871</v>
      </c>
      <c r="AG658" s="33" t="s">
        <v>45</v>
      </c>
    </row>
    <row r="659" spans="1:33" ht="12.75" customHeight="1">
      <c r="A659" s="2"/>
      <c r="B659" s="2"/>
      <c r="C659" s="2"/>
      <c r="D659" s="2"/>
      <c r="E659" s="2"/>
      <c r="F659" s="2"/>
      <c r="G659" s="2"/>
      <c r="H659" s="2"/>
      <c r="I659" s="19"/>
      <c r="J659" s="19"/>
      <c r="K659" s="19"/>
      <c r="L659" s="19"/>
      <c r="M659" s="19"/>
      <c r="N659" s="19"/>
      <c r="O659" s="17"/>
      <c r="P659" s="17"/>
      <c r="Q659" s="19"/>
      <c r="R659" s="44"/>
      <c r="S659" s="21" t="s">
        <v>6872</v>
      </c>
      <c r="T659" s="22" t="s">
        <v>6873</v>
      </c>
      <c r="U659" s="22" t="s">
        <v>6874</v>
      </c>
      <c r="V659" s="2"/>
      <c r="W659" s="2"/>
      <c r="X659" s="2"/>
      <c r="Y659" s="17"/>
      <c r="Z659" s="2"/>
      <c r="AA659" s="2"/>
      <c r="AB659" s="2"/>
      <c r="AC659" s="31" t="s">
        <v>6875</v>
      </c>
      <c r="AD659" s="32" t="s">
        <v>5289</v>
      </c>
      <c r="AE659" s="31" t="s">
        <v>6876</v>
      </c>
      <c r="AF659" s="32" t="s">
        <v>5291</v>
      </c>
      <c r="AG659" s="33" t="s">
        <v>45</v>
      </c>
    </row>
    <row r="660" spans="1:33" ht="12.75" customHeight="1">
      <c r="A660" s="2"/>
      <c r="B660" s="2"/>
      <c r="C660" s="2"/>
      <c r="D660" s="2"/>
      <c r="E660" s="2"/>
      <c r="F660" s="2"/>
      <c r="G660" s="2"/>
      <c r="H660" s="2"/>
      <c r="I660" s="19"/>
      <c r="J660" s="19"/>
      <c r="K660" s="19"/>
      <c r="L660" s="19"/>
      <c r="M660" s="19"/>
      <c r="N660" s="19"/>
      <c r="O660" s="17"/>
      <c r="P660" s="17"/>
      <c r="Q660" s="19"/>
      <c r="R660" s="44"/>
      <c r="S660" s="21" t="s">
        <v>6877</v>
      </c>
      <c r="T660" s="22" t="s">
        <v>6878</v>
      </c>
      <c r="U660" s="22" t="s">
        <v>6879</v>
      </c>
      <c r="V660" s="2"/>
      <c r="W660" s="2"/>
      <c r="X660" s="2"/>
      <c r="Y660" s="17"/>
      <c r="Z660" s="2"/>
      <c r="AA660" s="2"/>
      <c r="AB660" s="2"/>
      <c r="AC660" s="31" t="s">
        <v>6880</v>
      </c>
      <c r="AD660" s="32" t="s">
        <v>6881</v>
      </c>
      <c r="AE660" s="31" t="s">
        <v>6882</v>
      </c>
      <c r="AF660" s="32" t="s">
        <v>6883</v>
      </c>
      <c r="AG660" s="33" t="s">
        <v>45</v>
      </c>
    </row>
    <row r="661" spans="1:33" ht="12.75" customHeight="1">
      <c r="A661" s="2"/>
      <c r="B661" s="2"/>
      <c r="C661" s="2"/>
      <c r="D661" s="2"/>
      <c r="E661" s="2"/>
      <c r="F661" s="2"/>
      <c r="G661" s="2"/>
      <c r="H661" s="2"/>
      <c r="I661" s="19"/>
      <c r="J661" s="19"/>
      <c r="K661" s="19"/>
      <c r="L661" s="19"/>
      <c r="M661" s="19"/>
      <c r="N661" s="19"/>
      <c r="O661" s="17"/>
      <c r="P661" s="17"/>
      <c r="Q661" s="19"/>
      <c r="R661" s="44"/>
      <c r="S661" s="21" t="s">
        <v>6884</v>
      </c>
      <c r="T661" s="22" t="s">
        <v>6885</v>
      </c>
      <c r="U661" s="22" t="s">
        <v>6886</v>
      </c>
      <c r="V661" s="2"/>
      <c r="W661" s="2"/>
      <c r="X661" s="2"/>
      <c r="Y661" s="17"/>
      <c r="Z661" s="2"/>
      <c r="AA661" s="2"/>
      <c r="AB661" s="2"/>
      <c r="AC661" s="31" t="s">
        <v>6887</v>
      </c>
      <c r="AD661" s="32" t="s">
        <v>6888</v>
      </c>
      <c r="AE661" s="31" t="s">
        <v>6889</v>
      </c>
      <c r="AF661" s="32" t="s">
        <v>6890</v>
      </c>
      <c r="AG661" s="33" t="s">
        <v>45</v>
      </c>
    </row>
    <row r="662" spans="1:33" ht="12.75" customHeight="1">
      <c r="A662" s="2"/>
      <c r="B662" s="2"/>
      <c r="C662" s="2"/>
      <c r="D662" s="2"/>
      <c r="E662" s="2"/>
      <c r="F662" s="2"/>
      <c r="G662" s="2"/>
      <c r="H662" s="2"/>
      <c r="I662" s="19"/>
      <c r="J662" s="19"/>
      <c r="K662" s="19"/>
      <c r="L662" s="19"/>
      <c r="M662" s="19"/>
      <c r="N662" s="19"/>
      <c r="O662" s="17"/>
      <c r="P662" s="17"/>
      <c r="Q662" s="19"/>
      <c r="R662" s="44"/>
      <c r="S662" s="21" t="s">
        <v>6891</v>
      </c>
      <c r="T662" s="22" t="s">
        <v>6892</v>
      </c>
      <c r="U662" s="22" t="s">
        <v>6893</v>
      </c>
      <c r="V662" s="2"/>
      <c r="W662" s="2"/>
      <c r="X662" s="2"/>
      <c r="Y662" s="17"/>
      <c r="Z662" s="2"/>
      <c r="AA662" s="2"/>
      <c r="AB662" s="2"/>
      <c r="AC662" s="31" t="s">
        <v>6894</v>
      </c>
      <c r="AD662" s="32" t="s">
        <v>6895</v>
      </c>
      <c r="AE662" s="31" t="s">
        <v>6896</v>
      </c>
      <c r="AF662" s="32" t="s">
        <v>6897</v>
      </c>
      <c r="AG662" s="33" t="s">
        <v>45</v>
      </c>
    </row>
    <row r="663" spans="1:33" ht="12.75" customHeight="1">
      <c r="A663" s="2"/>
      <c r="B663" s="2"/>
      <c r="C663" s="2"/>
      <c r="D663" s="2"/>
      <c r="E663" s="2"/>
      <c r="F663" s="2"/>
      <c r="G663" s="2"/>
      <c r="H663" s="2"/>
      <c r="I663" s="19"/>
      <c r="J663" s="19"/>
      <c r="K663" s="19"/>
      <c r="L663" s="19"/>
      <c r="M663" s="19"/>
      <c r="N663" s="19"/>
      <c r="O663" s="17"/>
      <c r="P663" s="17"/>
      <c r="Q663" s="19"/>
      <c r="R663" s="44"/>
      <c r="S663" s="21" t="s">
        <v>6898</v>
      </c>
      <c r="T663" s="22" t="s">
        <v>6899</v>
      </c>
      <c r="U663" s="22" t="s">
        <v>6900</v>
      </c>
      <c r="V663" s="2"/>
      <c r="W663" s="2"/>
      <c r="X663" s="2"/>
      <c r="Y663" s="17"/>
      <c r="Z663" s="2"/>
      <c r="AA663" s="2"/>
      <c r="AB663" s="2"/>
      <c r="AC663" s="31" t="s">
        <v>6901</v>
      </c>
      <c r="AD663" s="32" t="s">
        <v>6902</v>
      </c>
      <c r="AE663" s="31" t="s">
        <v>6903</v>
      </c>
      <c r="AF663" s="32" t="s">
        <v>6897</v>
      </c>
      <c r="AG663" s="33" t="s">
        <v>45</v>
      </c>
    </row>
    <row r="664" spans="1:33" ht="12.75" customHeight="1">
      <c r="A664" s="2"/>
      <c r="B664" s="2"/>
      <c r="C664" s="2"/>
      <c r="D664" s="2"/>
      <c r="E664" s="2"/>
      <c r="F664" s="2"/>
      <c r="G664" s="2"/>
      <c r="H664" s="2"/>
      <c r="I664" s="19"/>
      <c r="J664" s="19"/>
      <c r="K664" s="19"/>
      <c r="L664" s="19"/>
      <c r="M664" s="19"/>
      <c r="N664" s="19"/>
      <c r="O664" s="17"/>
      <c r="P664" s="17"/>
      <c r="Q664" s="19"/>
      <c r="R664" s="44"/>
      <c r="S664" s="21" t="s">
        <v>6904</v>
      </c>
      <c r="T664" s="22" t="s">
        <v>6905</v>
      </c>
      <c r="U664" s="22" t="s">
        <v>6906</v>
      </c>
      <c r="V664" s="2"/>
      <c r="W664" s="2"/>
      <c r="X664" s="2"/>
      <c r="Y664" s="17"/>
      <c r="Z664" s="2"/>
      <c r="AA664" s="2"/>
      <c r="AB664" s="2"/>
      <c r="AC664" s="31" t="s">
        <v>6907</v>
      </c>
      <c r="AD664" s="32" t="s">
        <v>5299</v>
      </c>
      <c r="AE664" s="31" t="s">
        <v>6908</v>
      </c>
      <c r="AF664" s="32" t="s">
        <v>6408</v>
      </c>
      <c r="AG664" s="33" t="s">
        <v>45</v>
      </c>
    </row>
    <row r="665" spans="1:33" ht="12.75" customHeight="1">
      <c r="A665" s="2"/>
      <c r="B665" s="2"/>
      <c r="C665" s="2"/>
      <c r="D665" s="2"/>
      <c r="E665" s="2"/>
      <c r="F665" s="2"/>
      <c r="G665" s="2"/>
      <c r="H665" s="2"/>
      <c r="I665" s="19"/>
      <c r="J665" s="19"/>
      <c r="K665" s="19"/>
      <c r="L665" s="19"/>
      <c r="M665" s="19"/>
      <c r="N665" s="19"/>
      <c r="O665" s="17"/>
      <c r="P665" s="17"/>
      <c r="Q665" s="19"/>
      <c r="R665" s="44"/>
      <c r="S665" s="21" t="s">
        <v>6909</v>
      </c>
      <c r="T665" s="22" t="s">
        <v>6910</v>
      </c>
      <c r="U665" s="22" t="s">
        <v>6911</v>
      </c>
      <c r="V665" s="2"/>
      <c r="W665" s="2"/>
      <c r="X665" s="2"/>
      <c r="Y665" s="17"/>
      <c r="Z665" s="2"/>
      <c r="AA665" s="2"/>
      <c r="AB665" s="2"/>
      <c r="AC665" s="31" t="s">
        <v>6912</v>
      </c>
      <c r="AD665" s="32" t="s">
        <v>1272</v>
      </c>
      <c r="AE665" s="31" t="s">
        <v>6913</v>
      </c>
      <c r="AF665" s="32" t="s">
        <v>1636</v>
      </c>
      <c r="AG665" s="33" t="s">
        <v>45</v>
      </c>
    </row>
    <row r="666" spans="1:33" ht="12.75" customHeight="1">
      <c r="A666" s="2"/>
      <c r="B666" s="2"/>
      <c r="C666" s="2"/>
      <c r="D666" s="2"/>
      <c r="E666" s="2"/>
      <c r="F666" s="2"/>
      <c r="G666" s="2"/>
      <c r="H666" s="2"/>
      <c r="I666" s="19"/>
      <c r="J666" s="19"/>
      <c r="K666" s="19"/>
      <c r="L666" s="19"/>
      <c r="M666" s="19"/>
      <c r="N666" s="19"/>
      <c r="O666" s="17"/>
      <c r="P666" s="17"/>
      <c r="Q666" s="19"/>
      <c r="R666" s="44"/>
      <c r="S666" s="21" t="s">
        <v>6914</v>
      </c>
      <c r="T666" s="22" t="s">
        <v>6915</v>
      </c>
      <c r="U666" s="22" t="s">
        <v>6916</v>
      </c>
      <c r="V666" s="2"/>
      <c r="W666" s="2"/>
      <c r="X666" s="2"/>
      <c r="Y666" s="17"/>
      <c r="Z666" s="2"/>
      <c r="AA666" s="2"/>
      <c r="AB666" s="2"/>
      <c r="AC666" s="31" t="s">
        <v>6917</v>
      </c>
      <c r="AD666" s="32" t="s">
        <v>6918</v>
      </c>
      <c r="AE666" s="31" t="s">
        <v>6919</v>
      </c>
      <c r="AF666" s="32" t="s">
        <v>2075</v>
      </c>
      <c r="AG666" s="33" t="s">
        <v>45</v>
      </c>
    </row>
    <row r="667" spans="1:33" ht="12.75" customHeight="1">
      <c r="A667" s="2"/>
      <c r="B667" s="2"/>
      <c r="C667" s="2"/>
      <c r="D667" s="2"/>
      <c r="E667" s="2"/>
      <c r="F667" s="2"/>
      <c r="G667" s="2"/>
      <c r="H667" s="2"/>
      <c r="I667" s="19"/>
      <c r="J667" s="19"/>
      <c r="K667" s="19"/>
      <c r="L667" s="19"/>
      <c r="M667" s="19"/>
      <c r="N667" s="19"/>
      <c r="O667" s="17"/>
      <c r="P667" s="17"/>
      <c r="Q667" s="19"/>
      <c r="R667" s="44"/>
      <c r="S667" s="21" t="s">
        <v>6920</v>
      </c>
      <c r="T667" s="22" t="s">
        <v>6921</v>
      </c>
      <c r="U667" s="22" t="s">
        <v>5215</v>
      </c>
      <c r="V667" s="2"/>
      <c r="W667" s="2"/>
      <c r="X667" s="2"/>
      <c r="Y667" s="17"/>
      <c r="Z667" s="2"/>
      <c r="AA667" s="2"/>
      <c r="AB667" s="2"/>
      <c r="AC667" s="31" t="s">
        <v>6922</v>
      </c>
      <c r="AD667" s="32" t="s">
        <v>6923</v>
      </c>
      <c r="AE667" s="31" t="s">
        <v>6924</v>
      </c>
      <c r="AF667" s="32" t="s">
        <v>6925</v>
      </c>
      <c r="AG667" s="33" t="s">
        <v>45</v>
      </c>
    </row>
    <row r="668" spans="1:33" ht="12.75" customHeight="1">
      <c r="A668" s="2"/>
      <c r="B668" s="2"/>
      <c r="C668" s="2"/>
      <c r="D668" s="2"/>
      <c r="E668" s="2"/>
      <c r="F668" s="2"/>
      <c r="G668" s="2"/>
      <c r="H668" s="2"/>
      <c r="I668" s="19"/>
      <c r="J668" s="19"/>
      <c r="K668" s="19"/>
      <c r="L668" s="19"/>
      <c r="M668" s="19"/>
      <c r="N668" s="19"/>
      <c r="O668" s="17"/>
      <c r="P668" s="17"/>
      <c r="Q668" s="19"/>
      <c r="R668" s="44"/>
      <c r="S668" s="21" t="s">
        <v>6926</v>
      </c>
      <c r="T668" s="22" t="s">
        <v>6927</v>
      </c>
      <c r="U668" s="22" t="s">
        <v>5224</v>
      </c>
      <c r="V668" s="2"/>
      <c r="W668" s="2"/>
      <c r="X668" s="2"/>
      <c r="Y668" s="17"/>
      <c r="Z668" s="2"/>
      <c r="AA668" s="2"/>
      <c r="AB668" s="2"/>
      <c r="AC668" s="31" t="s">
        <v>6928</v>
      </c>
      <c r="AD668" s="32" t="s">
        <v>6929</v>
      </c>
      <c r="AE668" s="31" t="s">
        <v>6930</v>
      </c>
      <c r="AF668" s="32" t="s">
        <v>6931</v>
      </c>
      <c r="AG668" s="33" t="s">
        <v>45</v>
      </c>
    </row>
    <row r="669" spans="1:33" ht="12.75" customHeight="1">
      <c r="A669" s="2"/>
      <c r="B669" s="2"/>
      <c r="C669" s="2"/>
      <c r="D669" s="2"/>
      <c r="E669" s="2"/>
      <c r="F669" s="2"/>
      <c r="G669" s="2"/>
      <c r="H669" s="2"/>
      <c r="I669" s="19"/>
      <c r="J669" s="19"/>
      <c r="K669" s="19"/>
      <c r="L669" s="19"/>
      <c r="M669" s="19"/>
      <c r="N669" s="19"/>
      <c r="O669" s="17"/>
      <c r="P669" s="17"/>
      <c r="Q669" s="19"/>
      <c r="R669" s="44"/>
      <c r="S669" s="21" t="s">
        <v>6932</v>
      </c>
      <c r="T669" s="22" t="s">
        <v>6933</v>
      </c>
      <c r="U669" s="22" t="s">
        <v>5231</v>
      </c>
      <c r="V669" s="2"/>
      <c r="W669" s="2"/>
      <c r="X669" s="2"/>
      <c r="Y669" s="17"/>
      <c r="Z669" s="2"/>
      <c r="AA669" s="2"/>
      <c r="AB669" s="2"/>
      <c r="AC669" s="31" t="s">
        <v>6934</v>
      </c>
      <c r="AD669" s="32" t="s">
        <v>6935</v>
      </c>
      <c r="AE669" s="31" t="s">
        <v>6936</v>
      </c>
      <c r="AF669" s="32" t="s">
        <v>6937</v>
      </c>
      <c r="AG669" s="33" t="s">
        <v>6938</v>
      </c>
    </row>
    <row r="670" spans="1:33" ht="12.75" customHeight="1">
      <c r="A670" s="2"/>
      <c r="B670" s="2"/>
      <c r="C670" s="2"/>
      <c r="D670" s="2"/>
      <c r="E670" s="2"/>
      <c r="F670" s="2"/>
      <c r="G670" s="2"/>
      <c r="H670" s="2"/>
      <c r="I670" s="19"/>
      <c r="J670" s="19"/>
      <c r="K670" s="19"/>
      <c r="L670" s="19"/>
      <c r="M670" s="19"/>
      <c r="N670" s="19"/>
      <c r="O670" s="17"/>
      <c r="P670" s="17"/>
      <c r="Q670" s="19"/>
      <c r="R670" s="44"/>
      <c r="S670" s="21" t="s">
        <v>6939</v>
      </c>
      <c r="T670" s="22" t="s">
        <v>6940</v>
      </c>
      <c r="U670" s="22" t="s">
        <v>5241</v>
      </c>
      <c r="V670" s="2"/>
      <c r="W670" s="2"/>
      <c r="X670" s="2"/>
      <c r="Y670" s="17"/>
      <c r="Z670" s="2"/>
      <c r="AA670" s="2"/>
      <c r="AB670" s="2"/>
      <c r="AC670" s="31" t="s">
        <v>6941</v>
      </c>
      <c r="AD670" s="32" t="s">
        <v>6942</v>
      </c>
      <c r="AE670" s="31" t="s">
        <v>6943</v>
      </c>
      <c r="AF670" s="32" t="s">
        <v>6944</v>
      </c>
      <c r="AG670" s="33" t="s">
        <v>45</v>
      </c>
    </row>
    <row r="671" spans="1:33" ht="12.75" customHeight="1">
      <c r="A671" s="2"/>
      <c r="B671" s="2"/>
      <c r="C671" s="2"/>
      <c r="D671" s="2"/>
      <c r="E671" s="2"/>
      <c r="F671" s="2"/>
      <c r="G671" s="2"/>
      <c r="H671" s="2"/>
      <c r="I671" s="19"/>
      <c r="J671" s="19"/>
      <c r="K671" s="19"/>
      <c r="L671" s="19"/>
      <c r="M671" s="19"/>
      <c r="N671" s="19"/>
      <c r="O671" s="17"/>
      <c r="P671" s="17"/>
      <c r="Q671" s="19"/>
      <c r="R671" s="44"/>
      <c r="S671" s="21" t="s">
        <v>6945</v>
      </c>
      <c r="T671" s="22" t="s">
        <v>6946</v>
      </c>
      <c r="U671" s="22" t="s">
        <v>6947</v>
      </c>
      <c r="V671" s="2"/>
      <c r="W671" s="2"/>
      <c r="X671" s="2"/>
      <c r="Y671" s="17"/>
      <c r="Z671" s="2"/>
      <c r="AA671" s="2"/>
      <c r="AB671" s="2"/>
      <c r="AC671" s="31" t="s">
        <v>6948</v>
      </c>
      <c r="AD671" s="32" t="s">
        <v>1173</v>
      </c>
      <c r="AE671" s="31" t="s">
        <v>6949</v>
      </c>
      <c r="AF671" s="32" t="s">
        <v>1298</v>
      </c>
      <c r="AG671" s="33" t="s">
        <v>45</v>
      </c>
    </row>
    <row r="672" spans="1:33" ht="12.75" customHeight="1">
      <c r="A672" s="2"/>
      <c r="B672" s="2"/>
      <c r="C672" s="2"/>
      <c r="D672" s="2"/>
      <c r="E672" s="2"/>
      <c r="F672" s="2"/>
      <c r="G672" s="2"/>
      <c r="H672" s="2"/>
      <c r="I672" s="19"/>
      <c r="J672" s="19"/>
      <c r="K672" s="19"/>
      <c r="L672" s="19"/>
      <c r="M672" s="19"/>
      <c r="N672" s="19"/>
      <c r="O672" s="17"/>
      <c r="P672" s="17"/>
      <c r="Q672" s="19"/>
      <c r="R672" s="44"/>
      <c r="S672" s="21" t="s">
        <v>6950</v>
      </c>
      <c r="T672" s="22" t="s">
        <v>6951</v>
      </c>
      <c r="U672" s="22" t="s">
        <v>5258</v>
      </c>
      <c r="V672" s="2"/>
      <c r="W672" s="2"/>
      <c r="X672" s="2"/>
      <c r="Y672" s="17"/>
      <c r="Z672" s="2"/>
      <c r="AA672" s="2"/>
      <c r="AB672" s="2"/>
      <c r="AC672" s="31" t="s">
        <v>6952</v>
      </c>
      <c r="AD672" s="32" t="s">
        <v>1247</v>
      </c>
      <c r="AE672" s="31" t="s">
        <v>6953</v>
      </c>
      <c r="AF672" s="32" t="s">
        <v>1249</v>
      </c>
      <c r="AG672" s="33" t="s">
        <v>45</v>
      </c>
    </row>
    <row r="673" spans="1:33" ht="12.75" customHeight="1">
      <c r="A673" s="2"/>
      <c r="B673" s="2"/>
      <c r="C673" s="2"/>
      <c r="D673" s="2"/>
      <c r="E673" s="2"/>
      <c r="F673" s="2"/>
      <c r="G673" s="2"/>
      <c r="H673" s="2"/>
      <c r="I673" s="19"/>
      <c r="J673" s="19"/>
      <c r="K673" s="19"/>
      <c r="L673" s="19"/>
      <c r="M673" s="19"/>
      <c r="N673" s="19"/>
      <c r="O673" s="17"/>
      <c r="P673" s="17"/>
      <c r="Q673" s="19"/>
      <c r="R673" s="44"/>
      <c r="S673" s="21" t="s">
        <v>6954</v>
      </c>
      <c r="T673" s="22" t="s">
        <v>6955</v>
      </c>
      <c r="U673" s="22" t="s">
        <v>5267</v>
      </c>
      <c r="V673" s="2"/>
      <c r="W673" s="2"/>
      <c r="X673" s="2"/>
      <c r="Y673" s="17"/>
      <c r="Z673" s="2"/>
      <c r="AA673" s="2"/>
      <c r="AB673" s="2"/>
      <c r="AC673" s="31" t="s">
        <v>6956</v>
      </c>
      <c r="AD673" s="32" t="s">
        <v>6957</v>
      </c>
      <c r="AE673" s="31" t="s">
        <v>6958</v>
      </c>
      <c r="AF673" s="32" t="s">
        <v>6959</v>
      </c>
      <c r="AG673" s="33" t="s">
        <v>45</v>
      </c>
    </row>
    <row r="674" spans="1:33" ht="12.75" customHeight="1">
      <c r="A674" s="2"/>
      <c r="B674" s="2"/>
      <c r="C674" s="2"/>
      <c r="D674" s="2"/>
      <c r="E674" s="2"/>
      <c r="F674" s="2"/>
      <c r="G674" s="2"/>
      <c r="H674" s="2"/>
      <c r="I674" s="19"/>
      <c r="J674" s="19"/>
      <c r="K674" s="19"/>
      <c r="L674" s="19"/>
      <c r="M674" s="19"/>
      <c r="N674" s="19"/>
      <c r="O674" s="17"/>
      <c r="P674" s="17"/>
      <c r="Q674" s="19"/>
      <c r="R674" s="44"/>
      <c r="S674" s="21" t="s">
        <v>6960</v>
      </c>
      <c r="T674" s="22" t="s">
        <v>6961</v>
      </c>
      <c r="U674" s="22" t="s">
        <v>5277</v>
      </c>
      <c r="V674" s="2"/>
      <c r="W674" s="2"/>
      <c r="X674" s="2"/>
      <c r="Y674" s="17"/>
      <c r="Z674" s="2"/>
      <c r="AA674" s="2"/>
      <c r="AB674" s="2"/>
      <c r="AC674" s="31" t="s">
        <v>6962</v>
      </c>
      <c r="AD674" s="32" t="s">
        <v>1173</v>
      </c>
      <c r="AE674" s="31" t="s">
        <v>6963</v>
      </c>
      <c r="AF674" s="32" t="s">
        <v>6964</v>
      </c>
      <c r="AG674" s="33" t="s">
        <v>45</v>
      </c>
    </row>
    <row r="675" spans="1:33" ht="12.75" customHeight="1">
      <c r="A675" s="2"/>
      <c r="B675" s="2"/>
      <c r="C675" s="2"/>
      <c r="D675" s="2"/>
      <c r="E675" s="2"/>
      <c r="F675" s="2"/>
      <c r="G675" s="2"/>
      <c r="H675" s="2"/>
      <c r="I675" s="19"/>
      <c r="J675" s="19"/>
      <c r="K675" s="19"/>
      <c r="L675" s="19"/>
      <c r="M675" s="19"/>
      <c r="N675" s="19"/>
      <c r="O675" s="17"/>
      <c r="P675" s="17"/>
      <c r="Q675" s="19"/>
      <c r="R675" s="44"/>
      <c r="S675" s="21" t="s">
        <v>6965</v>
      </c>
      <c r="T675" s="22" t="s">
        <v>6966</v>
      </c>
      <c r="U675" s="22" t="s">
        <v>5287</v>
      </c>
      <c r="V675" s="2"/>
      <c r="W675" s="2"/>
      <c r="X675" s="2"/>
      <c r="Y675" s="17"/>
      <c r="Z675" s="2"/>
      <c r="AA675" s="2"/>
      <c r="AB675" s="2"/>
      <c r="AC675" s="31" t="s">
        <v>6967</v>
      </c>
      <c r="AD675" s="32" t="s">
        <v>988</v>
      </c>
      <c r="AE675" s="31" t="s">
        <v>6968</v>
      </c>
      <c r="AF675" s="32" t="s">
        <v>6969</v>
      </c>
      <c r="AG675" s="33" t="s">
        <v>45</v>
      </c>
    </row>
    <row r="676" spans="1:33" ht="12.75" customHeight="1">
      <c r="A676" s="2"/>
      <c r="B676" s="2"/>
      <c r="C676" s="2"/>
      <c r="D676" s="2"/>
      <c r="E676" s="2"/>
      <c r="F676" s="2"/>
      <c r="G676" s="2"/>
      <c r="H676" s="2"/>
      <c r="I676" s="19"/>
      <c r="J676" s="19"/>
      <c r="K676" s="19"/>
      <c r="L676" s="19"/>
      <c r="M676" s="19"/>
      <c r="N676" s="19"/>
      <c r="O676" s="17"/>
      <c r="P676" s="17"/>
      <c r="Q676" s="19"/>
      <c r="R676" s="44"/>
      <c r="S676" s="21" t="s">
        <v>6970</v>
      </c>
      <c r="T676" s="22" t="s">
        <v>6971</v>
      </c>
      <c r="U676" s="22" t="s">
        <v>6972</v>
      </c>
      <c r="V676" s="2"/>
      <c r="W676" s="2"/>
      <c r="X676" s="2"/>
      <c r="Y676" s="17"/>
      <c r="Z676" s="2"/>
      <c r="AA676" s="2"/>
      <c r="AB676" s="2"/>
      <c r="AC676" s="31" t="s">
        <v>6973</v>
      </c>
      <c r="AD676" s="32" t="s">
        <v>6974</v>
      </c>
      <c r="AE676" s="31" t="s">
        <v>6975</v>
      </c>
      <c r="AF676" s="32" t="s">
        <v>6976</v>
      </c>
      <c r="AG676" s="33" t="s">
        <v>45</v>
      </c>
    </row>
    <row r="677" spans="1:33" ht="12.75" customHeight="1">
      <c r="A677" s="2"/>
      <c r="B677" s="2"/>
      <c r="C677" s="2"/>
      <c r="D677" s="2"/>
      <c r="E677" s="2"/>
      <c r="F677" s="2"/>
      <c r="G677" s="2"/>
      <c r="H677" s="2"/>
      <c r="I677" s="19"/>
      <c r="J677" s="19"/>
      <c r="K677" s="19"/>
      <c r="L677" s="19"/>
      <c r="M677" s="19"/>
      <c r="N677" s="19"/>
      <c r="O677" s="17"/>
      <c r="P677" s="17"/>
      <c r="Q677" s="19"/>
      <c r="R677" s="44"/>
      <c r="S677" s="21" t="s">
        <v>6977</v>
      </c>
      <c r="T677" s="22" t="s">
        <v>6978</v>
      </c>
      <c r="U677" s="22" t="s">
        <v>6979</v>
      </c>
      <c r="V677" s="2"/>
      <c r="W677" s="2"/>
      <c r="X677" s="2"/>
      <c r="Y677" s="17"/>
      <c r="Z677" s="2"/>
      <c r="AA677" s="2"/>
      <c r="AB677" s="2"/>
      <c r="AC677" s="31" t="s">
        <v>6980</v>
      </c>
      <c r="AD677" s="32" t="s">
        <v>6981</v>
      </c>
      <c r="AE677" s="31" t="s">
        <v>6982</v>
      </c>
      <c r="AF677" s="32" t="s">
        <v>6983</v>
      </c>
      <c r="AG677" s="33" t="s">
        <v>45</v>
      </c>
    </row>
    <row r="678" spans="1:33" ht="12.75" customHeight="1">
      <c r="A678" s="2"/>
      <c r="B678" s="2"/>
      <c r="C678" s="2"/>
      <c r="D678" s="2"/>
      <c r="E678" s="2"/>
      <c r="F678" s="2"/>
      <c r="G678" s="2"/>
      <c r="H678" s="2"/>
      <c r="I678" s="19"/>
      <c r="J678" s="19"/>
      <c r="K678" s="19"/>
      <c r="L678" s="19"/>
      <c r="M678" s="19"/>
      <c r="N678" s="19"/>
      <c r="O678" s="17"/>
      <c r="P678" s="17"/>
      <c r="Q678" s="19"/>
      <c r="R678" s="44"/>
      <c r="S678" s="21" t="s">
        <v>6984</v>
      </c>
      <c r="T678" s="22" t="s">
        <v>6985</v>
      </c>
      <c r="U678" s="22" t="s">
        <v>6986</v>
      </c>
      <c r="V678" s="2"/>
      <c r="W678" s="2"/>
      <c r="X678" s="2"/>
      <c r="Y678" s="17"/>
      <c r="Z678" s="2"/>
      <c r="AA678" s="2"/>
      <c r="AB678" s="2"/>
      <c r="AC678" s="31" t="s">
        <v>6987</v>
      </c>
      <c r="AD678" s="32" t="s">
        <v>6988</v>
      </c>
      <c r="AE678" s="31" t="s">
        <v>6989</v>
      </c>
      <c r="AF678" s="32" t="s">
        <v>6931</v>
      </c>
      <c r="AG678" s="33" t="s">
        <v>45</v>
      </c>
    </row>
    <row r="679" spans="1:33" ht="12.75" customHeight="1">
      <c r="A679" s="2"/>
      <c r="B679" s="2"/>
      <c r="C679" s="2"/>
      <c r="D679" s="2"/>
      <c r="E679" s="2"/>
      <c r="F679" s="2"/>
      <c r="G679" s="2"/>
      <c r="H679" s="2"/>
      <c r="I679" s="19"/>
      <c r="J679" s="19"/>
      <c r="K679" s="19"/>
      <c r="L679" s="19"/>
      <c r="M679" s="19"/>
      <c r="N679" s="19"/>
      <c r="O679" s="17"/>
      <c r="P679" s="17"/>
      <c r="Q679" s="19"/>
      <c r="R679" s="44"/>
      <c r="S679" s="21" t="s">
        <v>6990</v>
      </c>
      <c r="T679" s="22" t="s">
        <v>6991</v>
      </c>
      <c r="U679" s="22" t="s">
        <v>5325</v>
      </c>
      <c r="V679" s="2"/>
      <c r="W679" s="2"/>
      <c r="X679" s="2"/>
      <c r="Y679" s="17"/>
      <c r="Z679" s="2"/>
      <c r="AA679" s="2"/>
      <c r="AB679" s="2"/>
      <c r="AC679" s="31" t="s">
        <v>6992</v>
      </c>
      <c r="AD679" s="32" t="s">
        <v>6993</v>
      </c>
      <c r="AE679" s="31" t="s">
        <v>6994</v>
      </c>
      <c r="AF679" s="32" t="s">
        <v>6995</v>
      </c>
      <c r="AG679" s="33" t="s">
        <v>45</v>
      </c>
    </row>
    <row r="680" spans="1:33" ht="12.75" customHeight="1">
      <c r="A680" s="2"/>
      <c r="B680" s="2"/>
      <c r="C680" s="2"/>
      <c r="D680" s="2"/>
      <c r="E680" s="2"/>
      <c r="F680" s="2"/>
      <c r="G680" s="2"/>
      <c r="H680" s="2"/>
      <c r="I680" s="19"/>
      <c r="J680" s="19"/>
      <c r="K680" s="19"/>
      <c r="L680" s="19"/>
      <c r="M680" s="19"/>
      <c r="N680" s="19"/>
      <c r="O680" s="17"/>
      <c r="P680" s="17"/>
      <c r="Q680" s="19"/>
      <c r="R680" s="44"/>
      <c r="S680" s="21" t="s">
        <v>6996</v>
      </c>
      <c r="T680" s="22" t="s">
        <v>6997</v>
      </c>
      <c r="U680" s="22" t="s">
        <v>6998</v>
      </c>
      <c r="V680" s="2"/>
      <c r="W680" s="2"/>
      <c r="X680" s="2"/>
      <c r="Y680" s="17"/>
      <c r="Z680" s="2"/>
      <c r="AA680" s="2"/>
      <c r="AB680" s="2"/>
      <c r="AC680" s="31" t="s">
        <v>6999</v>
      </c>
      <c r="AD680" s="32" t="s">
        <v>7000</v>
      </c>
      <c r="AE680" s="31" t="s">
        <v>7001</v>
      </c>
      <c r="AF680" s="32" t="s">
        <v>6897</v>
      </c>
      <c r="AG680" s="33" t="s">
        <v>45</v>
      </c>
    </row>
    <row r="681" spans="1:33" ht="12.75" customHeight="1">
      <c r="A681" s="2"/>
      <c r="B681" s="2"/>
      <c r="C681" s="2"/>
      <c r="D681" s="2"/>
      <c r="E681" s="2"/>
      <c r="F681" s="2"/>
      <c r="G681" s="2"/>
      <c r="H681" s="2"/>
      <c r="I681" s="19"/>
      <c r="J681" s="19"/>
      <c r="K681" s="19"/>
      <c r="L681" s="19"/>
      <c r="M681" s="19"/>
      <c r="N681" s="19"/>
      <c r="O681" s="17"/>
      <c r="P681" s="17"/>
      <c r="Q681" s="19"/>
      <c r="R681" s="44"/>
      <c r="S681" s="21" t="s">
        <v>7002</v>
      </c>
      <c r="T681" s="22" t="s">
        <v>7003</v>
      </c>
      <c r="U681" s="22" t="s">
        <v>7004</v>
      </c>
      <c r="V681" s="2"/>
      <c r="W681" s="2"/>
      <c r="X681" s="2"/>
      <c r="Y681" s="17"/>
      <c r="Z681" s="2"/>
      <c r="AA681" s="2"/>
      <c r="AB681" s="2"/>
      <c r="AC681" s="31" t="s">
        <v>7005</v>
      </c>
      <c r="AD681" s="32" t="s">
        <v>7006</v>
      </c>
      <c r="AE681" s="31" t="s">
        <v>7007</v>
      </c>
      <c r="AF681" s="32" t="s">
        <v>6643</v>
      </c>
      <c r="AG681" s="33" t="s">
        <v>45</v>
      </c>
    </row>
    <row r="682" spans="1:33" ht="12.75" customHeight="1">
      <c r="A682" s="2"/>
      <c r="B682" s="2"/>
      <c r="C682" s="2"/>
      <c r="D682" s="2"/>
      <c r="E682" s="2"/>
      <c r="F682" s="2"/>
      <c r="G682" s="2"/>
      <c r="H682" s="2"/>
      <c r="I682" s="19"/>
      <c r="J682" s="19"/>
      <c r="K682" s="19"/>
      <c r="L682" s="19"/>
      <c r="M682" s="19"/>
      <c r="N682" s="19"/>
      <c r="O682" s="17"/>
      <c r="P682" s="17"/>
      <c r="Q682" s="19"/>
      <c r="R682" s="44"/>
      <c r="S682" s="21" t="s">
        <v>7008</v>
      </c>
      <c r="T682" s="22" t="s">
        <v>7009</v>
      </c>
      <c r="U682" s="22" t="s">
        <v>7010</v>
      </c>
      <c r="V682" s="2"/>
      <c r="W682" s="2"/>
      <c r="X682" s="2"/>
      <c r="Y682" s="17"/>
      <c r="Z682" s="2"/>
      <c r="AA682" s="2"/>
      <c r="AB682" s="2"/>
      <c r="AC682" s="31" t="s">
        <v>7011</v>
      </c>
      <c r="AD682" s="32" t="s">
        <v>7012</v>
      </c>
      <c r="AE682" s="31" t="s">
        <v>7013</v>
      </c>
      <c r="AF682" s="32" t="s">
        <v>7014</v>
      </c>
      <c r="AG682" s="33" t="s">
        <v>45</v>
      </c>
    </row>
    <row r="683" spans="1:33" ht="12.75" customHeight="1">
      <c r="A683" s="2"/>
      <c r="B683" s="2"/>
      <c r="C683" s="2"/>
      <c r="D683" s="2"/>
      <c r="E683" s="2"/>
      <c r="F683" s="2"/>
      <c r="G683" s="2"/>
      <c r="H683" s="2"/>
      <c r="I683" s="19"/>
      <c r="J683" s="19"/>
      <c r="K683" s="19"/>
      <c r="L683" s="19"/>
      <c r="M683" s="19"/>
      <c r="N683" s="19"/>
      <c r="O683" s="17"/>
      <c r="P683" s="17"/>
      <c r="Q683" s="19"/>
      <c r="R683" s="44"/>
      <c r="S683" s="21" t="s">
        <v>7015</v>
      </c>
      <c r="T683" s="22" t="s">
        <v>7016</v>
      </c>
      <c r="U683" s="22" t="s">
        <v>7017</v>
      </c>
      <c r="V683" s="2"/>
      <c r="W683" s="2"/>
      <c r="X683" s="2"/>
      <c r="Y683" s="17"/>
      <c r="Z683" s="2"/>
      <c r="AA683" s="2"/>
      <c r="AB683" s="2"/>
      <c r="AC683" s="31" t="s">
        <v>7018</v>
      </c>
      <c r="AD683" s="32" t="s">
        <v>7019</v>
      </c>
      <c r="AE683" s="31" t="s">
        <v>7020</v>
      </c>
      <c r="AF683" s="32" t="s">
        <v>7021</v>
      </c>
      <c r="AG683" s="33" t="s">
        <v>45</v>
      </c>
    </row>
    <row r="684" spans="1:33" ht="12.75" customHeight="1">
      <c r="A684" s="2"/>
      <c r="B684" s="2"/>
      <c r="C684" s="2"/>
      <c r="D684" s="2"/>
      <c r="E684" s="2"/>
      <c r="F684" s="2"/>
      <c r="G684" s="2"/>
      <c r="H684" s="2"/>
      <c r="I684" s="19"/>
      <c r="J684" s="19"/>
      <c r="K684" s="19"/>
      <c r="L684" s="19"/>
      <c r="M684" s="19"/>
      <c r="N684" s="19"/>
      <c r="O684" s="17"/>
      <c r="P684" s="17"/>
      <c r="Q684" s="19"/>
      <c r="R684" s="44"/>
      <c r="S684" s="21" t="s">
        <v>7022</v>
      </c>
      <c r="T684" s="22" t="s">
        <v>7023</v>
      </c>
      <c r="U684" s="22" t="s">
        <v>7024</v>
      </c>
      <c r="V684" s="2"/>
      <c r="W684" s="2"/>
      <c r="X684" s="2"/>
      <c r="Y684" s="17"/>
      <c r="Z684" s="2"/>
      <c r="AA684" s="2"/>
      <c r="AB684" s="2"/>
      <c r="AC684" s="31" t="s">
        <v>7025</v>
      </c>
      <c r="AD684" s="32" t="s">
        <v>7026</v>
      </c>
      <c r="AE684" s="31" t="s">
        <v>7027</v>
      </c>
      <c r="AF684" s="32" t="s">
        <v>7028</v>
      </c>
      <c r="AG684" s="33" t="s">
        <v>45</v>
      </c>
    </row>
    <row r="685" spans="1:33" ht="12.75" customHeight="1">
      <c r="A685" s="2"/>
      <c r="B685" s="2"/>
      <c r="C685" s="2"/>
      <c r="D685" s="2"/>
      <c r="E685" s="2"/>
      <c r="F685" s="2"/>
      <c r="G685" s="2"/>
      <c r="H685" s="2"/>
      <c r="I685" s="19"/>
      <c r="J685" s="19"/>
      <c r="K685" s="19"/>
      <c r="L685" s="19"/>
      <c r="M685" s="19"/>
      <c r="N685" s="19"/>
      <c r="O685" s="17"/>
      <c r="P685" s="17"/>
      <c r="Q685" s="19"/>
      <c r="R685" s="44"/>
      <c r="S685" s="21" t="s">
        <v>7029</v>
      </c>
      <c r="T685" s="22" t="s">
        <v>7030</v>
      </c>
      <c r="U685" s="22" t="s">
        <v>7031</v>
      </c>
      <c r="V685" s="2"/>
      <c r="W685" s="2"/>
      <c r="X685" s="2"/>
      <c r="Y685" s="17"/>
      <c r="Z685" s="2"/>
      <c r="AA685" s="2"/>
      <c r="AB685" s="2"/>
      <c r="AC685" s="31" t="s">
        <v>7032</v>
      </c>
      <c r="AD685" s="32" t="s">
        <v>5299</v>
      </c>
      <c r="AE685" s="31" t="s">
        <v>7033</v>
      </c>
      <c r="AF685" s="32" t="s">
        <v>6408</v>
      </c>
      <c r="AG685" s="33" t="s">
        <v>45</v>
      </c>
    </row>
    <row r="686" spans="1:33" ht="12.75" customHeight="1">
      <c r="A686" s="2"/>
      <c r="B686" s="2"/>
      <c r="C686" s="2"/>
      <c r="D686" s="2"/>
      <c r="E686" s="2"/>
      <c r="F686" s="2"/>
      <c r="G686" s="2"/>
      <c r="H686" s="2"/>
      <c r="I686" s="19"/>
      <c r="J686" s="19"/>
      <c r="K686" s="19"/>
      <c r="L686" s="19"/>
      <c r="M686" s="19"/>
      <c r="N686" s="19"/>
      <c r="O686" s="17"/>
      <c r="P686" s="17"/>
      <c r="Q686" s="19"/>
      <c r="R686" s="44"/>
      <c r="S686" s="21" t="s">
        <v>7034</v>
      </c>
      <c r="T686" s="22" t="s">
        <v>7035</v>
      </c>
      <c r="U686" s="22" t="s">
        <v>6506</v>
      </c>
      <c r="V686" s="2"/>
      <c r="W686" s="2"/>
      <c r="X686" s="2"/>
      <c r="Y686" s="17"/>
      <c r="Z686" s="2"/>
      <c r="AA686" s="2"/>
      <c r="AB686" s="2"/>
      <c r="AC686" s="31" t="s">
        <v>7036</v>
      </c>
      <c r="AD686" s="32" t="s">
        <v>7037</v>
      </c>
      <c r="AE686" s="31" t="s">
        <v>7038</v>
      </c>
      <c r="AF686" s="32" t="s">
        <v>7039</v>
      </c>
      <c r="AG686" s="33" t="s">
        <v>45</v>
      </c>
    </row>
    <row r="687" spans="1:33" ht="12.75" customHeight="1">
      <c r="A687" s="2"/>
      <c r="B687" s="2"/>
      <c r="C687" s="2"/>
      <c r="D687" s="2"/>
      <c r="E687" s="2"/>
      <c r="F687" s="2"/>
      <c r="G687" s="2"/>
      <c r="H687" s="2"/>
      <c r="I687" s="19"/>
      <c r="J687" s="19"/>
      <c r="K687" s="19"/>
      <c r="L687" s="19"/>
      <c r="M687" s="19"/>
      <c r="N687" s="19"/>
      <c r="O687" s="17"/>
      <c r="P687" s="17"/>
      <c r="Q687" s="19"/>
      <c r="R687" s="44"/>
      <c r="S687" s="21" t="s">
        <v>7040</v>
      </c>
      <c r="T687" s="22" t="s">
        <v>7041</v>
      </c>
      <c r="U687" s="22" t="s">
        <v>7042</v>
      </c>
      <c r="V687" s="2"/>
      <c r="W687" s="2"/>
      <c r="X687" s="2"/>
      <c r="Y687" s="17"/>
      <c r="Z687" s="2"/>
      <c r="AA687" s="2"/>
      <c r="AB687" s="2"/>
      <c r="AC687" s="31" t="s">
        <v>7043</v>
      </c>
      <c r="AD687" s="32" t="s">
        <v>7044</v>
      </c>
      <c r="AE687" s="31" t="s">
        <v>7045</v>
      </c>
      <c r="AF687" s="32" t="s">
        <v>7046</v>
      </c>
      <c r="AG687" s="33" t="s">
        <v>1384</v>
      </c>
    </row>
    <row r="688" spans="1:33" ht="12.75" customHeight="1">
      <c r="A688" s="2"/>
      <c r="B688" s="2"/>
      <c r="C688" s="2"/>
      <c r="D688" s="2"/>
      <c r="E688" s="2"/>
      <c r="F688" s="2"/>
      <c r="G688" s="2"/>
      <c r="H688" s="2"/>
      <c r="I688" s="19"/>
      <c r="J688" s="19"/>
      <c r="K688" s="19"/>
      <c r="L688" s="19"/>
      <c r="M688" s="19"/>
      <c r="N688" s="19"/>
      <c r="O688" s="17"/>
      <c r="P688" s="17"/>
      <c r="Q688" s="19"/>
      <c r="R688" s="44"/>
      <c r="S688" s="21" t="s">
        <v>7047</v>
      </c>
      <c r="T688" s="22" t="s">
        <v>7048</v>
      </c>
      <c r="U688" s="22" t="s">
        <v>7049</v>
      </c>
      <c r="V688" s="2"/>
      <c r="W688" s="2"/>
      <c r="X688" s="2"/>
      <c r="Y688" s="17"/>
      <c r="Z688" s="2"/>
      <c r="AA688" s="2"/>
      <c r="AB688" s="2"/>
      <c r="AC688" s="31" t="s">
        <v>7050</v>
      </c>
      <c r="AD688" s="32" t="s">
        <v>7051</v>
      </c>
      <c r="AE688" s="31" t="s">
        <v>7052</v>
      </c>
      <c r="AF688" s="32" t="s">
        <v>7053</v>
      </c>
      <c r="AG688" s="33" t="s">
        <v>45</v>
      </c>
    </row>
    <row r="689" spans="1:33" ht="12.75" customHeight="1">
      <c r="A689" s="2"/>
      <c r="B689" s="2"/>
      <c r="C689" s="2"/>
      <c r="D689" s="2"/>
      <c r="E689" s="2"/>
      <c r="F689" s="2"/>
      <c r="G689" s="2"/>
      <c r="H689" s="2"/>
      <c r="I689" s="19"/>
      <c r="J689" s="19"/>
      <c r="K689" s="19"/>
      <c r="L689" s="19"/>
      <c r="M689" s="19"/>
      <c r="N689" s="19"/>
      <c r="O689" s="17"/>
      <c r="P689" s="17"/>
      <c r="Q689" s="19"/>
      <c r="R689" s="44"/>
      <c r="S689" s="21" t="s">
        <v>7054</v>
      </c>
      <c r="T689" s="22" t="s">
        <v>7055</v>
      </c>
      <c r="U689" s="22" t="s">
        <v>7056</v>
      </c>
      <c r="V689" s="2"/>
      <c r="W689" s="2"/>
      <c r="X689" s="2"/>
      <c r="Y689" s="17"/>
      <c r="Z689" s="2"/>
      <c r="AA689" s="2"/>
      <c r="AB689" s="2"/>
      <c r="AC689" s="31" t="s">
        <v>7057</v>
      </c>
      <c r="AD689" s="32" t="s">
        <v>7058</v>
      </c>
      <c r="AE689" s="31" t="s">
        <v>7059</v>
      </c>
      <c r="AF689" s="32" t="s">
        <v>7060</v>
      </c>
      <c r="AG689" s="33" t="s">
        <v>45</v>
      </c>
    </row>
    <row r="690" spans="1:33" ht="12.75" customHeight="1">
      <c r="A690" s="2"/>
      <c r="B690" s="2"/>
      <c r="C690" s="2"/>
      <c r="D690" s="2"/>
      <c r="E690" s="2"/>
      <c r="F690" s="2"/>
      <c r="G690" s="2"/>
      <c r="H690" s="2"/>
      <c r="I690" s="19"/>
      <c r="J690" s="19"/>
      <c r="K690" s="19"/>
      <c r="L690" s="19"/>
      <c r="M690" s="19"/>
      <c r="N690" s="19"/>
      <c r="O690" s="17"/>
      <c r="P690" s="17"/>
      <c r="Q690" s="19"/>
      <c r="R690" s="44"/>
      <c r="S690" s="21" t="s">
        <v>7061</v>
      </c>
      <c r="T690" s="22" t="s">
        <v>7062</v>
      </c>
      <c r="U690" s="22" t="s">
        <v>6518</v>
      </c>
      <c r="V690" s="2"/>
      <c r="W690" s="2"/>
      <c r="X690" s="2"/>
      <c r="Y690" s="17"/>
      <c r="Z690" s="2"/>
      <c r="AA690" s="2"/>
      <c r="AB690" s="2"/>
      <c r="AC690" s="31" t="s">
        <v>7063</v>
      </c>
      <c r="AD690" s="32" t="s">
        <v>1272</v>
      </c>
      <c r="AE690" s="31" t="s">
        <v>7064</v>
      </c>
      <c r="AF690" s="32" t="s">
        <v>1636</v>
      </c>
      <c r="AG690" s="33" t="s">
        <v>45</v>
      </c>
    </row>
    <row r="691" spans="1:33" ht="12.75" customHeight="1">
      <c r="A691" s="2"/>
      <c r="B691" s="2"/>
      <c r="C691" s="2"/>
      <c r="D691" s="2"/>
      <c r="E691" s="2"/>
      <c r="F691" s="2"/>
      <c r="G691" s="2"/>
      <c r="H691" s="2"/>
      <c r="I691" s="19"/>
      <c r="J691" s="19"/>
      <c r="K691" s="19"/>
      <c r="L691" s="19"/>
      <c r="M691" s="19"/>
      <c r="N691" s="19"/>
      <c r="O691" s="17"/>
      <c r="P691" s="17"/>
      <c r="Q691" s="19"/>
      <c r="R691" s="44"/>
      <c r="S691" s="21" t="s">
        <v>7065</v>
      </c>
      <c r="T691" s="22" t="s">
        <v>7066</v>
      </c>
      <c r="U691" s="22" t="s">
        <v>7067</v>
      </c>
      <c r="V691" s="2"/>
      <c r="W691" s="2"/>
      <c r="X691" s="2"/>
      <c r="Y691" s="17"/>
      <c r="Z691" s="2"/>
      <c r="AA691" s="2"/>
      <c r="AB691" s="2"/>
      <c r="AC691" s="31" t="s">
        <v>7068</v>
      </c>
      <c r="AD691" s="32" t="s">
        <v>7069</v>
      </c>
      <c r="AE691" s="31" t="s">
        <v>7070</v>
      </c>
      <c r="AF691" s="32" t="s">
        <v>6662</v>
      </c>
      <c r="AG691" s="33" t="s">
        <v>45</v>
      </c>
    </row>
    <row r="692" spans="1:33" ht="12.75" customHeight="1">
      <c r="A692" s="2"/>
      <c r="B692" s="2"/>
      <c r="C692" s="2"/>
      <c r="D692" s="2"/>
      <c r="E692" s="2"/>
      <c r="F692" s="2"/>
      <c r="G692" s="2"/>
      <c r="H692" s="2"/>
      <c r="I692" s="19"/>
      <c r="J692" s="19"/>
      <c r="K692" s="19"/>
      <c r="L692" s="19"/>
      <c r="M692" s="19"/>
      <c r="N692" s="19"/>
      <c r="O692" s="17"/>
      <c r="P692" s="17"/>
      <c r="Q692" s="19"/>
      <c r="R692" s="44"/>
      <c r="S692" s="21" t="s">
        <v>7071</v>
      </c>
      <c r="T692" s="22" t="s">
        <v>7072</v>
      </c>
      <c r="U692" s="22" t="s">
        <v>7073</v>
      </c>
      <c r="V692" s="2"/>
      <c r="W692" s="2"/>
      <c r="X692" s="2"/>
      <c r="Y692" s="17"/>
      <c r="Z692" s="2"/>
      <c r="AA692" s="2"/>
      <c r="AB692" s="2"/>
      <c r="AC692" s="31" t="s">
        <v>7074</v>
      </c>
      <c r="AD692" s="32" t="s">
        <v>7075</v>
      </c>
      <c r="AE692" s="31" t="s">
        <v>7076</v>
      </c>
      <c r="AF692" s="32" t="s">
        <v>6662</v>
      </c>
      <c r="AG692" s="33" t="s">
        <v>45</v>
      </c>
    </row>
    <row r="693" spans="1:33" ht="12.75" customHeight="1">
      <c r="A693" s="2"/>
      <c r="B693" s="2"/>
      <c r="C693" s="2"/>
      <c r="D693" s="2"/>
      <c r="E693" s="2"/>
      <c r="F693" s="2"/>
      <c r="G693" s="2"/>
      <c r="H693" s="2"/>
      <c r="I693" s="19"/>
      <c r="J693" s="19"/>
      <c r="K693" s="19"/>
      <c r="L693" s="19"/>
      <c r="M693" s="19"/>
      <c r="N693" s="19"/>
      <c r="O693" s="17"/>
      <c r="P693" s="17"/>
      <c r="Q693" s="19"/>
      <c r="R693" s="44"/>
      <c r="S693" s="21" t="s">
        <v>7077</v>
      </c>
      <c r="T693" s="22" t="s">
        <v>7078</v>
      </c>
      <c r="U693" s="22" t="s">
        <v>7079</v>
      </c>
      <c r="V693" s="2"/>
      <c r="W693" s="2"/>
      <c r="X693" s="2"/>
      <c r="Y693" s="17"/>
      <c r="Z693" s="2"/>
      <c r="AA693" s="2"/>
      <c r="AB693" s="2"/>
      <c r="AC693" s="31" t="s">
        <v>7080</v>
      </c>
      <c r="AD693" s="32" t="s">
        <v>7081</v>
      </c>
      <c r="AE693" s="31" t="s">
        <v>7082</v>
      </c>
      <c r="AF693" s="32" t="s">
        <v>1323</v>
      </c>
      <c r="AG693" s="33" t="s">
        <v>45</v>
      </c>
    </row>
    <row r="694" spans="1:33" ht="12.75" customHeight="1">
      <c r="A694" s="2"/>
      <c r="B694" s="2"/>
      <c r="C694" s="2"/>
      <c r="D694" s="2"/>
      <c r="E694" s="2"/>
      <c r="F694" s="2"/>
      <c r="G694" s="2"/>
      <c r="H694" s="2"/>
      <c r="I694" s="19"/>
      <c r="J694" s="19"/>
      <c r="K694" s="19"/>
      <c r="L694" s="19"/>
      <c r="M694" s="19"/>
      <c r="N694" s="19"/>
      <c r="O694" s="17"/>
      <c r="P694" s="17"/>
      <c r="Q694" s="19"/>
      <c r="R694" s="44"/>
      <c r="S694" s="21" t="s">
        <v>7083</v>
      </c>
      <c r="T694" s="22" t="s">
        <v>7084</v>
      </c>
      <c r="U694" s="22" t="s">
        <v>4895</v>
      </c>
      <c r="V694" s="2"/>
      <c r="W694" s="2"/>
      <c r="X694" s="2"/>
      <c r="Y694" s="17"/>
      <c r="Z694" s="2"/>
      <c r="AA694" s="2"/>
      <c r="AB694" s="2"/>
      <c r="AC694" s="31" t="s">
        <v>7085</v>
      </c>
      <c r="AD694" s="32" t="s">
        <v>7086</v>
      </c>
      <c r="AE694" s="31" t="s">
        <v>7087</v>
      </c>
      <c r="AF694" s="32" t="s">
        <v>7088</v>
      </c>
      <c r="AG694" s="33" t="s">
        <v>45</v>
      </c>
    </row>
    <row r="695" spans="1:33" ht="12.75" customHeight="1">
      <c r="A695" s="2"/>
      <c r="B695" s="2"/>
      <c r="C695" s="2"/>
      <c r="D695" s="2"/>
      <c r="E695" s="2"/>
      <c r="F695" s="2"/>
      <c r="G695" s="2"/>
      <c r="H695" s="2"/>
      <c r="I695" s="19"/>
      <c r="J695" s="19"/>
      <c r="K695" s="19"/>
      <c r="L695" s="19"/>
      <c r="M695" s="19"/>
      <c r="N695" s="19"/>
      <c r="O695" s="17"/>
      <c r="P695" s="17"/>
      <c r="Q695" s="19"/>
      <c r="R695" s="44"/>
      <c r="S695" s="21" t="s">
        <v>7089</v>
      </c>
      <c r="T695" s="22" t="s">
        <v>7090</v>
      </c>
      <c r="U695" s="22" t="s">
        <v>6512</v>
      </c>
      <c r="V695" s="2"/>
      <c r="W695" s="2"/>
      <c r="X695" s="2"/>
      <c r="Y695" s="17"/>
      <c r="Z695" s="2"/>
      <c r="AA695" s="2"/>
      <c r="AB695" s="2"/>
      <c r="AC695" s="31" t="s">
        <v>7091</v>
      </c>
      <c r="AD695" s="32" t="s">
        <v>2549</v>
      </c>
      <c r="AE695" s="31" t="s">
        <v>7092</v>
      </c>
      <c r="AF695" s="32" t="s">
        <v>2551</v>
      </c>
      <c r="AG695" s="33" t="s">
        <v>45</v>
      </c>
    </row>
    <row r="696" spans="1:33" ht="12.75" customHeight="1">
      <c r="A696" s="2"/>
      <c r="B696" s="2"/>
      <c r="C696" s="2"/>
      <c r="D696" s="2"/>
      <c r="E696" s="2"/>
      <c r="F696" s="2"/>
      <c r="G696" s="2"/>
      <c r="H696" s="2"/>
      <c r="I696" s="19"/>
      <c r="J696" s="19"/>
      <c r="K696" s="19"/>
      <c r="L696" s="19"/>
      <c r="M696" s="19"/>
      <c r="N696" s="19"/>
      <c r="O696" s="17"/>
      <c r="P696" s="17"/>
      <c r="Q696" s="19"/>
      <c r="R696" s="44"/>
      <c r="S696" s="21" t="s">
        <v>7093</v>
      </c>
      <c r="T696" s="22" t="s">
        <v>7094</v>
      </c>
      <c r="U696" s="22" t="s">
        <v>6525</v>
      </c>
      <c r="V696" s="2"/>
      <c r="W696" s="2"/>
      <c r="X696" s="2"/>
      <c r="Y696" s="17"/>
      <c r="Z696" s="2"/>
      <c r="AA696" s="2"/>
      <c r="AB696" s="2"/>
      <c r="AC696" s="31" t="s">
        <v>7095</v>
      </c>
      <c r="AD696" s="32" t="s">
        <v>7096</v>
      </c>
      <c r="AE696" s="31" t="s">
        <v>7097</v>
      </c>
      <c r="AF696" s="32" t="s">
        <v>7098</v>
      </c>
      <c r="AG696" s="33" t="s">
        <v>45</v>
      </c>
    </row>
    <row r="697" spans="1:33" ht="12.75" customHeight="1">
      <c r="A697" s="2"/>
      <c r="B697" s="2"/>
      <c r="C697" s="2"/>
      <c r="D697" s="2"/>
      <c r="E697" s="2"/>
      <c r="F697" s="2"/>
      <c r="G697" s="2"/>
      <c r="H697" s="2"/>
      <c r="I697" s="19"/>
      <c r="J697" s="19"/>
      <c r="K697" s="19"/>
      <c r="L697" s="19"/>
      <c r="M697" s="19"/>
      <c r="N697" s="19"/>
      <c r="O697" s="17"/>
      <c r="P697" s="17"/>
      <c r="Q697" s="19"/>
      <c r="R697" s="44"/>
      <c r="S697" s="21" t="s">
        <v>7099</v>
      </c>
      <c r="T697" s="22" t="s">
        <v>7100</v>
      </c>
      <c r="U697" s="22" t="s">
        <v>7101</v>
      </c>
      <c r="V697" s="2"/>
      <c r="W697" s="2"/>
      <c r="X697" s="2"/>
      <c r="Y697" s="17"/>
      <c r="Z697" s="2"/>
      <c r="AA697" s="2"/>
      <c r="AB697" s="2"/>
      <c r="AC697" s="31" t="s">
        <v>7102</v>
      </c>
      <c r="AD697" s="32" t="s">
        <v>7103</v>
      </c>
      <c r="AE697" s="31" t="s">
        <v>7104</v>
      </c>
      <c r="AF697" s="32" t="s">
        <v>7105</v>
      </c>
      <c r="AG697" s="33" t="s">
        <v>45</v>
      </c>
    </row>
    <row r="698" spans="1:33" ht="12.75" customHeight="1">
      <c r="A698" s="2"/>
      <c r="B698" s="2"/>
      <c r="C698" s="2"/>
      <c r="D698" s="2"/>
      <c r="E698" s="2"/>
      <c r="F698" s="2"/>
      <c r="G698" s="2"/>
      <c r="H698" s="2"/>
      <c r="I698" s="19"/>
      <c r="J698" s="19"/>
      <c r="K698" s="19"/>
      <c r="L698" s="19"/>
      <c r="M698" s="19"/>
      <c r="N698" s="19"/>
      <c r="O698" s="17"/>
      <c r="P698" s="17"/>
      <c r="Q698" s="19"/>
      <c r="R698" s="44"/>
      <c r="S698" s="21" t="s">
        <v>7106</v>
      </c>
      <c r="T698" s="22" t="s">
        <v>7107</v>
      </c>
      <c r="U698" s="22" t="s">
        <v>6559</v>
      </c>
      <c r="V698" s="2"/>
      <c r="W698" s="2"/>
      <c r="X698" s="2"/>
      <c r="Y698" s="17"/>
      <c r="Z698" s="2"/>
      <c r="AA698" s="2"/>
      <c r="AB698" s="2"/>
      <c r="AC698" s="31" t="s">
        <v>7108</v>
      </c>
      <c r="AD698" s="32" t="s">
        <v>7109</v>
      </c>
      <c r="AE698" s="31" t="s">
        <v>7110</v>
      </c>
      <c r="AF698" s="32" t="s">
        <v>7111</v>
      </c>
      <c r="AG698" s="33" t="s">
        <v>45</v>
      </c>
    </row>
    <row r="699" spans="1:33" ht="12.75" customHeight="1">
      <c r="A699" s="2"/>
      <c r="B699" s="2"/>
      <c r="C699" s="2"/>
      <c r="D699" s="2"/>
      <c r="E699" s="2"/>
      <c r="F699" s="2"/>
      <c r="G699" s="2"/>
      <c r="H699" s="2"/>
      <c r="I699" s="19"/>
      <c r="J699" s="19"/>
      <c r="K699" s="19"/>
      <c r="L699" s="19"/>
      <c r="M699" s="19"/>
      <c r="N699" s="19"/>
      <c r="O699" s="17"/>
      <c r="P699" s="17"/>
      <c r="Q699" s="19"/>
      <c r="R699" s="44"/>
      <c r="S699" s="21" t="s">
        <v>7112</v>
      </c>
      <c r="T699" s="22" t="s">
        <v>7113</v>
      </c>
      <c r="U699" s="22" t="s">
        <v>7114</v>
      </c>
      <c r="V699" s="2"/>
      <c r="W699" s="2"/>
      <c r="X699" s="2"/>
      <c r="Y699" s="17"/>
      <c r="Z699" s="2"/>
      <c r="AA699" s="2"/>
      <c r="AB699" s="2"/>
      <c r="AC699" s="31" t="s">
        <v>7115</v>
      </c>
      <c r="AD699" s="32" t="s">
        <v>7116</v>
      </c>
      <c r="AE699" s="31" t="s">
        <v>7117</v>
      </c>
      <c r="AF699" s="32" t="s">
        <v>7118</v>
      </c>
      <c r="AG699" s="33" t="s">
        <v>45</v>
      </c>
    </row>
    <row r="700" spans="1:33" ht="12.75" customHeight="1">
      <c r="A700" s="2"/>
      <c r="B700" s="2"/>
      <c r="C700" s="2"/>
      <c r="D700" s="2"/>
      <c r="E700" s="2"/>
      <c r="F700" s="2"/>
      <c r="G700" s="2"/>
      <c r="H700" s="2"/>
      <c r="I700" s="19"/>
      <c r="J700" s="19"/>
      <c r="K700" s="19"/>
      <c r="L700" s="19"/>
      <c r="M700" s="19"/>
      <c r="N700" s="19"/>
      <c r="O700" s="17"/>
      <c r="P700" s="17"/>
      <c r="Q700" s="19"/>
      <c r="R700" s="44"/>
      <c r="S700" s="21" t="s">
        <v>7119</v>
      </c>
      <c r="T700" s="22" t="s">
        <v>7120</v>
      </c>
      <c r="U700" s="22" t="s">
        <v>4937</v>
      </c>
      <c r="V700" s="2"/>
      <c r="W700" s="2"/>
      <c r="X700" s="2"/>
      <c r="Y700" s="17"/>
      <c r="Z700" s="2"/>
      <c r="AA700" s="2"/>
      <c r="AB700" s="2"/>
      <c r="AC700" s="31" t="s">
        <v>7121</v>
      </c>
      <c r="AD700" s="32" t="s">
        <v>1173</v>
      </c>
      <c r="AE700" s="31" t="s">
        <v>7122</v>
      </c>
      <c r="AF700" s="32" t="s">
        <v>1298</v>
      </c>
      <c r="AG700" s="33" t="s">
        <v>45</v>
      </c>
    </row>
    <row r="701" spans="1:33" ht="12.75" customHeight="1">
      <c r="A701" s="2"/>
      <c r="B701" s="2"/>
      <c r="C701" s="2"/>
      <c r="D701" s="2"/>
      <c r="E701" s="2"/>
      <c r="F701" s="2"/>
      <c r="G701" s="2"/>
      <c r="H701" s="2"/>
      <c r="I701" s="19"/>
      <c r="J701" s="19"/>
      <c r="K701" s="19"/>
      <c r="L701" s="19"/>
      <c r="M701" s="19"/>
      <c r="N701" s="19"/>
      <c r="O701" s="17"/>
      <c r="P701" s="17"/>
      <c r="Q701" s="19"/>
      <c r="R701" s="44"/>
      <c r="S701" s="21" t="s">
        <v>7123</v>
      </c>
      <c r="T701" s="22" t="s">
        <v>7124</v>
      </c>
      <c r="U701" s="22" t="s">
        <v>7125</v>
      </c>
      <c r="V701" s="2"/>
      <c r="W701" s="2"/>
      <c r="X701" s="2"/>
      <c r="Y701" s="17"/>
      <c r="Z701" s="2"/>
      <c r="AA701" s="2"/>
      <c r="AB701" s="2"/>
      <c r="AC701" s="31" t="s">
        <v>7126</v>
      </c>
      <c r="AD701" s="32" t="s">
        <v>7127</v>
      </c>
      <c r="AE701" s="31" t="s">
        <v>7128</v>
      </c>
      <c r="AF701" s="32" t="s">
        <v>7129</v>
      </c>
      <c r="AG701" s="33" t="s">
        <v>45</v>
      </c>
    </row>
    <row r="702" spans="1:33" ht="12.75" customHeight="1">
      <c r="A702" s="2"/>
      <c r="B702" s="2"/>
      <c r="C702" s="2"/>
      <c r="D702" s="2"/>
      <c r="E702" s="2"/>
      <c r="F702" s="2"/>
      <c r="G702" s="2"/>
      <c r="H702" s="2"/>
      <c r="I702" s="19"/>
      <c r="J702" s="19"/>
      <c r="K702" s="19"/>
      <c r="L702" s="19"/>
      <c r="M702" s="19"/>
      <c r="N702" s="19"/>
      <c r="O702" s="17"/>
      <c r="P702" s="17"/>
      <c r="Q702" s="19"/>
      <c r="R702" s="44"/>
      <c r="S702" s="21" t="s">
        <v>7130</v>
      </c>
      <c r="T702" s="22" t="s">
        <v>7131</v>
      </c>
      <c r="U702" s="22" t="s">
        <v>4885</v>
      </c>
      <c r="V702" s="2"/>
      <c r="W702" s="2"/>
      <c r="X702" s="2"/>
      <c r="Y702" s="17"/>
      <c r="Z702" s="2"/>
      <c r="AA702" s="2"/>
      <c r="AB702" s="2"/>
      <c r="AC702" s="31" t="s">
        <v>7132</v>
      </c>
      <c r="AD702" s="32" t="s">
        <v>7133</v>
      </c>
      <c r="AE702" s="31" t="s">
        <v>7134</v>
      </c>
      <c r="AF702" s="32" t="s">
        <v>7135</v>
      </c>
      <c r="AG702" s="33" t="s">
        <v>45</v>
      </c>
    </row>
    <row r="703" spans="1:33" ht="12.75" customHeight="1">
      <c r="A703" s="2"/>
      <c r="B703" s="2"/>
      <c r="C703" s="2"/>
      <c r="D703" s="2"/>
      <c r="E703" s="2"/>
      <c r="F703" s="2"/>
      <c r="G703" s="2"/>
      <c r="H703" s="2"/>
      <c r="I703" s="19"/>
      <c r="J703" s="19"/>
      <c r="K703" s="19"/>
      <c r="L703" s="19"/>
      <c r="M703" s="19"/>
      <c r="N703" s="19"/>
      <c r="O703" s="17"/>
      <c r="P703" s="17"/>
      <c r="Q703" s="19"/>
      <c r="R703" s="44"/>
      <c r="S703" s="21" t="s">
        <v>7136</v>
      </c>
      <c r="T703" s="22" t="s">
        <v>7137</v>
      </c>
      <c r="U703" s="22" t="s">
        <v>4866</v>
      </c>
      <c r="V703" s="2"/>
      <c r="W703" s="2"/>
      <c r="X703" s="2"/>
      <c r="Y703" s="17"/>
      <c r="Z703" s="2"/>
      <c r="AA703" s="2"/>
      <c r="AB703" s="2"/>
      <c r="AC703" s="31" t="s">
        <v>7138</v>
      </c>
      <c r="AD703" s="32" t="s">
        <v>7139</v>
      </c>
      <c r="AE703" s="31" t="s">
        <v>7140</v>
      </c>
      <c r="AF703" s="32" t="s">
        <v>6897</v>
      </c>
      <c r="AG703" s="33" t="s">
        <v>45</v>
      </c>
    </row>
    <row r="704" spans="1:33" ht="12.75" customHeight="1">
      <c r="A704" s="2"/>
      <c r="B704" s="2"/>
      <c r="C704" s="2"/>
      <c r="D704" s="2"/>
      <c r="E704" s="2"/>
      <c r="F704" s="2"/>
      <c r="G704" s="2"/>
      <c r="H704" s="2"/>
      <c r="I704" s="19"/>
      <c r="J704" s="19"/>
      <c r="K704" s="19"/>
      <c r="L704" s="19"/>
      <c r="M704" s="19"/>
      <c r="N704" s="19"/>
      <c r="O704" s="17"/>
      <c r="P704" s="17"/>
      <c r="Q704" s="19"/>
      <c r="R704" s="44"/>
      <c r="S704" s="21" t="s">
        <v>7141</v>
      </c>
      <c r="T704" s="22" t="s">
        <v>7142</v>
      </c>
      <c r="U704" s="22" t="s">
        <v>6131</v>
      </c>
      <c r="V704" s="2"/>
      <c r="W704" s="2"/>
      <c r="X704" s="2"/>
      <c r="Y704" s="17"/>
      <c r="Z704" s="2"/>
      <c r="AA704" s="2"/>
      <c r="AB704" s="2"/>
      <c r="AC704" s="31" t="s">
        <v>7143</v>
      </c>
      <c r="AD704" s="32" t="s">
        <v>7144</v>
      </c>
      <c r="AE704" s="31" t="s">
        <v>7145</v>
      </c>
      <c r="AF704" s="32" t="s">
        <v>7146</v>
      </c>
      <c r="AG704" s="33" t="s">
        <v>7147</v>
      </c>
    </row>
    <row r="705" spans="1:33" ht="12.75" customHeight="1">
      <c r="A705" s="2"/>
      <c r="B705" s="2"/>
      <c r="C705" s="2"/>
      <c r="D705" s="2"/>
      <c r="E705" s="2"/>
      <c r="F705" s="2"/>
      <c r="G705" s="2"/>
      <c r="H705" s="2"/>
      <c r="I705" s="19"/>
      <c r="J705" s="19"/>
      <c r="K705" s="19"/>
      <c r="L705" s="19"/>
      <c r="M705" s="19"/>
      <c r="N705" s="19"/>
      <c r="O705" s="17"/>
      <c r="P705" s="17"/>
      <c r="Q705" s="19"/>
      <c r="R705" s="44"/>
      <c r="S705" s="21" t="s">
        <v>7148</v>
      </c>
      <c r="T705" s="22" t="s">
        <v>7149</v>
      </c>
      <c r="U705" s="22" t="s">
        <v>6553</v>
      </c>
      <c r="V705" s="2"/>
      <c r="W705" s="2"/>
      <c r="X705" s="2"/>
      <c r="Y705" s="17"/>
      <c r="Z705" s="2"/>
      <c r="AA705" s="2"/>
      <c r="AB705" s="2"/>
      <c r="AC705" s="31" t="s">
        <v>7150</v>
      </c>
      <c r="AD705" s="32" t="s">
        <v>5299</v>
      </c>
      <c r="AE705" s="31" t="s">
        <v>7151</v>
      </c>
      <c r="AF705" s="32" t="s">
        <v>6408</v>
      </c>
      <c r="AG705" s="33" t="s">
        <v>45</v>
      </c>
    </row>
    <row r="706" spans="1:33" ht="12.75" customHeight="1">
      <c r="A706" s="2"/>
      <c r="B706" s="2"/>
      <c r="C706" s="2"/>
      <c r="D706" s="2"/>
      <c r="E706" s="2"/>
      <c r="F706" s="2"/>
      <c r="G706" s="2"/>
      <c r="H706" s="2"/>
      <c r="I706" s="19"/>
      <c r="J706" s="19"/>
      <c r="K706" s="19"/>
      <c r="L706" s="19"/>
      <c r="M706" s="19"/>
      <c r="N706" s="19"/>
      <c r="O706" s="17"/>
      <c r="P706" s="17"/>
      <c r="Q706" s="19"/>
      <c r="R706" s="44"/>
      <c r="S706" s="21" t="s">
        <v>7152</v>
      </c>
      <c r="T706" s="22" t="s">
        <v>7153</v>
      </c>
      <c r="U706" s="22" t="s">
        <v>7154</v>
      </c>
      <c r="V706" s="2"/>
      <c r="W706" s="2"/>
      <c r="X706" s="2"/>
      <c r="Y706" s="17"/>
      <c r="Z706" s="2"/>
      <c r="AA706" s="2"/>
      <c r="AB706" s="2"/>
      <c r="AC706" s="31" t="s">
        <v>7155</v>
      </c>
      <c r="AD706" s="32" t="s">
        <v>7156</v>
      </c>
      <c r="AE706" s="31" t="s">
        <v>7157</v>
      </c>
      <c r="AF706" s="32" t="s">
        <v>6897</v>
      </c>
      <c r="AG706" s="33" t="s">
        <v>45</v>
      </c>
    </row>
    <row r="707" spans="1:33" ht="12.75" customHeight="1">
      <c r="A707" s="2"/>
      <c r="B707" s="2"/>
      <c r="C707" s="2"/>
      <c r="D707" s="2"/>
      <c r="E707" s="2"/>
      <c r="F707" s="2"/>
      <c r="G707" s="2"/>
      <c r="H707" s="2"/>
      <c r="I707" s="19"/>
      <c r="J707" s="19"/>
      <c r="K707" s="19"/>
      <c r="L707" s="19"/>
      <c r="M707" s="19"/>
      <c r="N707" s="19"/>
      <c r="O707" s="17"/>
      <c r="P707" s="17"/>
      <c r="Q707" s="19"/>
      <c r="R707" s="44"/>
      <c r="S707" s="21" t="s">
        <v>7158</v>
      </c>
      <c r="T707" s="22" t="s">
        <v>7159</v>
      </c>
      <c r="U707" s="22" t="s">
        <v>7160</v>
      </c>
      <c r="V707" s="2"/>
      <c r="W707" s="2"/>
      <c r="X707" s="2"/>
      <c r="Y707" s="17"/>
      <c r="Z707" s="2"/>
      <c r="AA707" s="2"/>
      <c r="AB707" s="2"/>
      <c r="AC707" s="31" t="s">
        <v>7161</v>
      </c>
      <c r="AD707" s="32" t="s">
        <v>7162</v>
      </c>
      <c r="AE707" s="31" t="s">
        <v>7163</v>
      </c>
      <c r="AF707" s="32" t="s">
        <v>6662</v>
      </c>
      <c r="AG707" s="33" t="s">
        <v>45</v>
      </c>
    </row>
    <row r="708" spans="1:33" ht="12.75" customHeight="1">
      <c r="A708" s="2"/>
      <c r="B708" s="2"/>
      <c r="C708" s="2"/>
      <c r="D708" s="2"/>
      <c r="E708" s="2"/>
      <c r="F708" s="2"/>
      <c r="G708" s="2"/>
      <c r="H708" s="2"/>
      <c r="I708" s="19"/>
      <c r="J708" s="19"/>
      <c r="K708" s="19"/>
      <c r="L708" s="19"/>
      <c r="M708" s="19"/>
      <c r="N708" s="19"/>
      <c r="O708" s="17"/>
      <c r="P708" s="17"/>
      <c r="Q708" s="19"/>
      <c r="R708" s="44"/>
      <c r="S708" s="21" t="s">
        <v>7164</v>
      </c>
      <c r="T708" s="22" t="s">
        <v>7165</v>
      </c>
      <c r="U708" s="22" t="s">
        <v>6565</v>
      </c>
      <c r="V708" s="2"/>
      <c r="W708" s="2"/>
      <c r="X708" s="2"/>
      <c r="Y708" s="17"/>
      <c r="Z708" s="2"/>
      <c r="AA708" s="2"/>
      <c r="AB708" s="2"/>
      <c r="AC708" s="31" t="s">
        <v>7166</v>
      </c>
      <c r="AD708" s="32" t="s">
        <v>848</v>
      </c>
      <c r="AE708" s="31" t="s">
        <v>7167</v>
      </c>
      <c r="AF708" s="32" t="s">
        <v>850</v>
      </c>
      <c r="AG708" s="33" t="s">
        <v>45</v>
      </c>
    </row>
    <row r="709" spans="1:33" ht="12.75" customHeight="1">
      <c r="A709" s="2"/>
      <c r="B709" s="2"/>
      <c r="C709" s="2"/>
      <c r="D709" s="2"/>
      <c r="E709" s="2"/>
      <c r="F709" s="2"/>
      <c r="G709" s="2"/>
      <c r="H709" s="2"/>
      <c r="I709" s="19"/>
      <c r="J709" s="19"/>
      <c r="K709" s="19"/>
      <c r="L709" s="19"/>
      <c r="M709" s="19"/>
      <c r="N709" s="19"/>
      <c r="O709" s="17"/>
      <c r="P709" s="17"/>
      <c r="Q709" s="19"/>
      <c r="R709" s="44"/>
      <c r="S709" s="21" t="s">
        <v>7168</v>
      </c>
      <c r="T709" s="22" t="s">
        <v>7169</v>
      </c>
      <c r="U709" s="22" t="s">
        <v>7170</v>
      </c>
      <c r="V709" s="2"/>
      <c r="W709" s="2"/>
      <c r="X709" s="2"/>
      <c r="Y709" s="17"/>
      <c r="Z709" s="2"/>
      <c r="AA709" s="2"/>
      <c r="AB709" s="2"/>
      <c r="AC709" s="31" t="s">
        <v>7171</v>
      </c>
      <c r="AD709" s="32" t="s">
        <v>7172</v>
      </c>
      <c r="AE709" s="31" t="s">
        <v>7173</v>
      </c>
      <c r="AF709" s="32" t="s">
        <v>7174</v>
      </c>
      <c r="AG709" s="33" t="s">
        <v>45</v>
      </c>
    </row>
    <row r="710" spans="1:33" ht="12.75" customHeight="1">
      <c r="A710" s="2"/>
      <c r="B710" s="2"/>
      <c r="C710" s="2"/>
      <c r="D710" s="2"/>
      <c r="E710" s="2"/>
      <c r="F710" s="2"/>
      <c r="G710" s="2"/>
      <c r="H710" s="2"/>
      <c r="I710" s="19"/>
      <c r="J710" s="19"/>
      <c r="K710" s="19"/>
      <c r="L710" s="19"/>
      <c r="M710" s="19"/>
      <c r="N710" s="19"/>
      <c r="O710" s="17"/>
      <c r="P710" s="17"/>
      <c r="Q710" s="19"/>
      <c r="R710" s="44"/>
      <c r="S710" s="21" t="s">
        <v>7175</v>
      </c>
      <c r="T710" s="22" t="s">
        <v>7176</v>
      </c>
      <c r="U710" s="22" t="s">
        <v>7177</v>
      </c>
      <c r="V710" s="2"/>
      <c r="W710" s="2"/>
      <c r="X710" s="2"/>
      <c r="Y710" s="17"/>
      <c r="Z710" s="2"/>
      <c r="AA710" s="2"/>
      <c r="AB710" s="2"/>
      <c r="AC710" s="31" t="s">
        <v>7178</v>
      </c>
      <c r="AD710" s="32" t="s">
        <v>7179</v>
      </c>
      <c r="AE710" s="31" t="s">
        <v>7180</v>
      </c>
      <c r="AF710" s="32" t="s">
        <v>7181</v>
      </c>
      <c r="AG710" s="33" t="s">
        <v>45</v>
      </c>
    </row>
    <row r="711" spans="1:33" ht="12.75" customHeight="1">
      <c r="A711" s="2"/>
      <c r="B711" s="2"/>
      <c r="C711" s="2"/>
      <c r="D711" s="2"/>
      <c r="E711" s="2"/>
      <c r="F711" s="2"/>
      <c r="G711" s="2"/>
      <c r="H711" s="2"/>
      <c r="I711" s="19"/>
      <c r="J711" s="19"/>
      <c r="K711" s="19"/>
      <c r="L711" s="19"/>
      <c r="M711" s="19"/>
      <c r="N711" s="19"/>
      <c r="O711" s="17"/>
      <c r="P711" s="17"/>
      <c r="Q711" s="19"/>
      <c r="R711" s="44"/>
      <c r="S711" s="21" t="s">
        <v>7182</v>
      </c>
      <c r="T711" s="22" t="s">
        <v>7183</v>
      </c>
      <c r="U711" s="22" t="s">
        <v>7184</v>
      </c>
      <c r="V711" s="2"/>
      <c r="W711" s="2"/>
      <c r="X711" s="2"/>
      <c r="Y711" s="17"/>
      <c r="Z711" s="2"/>
      <c r="AA711" s="2"/>
      <c r="AB711" s="2"/>
      <c r="AC711" s="31" t="s">
        <v>7185</v>
      </c>
      <c r="AD711" s="32" t="s">
        <v>7186</v>
      </c>
      <c r="AE711" s="31" t="s">
        <v>7187</v>
      </c>
      <c r="AF711" s="32" t="s">
        <v>7188</v>
      </c>
      <c r="AG711" s="33" t="s">
        <v>45</v>
      </c>
    </row>
    <row r="712" spans="1:33" ht="12.75" customHeight="1">
      <c r="A712" s="2"/>
      <c r="B712" s="2"/>
      <c r="C712" s="2"/>
      <c r="D712" s="2"/>
      <c r="E712" s="2"/>
      <c r="F712" s="2"/>
      <c r="G712" s="2"/>
      <c r="H712" s="2"/>
      <c r="I712" s="19"/>
      <c r="J712" s="19"/>
      <c r="K712" s="19"/>
      <c r="L712" s="19"/>
      <c r="M712" s="19"/>
      <c r="N712" s="19"/>
      <c r="O712" s="17"/>
      <c r="P712" s="17"/>
      <c r="Q712" s="19"/>
      <c r="R712" s="44"/>
      <c r="S712" s="21" t="s">
        <v>7189</v>
      </c>
      <c r="T712" s="22" t="s">
        <v>7190</v>
      </c>
      <c r="U712" s="22" t="s">
        <v>7191</v>
      </c>
      <c r="V712" s="2"/>
      <c r="W712" s="2"/>
      <c r="X712" s="2"/>
      <c r="Y712" s="17"/>
      <c r="Z712" s="2"/>
      <c r="AA712" s="2"/>
      <c r="AB712" s="2"/>
      <c r="AC712" s="31" t="s">
        <v>7192</v>
      </c>
      <c r="AD712" s="32" t="s">
        <v>1272</v>
      </c>
      <c r="AE712" s="31" t="s">
        <v>7193</v>
      </c>
      <c r="AF712" s="32" t="s">
        <v>1636</v>
      </c>
      <c r="AG712" s="33" t="s">
        <v>45</v>
      </c>
    </row>
    <row r="713" spans="1:33" ht="12.75" customHeight="1">
      <c r="A713" s="2"/>
      <c r="B713" s="2"/>
      <c r="C713" s="2"/>
      <c r="D713" s="2"/>
      <c r="E713" s="2"/>
      <c r="F713" s="2"/>
      <c r="G713" s="2"/>
      <c r="H713" s="2"/>
      <c r="I713" s="19"/>
      <c r="J713" s="19"/>
      <c r="K713" s="19"/>
      <c r="L713" s="19"/>
      <c r="M713" s="19"/>
      <c r="N713" s="19"/>
      <c r="O713" s="17"/>
      <c r="P713" s="17"/>
      <c r="Q713" s="19"/>
      <c r="R713" s="44"/>
      <c r="S713" s="21" t="s">
        <v>7194</v>
      </c>
      <c r="T713" s="22" t="s">
        <v>7195</v>
      </c>
      <c r="U713" s="22" t="s">
        <v>7196</v>
      </c>
      <c r="V713" s="2"/>
      <c r="W713" s="2"/>
      <c r="X713" s="2"/>
      <c r="Y713" s="17"/>
      <c r="Z713" s="2"/>
      <c r="AA713" s="2"/>
      <c r="AB713" s="2"/>
      <c r="AC713" s="31" t="s">
        <v>7197</v>
      </c>
      <c r="AD713" s="32" t="s">
        <v>1247</v>
      </c>
      <c r="AE713" s="31" t="s">
        <v>7198</v>
      </c>
      <c r="AF713" s="32" t="s">
        <v>1249</v>
      </c>
      <c r="AG713" s="33" t="s">
        <v>45</v>
      </c>
    </row>
    <row r="714" spans="1:33" ht="12.75" customHeight="1">
      <c r="A714" s="2"/>
      <c r="B714" s="2"/>
      <c r="C714" s="2"/>
      <c r="D714" s="2"/>
      <c r="E714" s="2"/>
      <c r="F714" s="2"/>
      <c r="G714" s="2"/>
      <c r="H714" s="2"/>
      <c r="I714" s="19"/>
      <c r="J714" s="19"/>
      <c r="K714" s="19"/>
      <c r="L714" s="19"/>
      <c r="M714" s="19"/>
      <c r="N714" s="19"/>
      <c r="O714" s="17"/>
      <c r="P714" s="17"/>
      <c r="Q714" s="19"/>
      <c r="R714" s="44"/>
      <c r="S714" s="21" t="s">
        <v>7199</v>
      </c>
      <c r="T714" s="22" t="s">
        <v>7200</v>
      </c>
      <c r="U714" s="22" t="s">
        <v>7201</v>
      </c>
      <c r="V714" s="2"/>
      <c r="W714" s="2"/>
      <c r="X714" s="2"/>
      <c r="Y714" s="17"/>
      <c r="Z714" s="2"/>
      <c r="AA714" s="2"/>
      <c r="AB714" s="2"/>
      <c r="AC714" s="31" t="s">
        <v>7202</v>
      </c>
      <c r="AD714" s="32" t="s">
        <v>862</v>
      </c>
      <c r="AE714" s="31" t="s">
        <v>7203</v>
      </c>
      <c r="AF714" s="32" t="s">
        <v>1003</v>
      </c>
      <c r="AG714" s="33" t="s">
        <v>45</v>
      </c>
    </row>
    <row r="715" spans="1:33" ht="12.75" customHeight="1">
      <c r="A715" s="2"/>
      <c r="B715" s="2"/>
      <c r="C715" s="2"/>
      <c r="D715" s="2"/>
      <c r="E715" s="2"/>
      <c r="F715" s="2"/>
      <c r="G715" s="2"/>
      <c r="H715" s="2"/>
      <c r="I715" s="19"/>
      <c r="J715" s="19"/>
      <c r="K715" s="19"/>
      <c r="L715" s="19"/>
      <c r="M715" s="19"/>
      <c r="N715" s="19"/>
      <c r="O715" s="17"/>
      <c r="P715" s="17"/>
      <c r="Q715" s="19"/>
      <c r="R715" s="44"/>
      <c r="S715" s="21" t="s">
        <v>7204</v>
      </c>
      <c r="T715" s="22" t="s">
        <v>7205</v>
      </c>
      <c r="U715" s="22" t="s">
        <v>7206</v>
      </c>
      <c r="V715" s="2"/>
      <c r="W715" s="2"/>
      <c r="X715" s="2"/>
      <c r="Y715" s="17"/>
      <c r="Z715" s="2"/>
      <c r="AA715" s="2"/>
      <c r="AB715" s="2"/>
      <c r="AC715" s="31" t="s">
        <v>7207</v>
      </c>
      <c r="AD715" s="32" t="s">
        <v>7208</v>
      </c>
      <c r="AE715" s="31" t="s">
        <v>7209</v>
      </c>
      <c r="AF715" s="32" t="s">
        <v>7210</v>
      </c>
      <c r="AG715" s="33" t="s">
        <v>45</v>
      </c>
    </row>
    <row r="716" spans="1:33" ht="12.75" customHeight="1">
      <c r="A716" s="2"/>
      <c r="B716" s="2"/>
      <c r="C716" s="2"/>
      <c r="D716" s="2"/>
      <c r="E716" s="2"/>
      <c r="F716" s="2"/>
      <c r="G716" s="2"/>
      <c r="H716" s="2"/>
      <c r="I716" s="19"/>
      <c r="J716" s="19"/>
      <c r="K716" s="19"/>
      <c r="L716" s="19"/>
      <c r="M716" s="19"/>
      <c r="N716" s="19"/>
      <c r="O716" s="17"/>
      <c r="P716" s="17"/>
      <c r="Q716" s="19"/>
      <c r="R716" s="44"/>
      <c r="S716" s="21" t="s">
        <v>7211</v>
      </c>
      <c r="T716" s="22" t="s">
        <v>7212</v>
      </c>
      <c r="U716" s="22" t="s">
        <v>4822</v>
      </c>
      <c r="V716" s="2"/>
      <c r="W716" s="2"/>
      <c r="X716" s="2"/>
      <c r="Y716" s="17"/>
      <c r="Z716" s="2"/>
      <c r="AA716" s="2"/>
      <c r="AB716" s="2"/>
      <c r="AC716" s="31" t="s">
        <v>7213</v>
      </c>
      <c r="AD716" s="32" t="s">
        <v>1173</v>
      </c>
      <c r="AE716" s="31" t="s">
        <v>7214</v>
      </c>
      <c r="AF716" s="32" t="s">
        <v>1298</v>
      </c>
      <c r="AG716" s="33" t="s">
        <v>45</v>
      </c>
    </row>
    <row r="717" spans="1:33" ht="12.75" customHeight="1">
      <c r="A717" s="2"/>
      <c r="B717" s="2"/>
      <c r="C717" s="2"/>
      <c r="D717" s="2"/>
      <c r="E717" s="2"/>
      <c r="F717" s="2"/>
      <c r="G717" s="2"/>
      <c r="H717" s="2"/>
      <c r="I717" s="19"/>
      <c r="J717" s="19"/>
      <c r="K717" s="19"/>
      <c r="L717" s="19"/>
      <c r="M717" s="19"/>
      <c r="N717" s="19"/>
      <c r="O717" s="17"/>
      <c r="P717" s="17"/>
      <c r="Q717" s="19"/>
      <c r="R717" s="44"/>
      <c r="S717" s="21" t="s">
        <v>7215</v>
      </c>
      <c r="T717" s="22" t="s">
        <v>7216</v>
      </c>
      <c r="U717" s="22" t="s">
        <v>7217</v>
      </c>
      <c r="V717" s="2"/>
      <c r="W717" s="2"/>
      <c r="X717" s="2"/>
      <c r="Y717" s="17"/>
      <c r="Z717" s="2"/>
      <c r="AA717" s="2"/>
      <c r="AB717" s="2"/>
      <c r="AC717" s="31" t="s">
        <v>7218</v>
      </c>
      <c r="AD717" s="32" t="s">
        <v>7219</v>
      </c>
      <c r="AE717" s="31" t="s">
        <v>7220</v>
      </c>
      <c r="AF717" s="32" t="s">
        <v>7221</v>
      </c>
      <c r="AG717" s="33" t="s">
        <v>45</v>
      </c>
    </row>
    <row r="718" spans="1:33" ht="12.75" customHeight="1">
      <c r="A718" s="2"/>
      <c r="B718" s="2"/>
      <c r="C718" s="2"/>
      <c r="D718" s="2"/>
      <c r="E718" s="2"/>
      <c r="F718" s="2"/>
      <c r="G718" s="2"/>
      <c r="H718" s="2"/>
      <c r="I718" s="19"/>
      <c r="J718" s="19"/>
      <c r="K718" s="19"/>
      <c r="L718" s="19"/>
      <c r="M718" s="19"/>
      <c r="N718" s="19"/>
      <c r="O718" s="17"/>
      <c r="P718" s="17"/>
      <c r="Q718" s="19"/>
      <c r="R718" s="44"/>
      <c r="S718" s="21" t="s">
        <v>7222</v>
      </c>
      <c r="T718" s="22" t="s">
        <v>7223</v>
      </c>
      <c r="U718" s="22" t="s">
        <v>6619</v>
      </c>
      <c r="V718" s="2"/>
      <c r="W718" s="2"/>
      <c r="X718" s="2"/>
      <c r="Y718" s="17"/>
      <c r="Z718" s="2"/>
      <c r="AA718" s="2"/>
      <c r="AB718" s="2"/>
      <c r="AC718" s="31" t="s">
        <v>7224</v>
      </c>
      <c r="AD718" s="32" t="s">
        <v>7225</v>
      </c>
      <c r="AE718" s="31" t="s">
        <v>7226</v>
      </c>
      <c r="AF718" s="32" t="s">
        <v>7227</v>
      </c>
      <c r="AG718" s="33" t="s">
        <v>45</v>
      </c>
    </row>
    <row r="719" spans="1:33" ht="12.75" customHeight="1">
      <c r="A719" s="2"/>
      <c r="B719" s="2"/>
      <c r="C719" s="2"/>
      <c r="D719" s="2"/>
      <c r="E719" s="2"/>
      <c r="F719" s="2"/>
      <c r="G719" s="2"/>
      <c r="H719" s="2"/>
      <c r="I719" s="19"/>
      <c r="J719" s="19"/>
      <c r="K719" s="19"/>
      <c r="L719" s="19"/>
      <c r="M719" s="19"/>
      <c r="N719" s="19"/>
      <c r="O719" s="17"/>
      <c r="P719" s="17"/>
      <c r="Q719" s="19"/>
      <c r="R719" s="44"/>
      <c r="S719" s="21" t="s">
        <v>7228</v>
      </c>
      <c r="T719" s="22" t="s">
        <v>7229</v>
      </c>
      <c r="U719" s="22" t="s">
        <v>7230</v>
      </c>
      <c r="V719" s="2"/>
      <c r="W719" s="2"/>
      <c r="X719" s="2"/>
      <c r="Y719" s="17"/>
      <c r="Z719" s="2"/>
      <c r="AA719" s="2"/>
      <c r="AB719" s="2"/>
      <c r="AC719" s="31" t="s">
        <v>7231</v>
      </c>
      <c r="AD719" s="32" t="s">
        <v>7232</v>
      </c>
      <c r="AE719" s="31" t="s">
        <v>7233</v>
      </c>
      <c r="AF719" s="32" t="s">
        <v>7234</v>
      </c>
      <c r="AG719" s="33" t="s">
        <v>45</v>
      </c>
    </row>
    <row r="720" spans="1:33" ht="12.75" customHeight="1">
      <c r="A720" s="2"/>
      <c r="B720" s="2"/>
      <c r="C720" s="2"/>
      <c r="D720" s="2"/>
      <c r="E720" s="2"/>
      <c r="F720" s="2"/>
      <c r="G720" s="2"/>
      <c r="H720" s="2"/>
      <c r="I720" s="19"/>
      <c r="J720" s="19"/>
      <c r="K720" s="19"/>
      <c r="L720" s="19"/>
      <c r="M720" s="19"/>
      <c r="N720" s="19"/>
      <c r="O720" s="17"/>
      <c r="P720" s="17"/>
      <c r="Q720" s="19"/>
      <c r="R720" s="44"/>
      <c r="S720" s="21" t="s">
        <v>7235</v>
      </c>
      <c r="T720" s="22" t="s">
        <v>7236</v>
      </c>
      <c r="U720" s="22" t="s">
        <v>7237</v>
      </c>
      <c r="V720" s="2"/>
      <c r="W720" s="2"/>
      <c r="X720" s="2"/>
      <c r="Y720" s="17"/>
      <c r="Z720" s="2"/>
      <c r="AA720" s="2"/>
      <c r="AB720" s="2"/>
      <c r="AC720" s="31" t="s">
        <v>7238</v>
      </c>
      <c r="AD720" s="32" t="s">
        <v>7239</v>
      </c>
      <c r="AE720" s="31" t="s">
        <v>7240</v>
      </c>
      <c r="AF720" s="32" t="s">
        <v>7241</v>
      </c>
      <c r="AG720" s="33" t="s">
        <v>45</v>
      </c>
    </row>
    <row r="721" spans="1:33" ht="12.75" customHeight="1">
      <c r="A721" s="2"/>
      <c r="B721" s="2"/>
      <c r="C721" s="2"/>
      <c r="D721" s="2"/>
      <c r="E721" s="2"/>
      <c r="F721" s="2"/>
      <c r="G721" s="2"/>
      <c r="H721" s="2"/>
      <c r="I721" s="19"/>
      <c r="J721" s="19"/>
      <c r="K721" s="19"/>
      <c r="L721" s="19"/>
      <c r="M721" s="19"/>
      <c r="N721" s="19"/>
      <c r="O721" s="17"/>
      <c r="P721" s="17"/>
      <c r="Q721" s="19"/>
      <c r="R721" s="44"/>
      <c r="S721" s="21" t="s">
        <v>7242</v>
      </c>
      <c r="T721" s="22" t="s">
        <v>7243</v>
      </c>
      <c r="U721" s="22" t="s">
        <v>6626</v>
      </c>
      <c r="V721" s="2"/>
      <c r="W721" s="2"/>
      <c r="X721" s="2"/>
      <c r="Y721" s="17"/>
      <c r="Z721" s="2"/>
      <c r="AA721" s="2"/>
      <c r="AB721" s="2"/>
      <c r="AC721" s="31" t="s">
        <v>7244</v>
      </c>
      <c r="AD721" s="32" t="s">
        <v>7245</v>
      </c>
      <c r="AE721" s="31" t="s">
        <v>7246</v>
      </c>
      <c r="AF721" s="32" t="s">
        <v>7247</v>
      </c>
      <c r="AG721" s="33" t="s">
        <v>45</v>
      </c>
    </row>
    <row r="722" spans="1:33" ht="12.75" customHeight="1">
      <c r="A722" s="2"/>
      <c r="B722" s="2"/>
      <c r="C722" s="2"/>
      <c r="D722" s="2"/>
      <c r="E722" s="2"/>
      <c r="F722" s="2"/>
      <c r="G722" s="2"/>
      <c r="H722" s="2"/>
      <c r="I722" s="19"/>
      <c r="J722" s="19"/>
      <c r="K722" s="19"/>
      <c r="L722" s="19"/>
      <c r="M722" s="19"/>
      <c r="N722" s="19"/>
      <c r="O722" s="17"/>
      <c r="P722" s="17"/>
      <c r="Q722" s="19"/>
      <c r="R722" s="44"/>
      <c r="S722" s="21" t="s">
        <v>7248</v>
      </c>
      <c r="T722" s="22" t="s">
        <v>7249</v>
      </c>
      <c r="U722" s="22" t="s">
        <v>6632</v>
      </c>
      <c r="V722" s="2"/>
      <c r="W722" s="2"/>
      <c r="X722" s="2"/>
      <c r="Y722" s="17"/>
      <c r="Z722" s="2"/>
      <c r="AA722" s="2"/>
      <c r="AB722" s="2"/>
      <c r="AC722" s="31" t="s">
        <v>7250</v>
      </c>
      <c r="AD722" s="32" t="s">
        <v>1358</v>
      </c>
      <c r="AE722" s="31" t="s">
        <v>7251</v>
      </c>
      <c r="AF722" s="32" t="s">
        <v>1360</v>
      </c>
      <c r="AG722" s="33" t="s">
        <v>45</v>
      </c>
    </row>
    <row r="723" spans="1:33" ht="12.75" customHeight="1">
      <c r="A723" s="2"/>
      <c r="B723" s="2"/>
      <c r="C723" s="2"/>
      <c r="D723" s="2"/>
      <c r="E723" s="2"/>
      <c r="F723" s="2"/>
      <c r="G723" s="2"/>
      <c r="H723" s="2"/>
      <c r="I723" s="19"/>
      <c r="J723" s="19"/>
      <c r="K723" s="19"/>
      <c r="L723" s="19"/>
      <c r="M723" s="19"/>
      <c r="N723" s="19"/>
      <c r="O723" s="17"/>
      <c r="P723" s="17"/>
      <c r="Q723" s="19"/>
      <c r="R723" s="44"/>
      <c r="S723" s="21" t="s">
        <v>7252</v>
      </c>
      <c r="T723" s="22" t="s">
        <v>7253</v>
      </c>
      <c r="U723" s="22" t="s">
        <v>6639</v>
      </c>
      <c r="V723" s="2"/>
      <c r="W723" s="2"/>
      <c r="X723" s="2"/>
      <c r="Y723" s="17"/>
      <c r="Z723" s="2"/>
      <c r="AA723" s="2"/>
      <c r="AB723" s="2"/>
      <c r="AC723" s="31" t="s">
        <v>7254</v>
      </c>
      <c r="AD723" s="32" t="s">
        <v>848</v>
      </c>
      <c r="AE723" s="31" t="s">
        <v>7255</v>
      </c>
      <c r="AF723" s="32" t="s">
        <v>850</v>
      </c>
      <c r="AG723" s="33" t="s">
        <v>45</v>
      </c>
    </row>
    <row r="724" spans="1:33" ht="12.75" customHeight="1">
      <c r="A724" s="2"/>
      <c r="B724" s="2"/>
      <c r="C724" s="2"/>
      <c r="D724" s="2"/>
      <c r="E724" s="2"/>
      <c r="F724" s="2"/>
      <c r="G724" s="2"/>
      <c r="H724" s="2"/>
      <c r="I724" s="19"/>
      <c r="J724" s="19"/>
      <c r="K724" s="19"/>
      <c r="L724" s="19"/>
      <c r="M724" s="19"/>
      <c r="N724" s="19"/>
      <c r="O724" s="17"/>
      <c r="P724" s="17"/>
      <c r="Q724" s="19"/>
      <c r="R724" s="44"/>
      <c r="S724" s="21" t="s">
        <v>7256</v>
      </c>
      <c r="T724" s="22" t="s">
        <v>7257</v>
      </c>
      <c r="U724" s="22" t="s">
        <v>6646</v>
      </c>
      <c r="V724" s="2"/>
      <c r="W724" s="2"/>
      <c r="X724" s="2"/>
      <c r="Y724" s="17"/>
      <c r="Z724" s="2"/>
      <c r="AA724" s="2"/>
      <c r="AB724" s="2"/>
      <c r="AC724" s="31" t="s">
        <v>7258</v>
      </c>
      <c r="AD724" s="32" t="s">
        <v>1247</v>
      </c>
      <c r="AE724" s="31" t="s">
        <v>7259</v>
      </c>
      <c r="AF724" s="32" t="s">
        <v>7260</v>
      </c>
      <c r="AG724" s="33" t="s">
        <v>45</v>
      </c>
    </row>
    <row r="725" spans="1:33" ht="12.75" customHeight="1">
      <c r="A725" s="2"/>
      <c r="B725" s="2"/>
      <c r="C725" s="2"/>
      <c r="D725" s="2"/>
      <c r="E725" s="2"/>
      <c r="F725" s="2"/>
      <c r="G725" s="2"/>
      <c r="H725" s="2"/>
      <c r="I725" s="19"/>
      <c r="J725" s="19"/>
      <c r="K725" s="19"/>
      <c r="L725" s="19"/>
      <c r="M725" s="19"/>
      <c r="N725" s="19"/>
      <c r="O725" s="17"/>
      <c r="P725" s="17"/>
      <c r="Q725" s="19"/>
      <c r="R725" s="44"/>
      <c r="S725" s="21" t="s">
        <v>7261</v>
      </c>
      <c r="T725" s="22" t="s">
        <v>7262</v>
      </c>
      <c r="U725" s="22" t="s">
        <v>6651</v>
      </c>
      <c r="V725" s="2"/>
      <c r="W725" s="2"/>
      <c r="X725" s="2"/>
      <c r="Y725" s="17"/>
      <c r="Z725" s="2"/>
      <c r="AA725" s="2"/>
      <c r="AB725" s="2"/>
      <c r="AC725" s="31" t="s">
        <v>7263</v>
      </c>
      <c r="AD725" s="32" t="s">
        <v>7264</v>
      </c>
      <c r="AE725" s="31" t="s">
        <v>7265</v>
      </c>
      <c r="AF725" s="32" t="s">
        <v>7266</v>
      </c>
      <c r="AG725" s="33" t="s">
        <v>45</v>
      </c>
    </row>
    <row r="726" spans="1:33" ht="12.75" customHeight="1">
      <c r="A726" s="2"/>
      <c r="B726" s="2"/>
      <c r="C726" s="2"/>
      <c r="D726" s="2"/>
      <c r="E726" s="2"/>
      <c r="F726" s="2"/>
      <c r="G726" s="2"/>
      <c r="H726" s="2"/>
      <c r="I726" s="19"/>
      <c r="J726" s="19"/>
      <c r="K726" s="19"/>
      <c r="L726" s="19"/>
      <c r="M726" s="19"/>
      <c r="N726" s="19"/>
      <c r="O726" s="17"/>
      <c r="P726" s="17"/>
      <c r="Q726" s="19"/>
      <c r="R726" s="44"/>
      <c r="S726" s="21" t="s">
        <v>7267</v>
      </c>
      <c r="T726" s="22" t="s">
        <v>7268</v>
      </c>
      <c r="U726" s="22" t="s">
        <v>7269</v>
      </c>
      <c r="V726" s="2"/>
      <c r="W726" s="2"/>
      <c r="X726" s="2"/>
      <c r="Y726" s="17"/>
      <c r="Z726" s="2"/>
      <c r="AA726" s="2"/>
      <c r="AB726" s="2"/>
      <c r="AC726" s="31" t="s">
        <v>7270</v>
      </c>
      <c r="AD726" s="32" t="s">
        <v>7271</v>
      </c>
      <c r="AE726" s="31" t="s">
        <v>7272</v>
      </c>
      <c r="AF726" s="32" t="s">
        <v>1323</v>
      </c>
      <c r="AG726" s="33" t="s">
        <v>45</v>
      </c>
    </row>
    <row r="727" spans="1:33" ht="12.75" customHeight="1">
      <c r="A727" s="2"/>
      <c r="B727" s="2"/>
      <c r="C727" s="2"/>
      <c r="D727" s="2"/>
      <c r="E727" s="2"/>
      <c r="F727" s="2"/>
      <c r="G727" s="2"/>
      <c r="H727" s="2"/>
      <c r="I727" s="19"/>
      <c r="J727" s="19"/>
      <c r="K727" s="19"/>
      <c r="L727" s="19"/>
      <c r="M727" s="19"/>
      <c r="N727" s="19"/>
      <c r="O727" s="17"/>
      <c r="P727" s="17"/>
      <c r="Q727" s="19"/>
      <c r="R727" s="44"/>
      <c r="S727" s="21" t="s">
        <v>7273</v>
      </c>
      <c r="T727" s="22" t="s">
        <v>7274</v>
      </c>
      <c r="U727" s="22" t="s">
        <v>6769</v>
      </c>
      <c r="V727" s="2"/>
      <c r="W727" s="2"/>
      <c r="X727" s="2"/>
      <c r="Y727" s="17"/>
      <c r="Z727" s="2"/>
      <c r="AA727" s="2"/>
      <c r="AB727" s="2"/>
      <c r="AC727" s="31" t="s">
        <v>7275</v>
      </c>
      <c r="AD727" s="32" t="s">
        <v>988</v>
      </c>
      <c r="AE727" s="31" t="s">
        <v>7276</v>
      </c>
      <c r="AF727" s="32" t="s">
        <v>7277</v>
      </c>
      <c r="AG727" s="33" t="s">
        <v>45</v>
      </c>
    </row>
    <row r="728" spans="1:33" ht="12.75" customHeight="1">
      <c r="A728" s="2"/>
      <c r="B728" s="2"/>
      <c r="C728" s="2"/>
      <c r="D728" s="2"/>
      <c r="E728" s="2"/>
      <c r="F728" s="2"/>
      <c r="G728" s="2"/>
      <c r="H728" s="2"/>
      <c r="I728" s="19"/>
      <c r="J728" s="19"/>
      <c r="K728" s="19"/>
      <c r="L728" s="19"/>
      <c r="M728" s="19"/>
      <c r="N728" s="19"/>
      <c r="O728" s="17"/>
      <c r="P728" s="17"/>
      <c r="Q728" s="19"/>
      <c r="R728" s="44"/>
      <c r="S728" s="21" t="s">
        <v>7278</v>
      </c>
      <c r="T728" s="22" t="s">
        <v>7279</v>
      </c>
      <c r="U728" s="22" t="s">
        <v>6775</v>
      </c>
      <c r="V728" s="2"/>
      <c r="W728" s="2"/>
      <c r="X728" s="2"/>
      <c r="Y728" s="17"/>
      <c r="Z728" s="2"/>
      <c r="AA728" s="2"/>
      <c r="AB728" s="2"/>
      <c r="AC728" s="31" t="s">
        <v>7280</v>
      </c>
      <c r="AD728" s="32" t="s">
        <v>1173</v>
      </c>
      <c r="AE728" s="31" t="s">
        <v>7281</v>
      </c>
      <c r="AF728" s="32" t="s">
        <v>7282</v>
      </c>
      <c r="AG728" s="33" t="s">
        <v>45</v>
      </c>
    </row>
    <row r="729" spans="1:33" ht="12.75" customHeight="1">
      <c r="A729" s="2"/>
      <c r="B729" s="2"/>
      <c r="C729" s="2"/>
      <c r="D729" s="2"/>
      <c r="E729" s="2"/>
      <c r="F729" s="2"/>
      <c r="G729" s="2"/>
      <c r="H729" s="2"/>
      <c r="I729" s="19"/>
      <c r="J729" s="19"/>
      <c r="K729" s="19"/>
      <c r="L729" s="19"/>
      <c r="M729" s="19"/>
      <c r="N729" s="19"/>
      <c r="O729" s="17"/>
      <c r="P729" s="17"/>
      <c r="Q729" s="19"/>
      <c r="R729" s="44"/>
      <c r="S729" s="21" t="s">
        <v>7283</v>
      </c>
      <c r="T729" s="22" t="s">
        <v>7284</v>
      </c>
      <c r="U729" s="22" t="s">
        <v>7285</v>
      </c>
      <c r="V729" s="2"/>
      <c r="W729" s="2"/>
      <c r="X729" s="2"/>
      <c r="Y729" s="17"/>
      <c r="Z729" s="2"/>
      <c r="AA729" s="2"/>
      <c r="AB729" s="2"/>
      <c r="AC729" s="31" t="s">
        <v>7286</v>
      </c>
      <c r="AD729" s="32" t="s">
        <v>7287</v>
      </c>
      <c r="AE729" s="31" t="s">
        <v>7288</v>
      </c>
      <c r="AF729" s="32" t="s">
        <v>7289</v>
      </c>
      <c r="AG729" s="33" t="s">
        <v>45</v>
      </c>
    </row>
    <row r="730" spans="1:33" ht="12.75" customHeight="1">
      <c r="A730" s="2"/>
      <c r="B730" s="2"/>
      <c r="C730" s="2"/>
      <c r="D730" s="2"/>
      <c r="E730" s="2"/>
      <c r="F730" s="2"/>
      <c r="G730" s="2"/>
      <c r="H730" s="2"/>
      <c r="I730" s="19"/>
      <c r="J730" s="19"/>
      <c r="K730" s="19"/>
      <c r="L730" s="19"/>
      <c r="M730" s="19"/>
      <c r="N730" s="19"/>
      <c r="O730" s="17"/>
      <c r="P730" s="17"/>
      <c r="Q730" s="19"/>
      <c r="R730" s="44"/>
      <c r="S730" s="46" t="s">
        <v>7290</v>
      </c>
      <c r="T730" s="22" t="s">
        <v>7291</v>
      </c>
      <c r="U730" s="22" t="s">
        <v>7292</v>
      </c>
      <c r="V730" s="2"/>
      <c r="W730" s="2"/>
      <c r="X730" s="2"/>
      <c r="Y730" s="17"/>
      <c r="Z730" s="2"/>
      <c r="AA730" s="2"/>
      <c r="AB730" s="2"/>
      <c r="AC730" s="31" t="s">
        <v>7293</v>
      </c>
      <c r="AD730" s="32" t="s">
        <v>7294</v>
      </c>
      <c r="AE730" s="31" t="s">
        <v>7295</v>
      </c>
      <c r="AF730" s="32" t="s">
        <v>7296</v>
      </c>
      <c r="AG730" s="33" t="s">
        <v>45</v>
      </c>
    </row>
    <row r="731" spans="1:33" ht="12.75" customHeight="1">
      <c r="A731" s="2"/>
      <c r="B731" s="2"/>
      <c r="C731" s="2"/>
      <c r="D731" s="2"/>
      <c r="E731" s="2"/>
      <c r="F731" s="2"/>
      <c r="G731" s="2"/>
      <c r="H731" s="2"/>
      <c r="I731" s="19"/>
      <c r="J731" s="19"/>
      <c r="K731" s="19"/>
      <c r="L731" s="19"/>
      <c r="M731" s="19"/>
      <c r="N731" s="19"/>
      <c r="O731" s="17"/>
      <c r="P731" s="17"/>
      <c r="Q731" s="19"/>
      <c r="R731" s="44"/>
      <c r="S731" s="21" t="s">
        <v>7297</v>
      </c>
      <c r="T731" s="22" t="s">
        <v>7298</v>
      </c>
      <c r="U731" s="22" t="s">
        <v>4926</v>
      </c>
      <c r="V731" s="2"/>
      <c r="W731" s="2"/>
      <c r="X731" s="2"/>
      <c r="Y731" s="17"/>
      <c r="Z731" s="2"/>
      <c r="AA731" s="2"/>
      <c r="AB731" s="2"/>
      <c r="AC731" s="31" t="s">
        <v>7299</v>
      </c>
      <c r="AD731" s="32" t="s">
        <v>7300</v>
      </c>
      <c r="AE731" s="31" t="s">
        <v>7301</v>
      </c>
      <c r="AF731" s="32" t="s">
        <v>976</v>
      </c>
      <c r="AG731" s="33" t="s">
        <v>45</v>
      </c>
    </row>
    <row r="732" spans="1:33" ht="12.75" customHeight="1">
      <c r="A732" s="2"/>
      <c r="B732" s="2"/>
      <c r="C732" s="2"/>
      <c r="D732" s="2"/>
      <c r="E732" s="2"/>
      <c r="F732" s="2"/>
      <c r="G732" s="2"/>
      <c r="H732" s="2"/>
      <c r="I732" s="19"/>
      <c r="J732" s="19"/>
      <c r="K732" s="19"/>
      <c r="L732" s="19"/>
      <c r="M732" s="19"/>
      <c r="N732" s="19"/>
      <c r="O732" s="17"/>
      <c r="P732" s="17"/>
      <c r="Q732" s="19"/>
      <c r="R732" s="44"/>
      <c r="S732" s="21" t="s">
        <v>7302</v>
      </c>
      <c r="T732" s="22" t="s">
        <v>7303</v>
      </c>
      <c r="U732" s="22" t="s">
        <v>6711</v>
      </c>
      <c r="V732" s="2"/>
      <c r="W732" s="2"/>
      <c r="X732" s="2"/>
      <c r="Y732" s="17"/>
      <c r="Z732" s="2"/>
      <c r="AA732" s="2"/>
      <c r="AB732" s="2"/>
      <c r="AC732" s="31" t="s">
        <v>7304</v>
      </c>
      <c r="AD732" s="32" t="s">
        <v>7305</v>
      </c>
      <c r="AE732" s="31" t="s">
        <v>7306</v>
      </c>
      <c r="AF732" s="32" t="s">
        <v>7307</v>
      </c>
      <c r="AG732" s="33" t="s">
        <v>45</v>
      </c>
    </row>
    <row r="733" spans="1:33" ht="12.75" customHeight="1">
      <c r="A733" s="2"/>
      <c r="B733" s="2"/>
      <c r="C733" s="2"/>
      <c r="D733" s="2"/>
      <c r="E733" s="2"/>
      <c r="F733" s="2"/>
      <c r="G733" s="2"/>
      <c r="H733" s="2"/>
      <c r="I733" s="19"/>
      <c r="J733" s="19"/>
      <c r="K733" s="19"/>
      <c r="L733" s="19"/>
      <c r="M733" s="19"/>
      <c r="N733" s="19"/>
      <c r="O733" s="17"/>
      <c r="P733" s="17"/>
      <c r="Q733" s="19"/>
      <c r="R733" s="44"/>
      <c r="S733" s="21" t="s">
        <v>7308</v>
      </c>
      <c r="T733" s="22" t="s">
        <v>7309</v>
      </c>
      <c r="U733" s="22" t="s">
        <v>6670</v>
      </c>
      <c r="V733" s="2"/>
      <c r="W733" s="2"/>
      <c r="X733" s="2"/>
      <c r="Y733" s="17"/>
      <c r="Z733" s="2"/>
      <c r="AA733" s="2"/>
      <c r="AB733" s="2"/>
      <c r="AC733" s="31" t="s">
        <v>7310</v>
      </c>
      <c r="AD733" s="32" t="s">
        <v>7311</v>
      </c>
      <c r="AE733" s="31" t="s">
        <v>7312</v>
      </c>
      <c r="AF733" s="32" t="s">
        <v>7313</v>
      </c>
      <c r="AG733" s="33" t="s">
        <v>45</v>
      </c>
    </row>
    <row r="734" spans="1:33" ht="12.75" customHeight="1">
      <c r="A734" s="2"/>
      <c r="B734" s="2"/>
      <c r="C734" s="2"/>
      <c r="D734" s="2"/>
      <c r="E734" s="2"/>
      <c r="F734" s="2"/>
      <c r="G734" s="2"/>
      <c r="H734" s="2"/>
      <c r="I734" s="19"/>
      <c r="J734" s="19"/>
      <c r="K734" s="19"/>
      <c r="L734" s="19"/>
      <c r="M734" s="19"/>
      <c r="N734" s="19"/>
      <c r="O734" s="17"/>
      <c r="P734" s="17"/>
      <c r="Q734" s="19"/>
      <c r="R734" s="44"/>
      <c r="S734" s="21" t="s">
        <v>7314</v>
      </c>
      <c r="T734" s="22" t="s">
        <v>7315</v>
      </c>
      <c r="U734" s="22" t="s">
        <v>6725</v>
      </c>
      <c r="V734" s="2"/>
      <c r="W734" s="2"/>
      <c r="X734" s="2"/>
      <c r="Y734" s="17"/>
      <c r="Z734" s="2"/>
      <c r="AA734" s="2"/>
      <c r="AB734" s="2"/>
      <c r="AC734" s="31" t="s">
        <v>7316</v>
      </c>
      <c r="AD734" s="32" t="s">
        <v>7317</v>
      </c>
      <c r="AE734" s="31" t="s">
        <v>7318</v>
      </c>
      <c r="AF734" s="32" t="s">
        <v>7319</v>
      </c>
      <c r="AG734" s="33" t="s">
        <v>45</v>
      </c>
    </row>
    <row r="735" spans="1:33" ht="12.75" customHeight="1">
      <c r="A735" s="2"/>
      <c r="B735" s="2"/>
      <c r="C735" s="2"/>
      <c r="D735" s="2"/>
      <c r="E735" s="2"/>
      <c r="F735" s="2"/>
      <c r="G735" s="2"/>
      <c r="H735" s="2"/>
      <c r="I735" s="19"/>
      <c r="J735" s="19"/>
      <c r="K735" s="19"/>
      <c r="L735" s="19"/>
      <c r="M735" s="19"/>
      <c r="N735" s="19"/>
      <c r="O735" s="17"/>
      <c r="P735" s="17"/>
      <c r="Q735" s="19"/>
      <c r="R735" s="44"/>
      <c r="S735" s="21" t="s">
        <v>7320</v>
      </c>
      <c r="T735" s="22" t="s">
        <v>7321</v>
      </c>
      <c r="U735" s="22" t="s">
        <v>6732</v>
      </c>
      <c r="V735" s="2"/>
      <c r="W735" s="2"/>
      <c r="X735" s="2"/>
      <c r="Y735" s="17"/>
      <c r="Z735" s="2"/>
      <c r="AA735" s="2"/>
      <c r="AB735" s="2"/>
      <c r="AC735" s="31" t="s">
        <v>7322</v>
      </c>
      <c r="AD735" s="32" t="s">
        <v>7323</v>
      </c>
      <c r="AE735" s="31" t="s">
        <v>7324</v>
      </c>
      <c r="AF735" s="32" t="s">
        <v>7325</v>
      </c>
      <c r="AG735" s="33" t="s">
        <v>45</v>
      </c>
    </row>
    <row r="736" spans="1:33" ht="12.75" customHeight="1">
      <c r="A736" s="2"/>
      <c r="B736" s="2"/>
      <c r="C736" s="2"/>
      <c r="D736" s="2"/>
      <c r="E736" s="2"/>
      <c r="F736" s="2"/>
      <c r="G736" s="2"/>
      <c r="H736" s="2"/>
      <c r="I736" s="19"/>
      <c r="J736" s="19"/>
      <c r="K736" s="19"/>
      <c r="L736" s="19"/>
      <c r="M736" s="19"/>
      <c r="N736" s="19"/>
      <c r="O736" s="17"/>
      <c r="P736" s="17"/>
      <c r="Q736" s="19"/>
      <c r="R736" s="44"/>
      <c r="S736" s="21" t="s">
        <v>7326</v>
      </c>
      <c r="T736" s="22" t="s">
        <v>7327</v>
      </c>
      <c r="U736" s="22" t="s">
        <v>6739</v>
      </c>
      <c r="V736" s="2"/>
      <c r="W736" s="2"/>
      <c r="X736" s="2"/>
      <c r="Y736" s="17"/>
      <c r="Z736" s="2"/>
      <c r="AA736" s="2"/>
      <c r="AB736" s="2"/>
      <c r="AC736" s="31" t="s">
        <v>7328</v>
      </c>
      <c r="AD736" s="32" t="s">
        <v>7329</v>
      </c>
      <c r="AE736" s="31" t="s">
        <v>7330</v>
      </c>
      <c r="AF736" s="32" t="s">
        <v>7331</v>
      </c>
      <c r="AG736" s="33" t="s">
        <v>45</v>
      </c>
    </row>
    <row r="737" spans="1:33" ht="12.75" customHeight="1">
      <c r="A737" s="2"/>
      <c r="B737" s="2"/>
      <c r="C737" s="2"/>
      <c r="D737" s="2"/>
      <c r="E737" s="2"/>
      <c r="F737" s="2"/>
      <c r="G737" s="2"/>
      <c r="H737" s="2"/>
      <c r="I737" s="19"/>
      <c r="J737" s="19"/>
      <c r="K737" s="19"/>
      <c r="L737" s="19"/>
      <c r="M737" s="19"/>
      <c r="N737" s="19"/>
      <c r="O737" s="17"/>
      <c r="P737" s="17"/>
      <c r="Q737" s="19"/>
      <c r="R737" s="44"/>
      <c r="S737" s="21" t="s">
        <v>7332</v>
      </c>
      <c r="T737" s="22" t="s">
        <v>7333</v>
      </c>
      <c r="U737" s="22" t="s">
        <v>6745</v>
      </c>
      <c r="V737" s="2"/>
      <c r="W737" s="2"/>
      <c r="X737" s="2"/>
      <c r="Y737" s="17"/>
      <c r="Z737" s="2"/>
      <c r="AA737" s="2"/>
      <c r="AB737" s="2"/>
      <c r="AC737" s="31" t="s">
        <v>7334</v>
      </c>
      <c r="AD737" s="32" t="s">
        <v>7335</v>
      </c>
      <c r="AE737" s="31" t="s">
        <v>7336</v>
      </c>
      <c r="AF737" s="32" t="s">
        <v>7337</v>
      </c>
      <c r="AG737" s="33" t="s">
        <v>45</v>
      </c>
    </row>
    <row r="738" spans="1:33" ht="12.75" customHeight="1">
      <c r="A738" s="2"/>
      <c r="B738" s="2"/>
      <c r="C738" s="2"/>
      <c r="D738" s="2"/>
      <c r="E738" s="2"/>
      <c r="F738" s="2"/>
      <c r="G738" s="2"/>
      <c r="H738" s="2"/>
      <c r="I738" s="19"/>
      <c r="J738" s="19"/>
      <c r="K738" s="19"/>
      <c r="L738" s="19"/>
      <c r="M738" s="19"/>
      <c r="N738" s="19"/>
      <c r="O738" s="17"/>
      <c r="P738" s="17"/>
      <c r="Q738" s="19"/>
      <c r="R738" s="44"/>
      <c r="S738" s="21" t="s">
        <v>7338</v>
      </c>
      <c r="T738" s="22" t="s">
        <v>7339</v>
      </c>
      <c r="U738" s="22" t="s">
        <v>6751</v>
      </c>
      <c r="V738" s="2"/>
      <c r="W738" s="2"/>
      <c r="X738" s="2"/>
      <c r="Y738" s="17"/>
      <c r="Z738" s="2"/>
      <c r="AA738" s="2"/>
      <c r="AB738" s="2"/>
      <c r="AC738" s="31" t="s">
        <v>7340</v>
      </c>
      <c r="AD738" s="32" t="s">
        <v>7341</v>
      </c>
      <c r="AE738" s="31" t="s">
        <v>7342</v>
      </c>
      <c r="AF738" s="32" t="s">
        <v>7343</v>
      </c>
      <c r="AG738" s="33" t="s">
        <v>45</v>
      </c>
    </row>
    <row r="739" spans="1:33" ht="12.75" customHeight="1">
      <c r="A739" s="2"/>
      <c r="B739" s="2"/>
      <c r="C739" s="2"/>
      <c r="D739" s="2"/>
      <c r="E739" s="2"/>
      <c r="F739" s="2"/>
      <c r="G739" s="2"/>
      <c r="H739" s="2"/>
      <c r="I739" s="19"/>
      <c r="J739" s="19"/>
      <c r="K739" s="19"/>
      <c r="L739" s="19"/>
      <c r="M739" s="19"/>
      <c r="N739" s="19"/>
      <c r="O739" s="17"/>
      <c r="P739" s="17"/>
      <c r="Q739" s="19"/>
      <c r="R739" s="44"/>
      <c r="S739" s="21" t="s">
        <v>7344</v>
      </c>
      <c r="T739" s="22" t="s">
        <v>7345</v>
      </c>
      <c r="U739" s="22" t="s">
        <v>7346</v>
      </c>
      <c r="V739" s="2"/>
      <c r="W739" s="2"/>
      <c r="X739" s="2"/>
      <c r="Y739" s="17"/>
      <c r="Z739" s="2"/>
      <c r="AA739" s="2"/>
      <c r="AB739" s="2"/>
      <c r="AC739" s="31" t="s">
        <v>7347</v>
      </c>
      <c r="AD739" s="32" t="s">
        <v>7348</v>
      </c>
      <c r="AE739" s="31" t="s">
        <v>7349</v>
      </c>
      <c r="AF739" s="32" t="s">
        <v>7350</v>
      </c>
      <c r="AG739" s="33" t="s">
        <v>45</v>
      </c>
    </row>
    <row r="740" spans="1:33" ht="12.75" customHeight="1">
      <c r="A740" s="2"/>
      <c r="B740" s="2"/>
      <c r="C740" s="2"/>
      <c r="D740" s="2"/>
      <c r="E740" s="2"/>
      <c r="F740" s="2"/>
      <c r="G740" s="2"/>
      <c r="H740" s="2"/>
      <c r="I740" s="19"/>
      <c r="J740" s="19"/>
      <c r="K740" s="19"/>
      <c r="L740" s="19"/>
      <c r="M740" s="19"/>
      <c r="N740" s="19"/>
      <c r="O740" s="17"/>
      <c r="P740" s="17"/>
      <c r="Q740" s="19"/>
      <c r="R740" s="44"/>
      <c r="S740" s="21" t="s">
        <v>7351</v>
      </c>
      <c r="T740" s="22" t="s">
        <v>7352</v>
      </c>
      <c r="U740" s="22" t="s">
        <v>7353</v>
      </c>
      <c r="V740" s="2"/>
      <c r="W740" s="2"/>
      <c r="X740" s="2"/>
      <c r="Y740" s="17"/>
      <c r="Z740" s="2"/>
      <c r="AA740" s="2"/>
      <c r="AB740" s="2"/>
      <c r="AC740" s="31" t="s">
        <v>7354</v>
      </c>
      <c r="AD740" s="32" t="s">
        <v>7355</v>
      </c>
      <c r="AE740" s="31" t="s">
        <v>7356</v>
      </c>
      <c r="AF740" s="32" t="s">
        <v>7357</v>
      </c>
      <c r="AG740" s="33" t="s">
        <v>45</v>
      </c>
    </row>
    <row r="741" spans="1:33" ht="12.75" customHeight="1">
      <c r="A741" s="2"/>
      <c r="B741" s="2"/>
      <c r="C741" s="2"/>
      <c r="D741" s="2"/>
      <c r="E741" s="2"/>
      <c r="F741" s="2"/>
      <c r="G741" s="2"/>
      <c r="H741" s="2"/>
      <c r="I741" s="19"/>
      <c r="J741" s="19"/>
      <c r="K741" s="19"/>
      <c r="L741" s="19"/>
      <c r="M741" s="19"/>
      <c r="N741" s="19"/>
      <c r="O741" s="17"/>
      <c r="P741" s="17"/>
      <c r="Q741" s="19"/>
      <c r="R741" s="44"/>
      <c r="S741" s="21" t="s">
        <v>7358</v>
      </c>
      <c r="T741" s="22" t="s">
        <v>7359</v>
      </c>
      <c r="U741" s="22" t="s">
        <v>6763</v>
      </c>
      <c r="V741" s="2"/>
      <c r="W741" s="2"/>
      <c r="X741" s="2"/>
      <c r="Y741" s="17"/>
      <c r="Z741" s="2"/>
      <c r="AA741" s="2"/>
      <c r="AB741" s="2"/>
      <c r="AC741" s="31" t="s">
        <v>7360</v>
      </c>
      <c r="AD741" s="32" t="s">
        <v>7361</v>
      </c>
      <c r="AE741" s="31" t="s">
        <v>7362</v>
      </c>
      <c r="AF741" s="32" t="s">
        <v>7363</v>
      </c>
      <c r="AG741" s="33" t="s">
        <v>45</v>
      </c>
    </row>
    <row r="742" spans="1:33" ht="12.75" customHeight="1">
      <c r="A742" s="2"/>
      <c r="B742" s="2"/>
      <c r="C742" s="2"/>
      <c r="D742" s="2"/>
      <c r="E742" s="2"/>
      <c r="F742" s="2"/>
      <c r="G742" s="2"/>
      <c r="H742" s="2"/>
      <c r="I742" s="19"/>
      <c r="J742" s="19"/>
      <c r="K742" s="19"/>
      <c r="L742" s="19"/>
      <c r="M742" s="19"/>
      <c r="N742" s="19"/>
      <c r="O742" s="17"/>
      <c r="P742" s="17"/>
      <c r="Q742" s="19"/>
      <c r="R742" s="44"/>
      <c r="S742" s="21" t="s">
        <v>7364</v>
      </c>
      <c r="T742" s="22" t="s">
        <v>7365</v>
      </c>
      <c r="U742" s="22" t="s">
        <v>7366</v>
      </c>
      <c r="V742" s="2"/>
      <c r="W742" s="2"/>
      <c r="X742" s="2"/>
      <c r="Y742" s="17"/>
      <c r="Z742" s="2"/>
      <c r="AA742" s="2"/>
      <c r="AB742" s="2"/>
      <c r="AC742" s="31" t="s">
        <v>7367</v>
      </c>
      <c r="AD742" s="32" t="s">
        <v>7368</v>
      </c>
      <c r="AE742" s="31" t="s">
        <v>7369</v>
      </c>
      <c r="AF742" s="32" t="s">
        <v>7370</v>
      </c>
      <c r="AG742" s="33" t="s">
        <v>45</v>
      </c>
    </row>
    <row r="743" spans="1:33" ht="12.75" customHeight="1">
      <c r="A743" s="2"/>
      <c r="B743" s="2"/>
      <c r="C743" s="2"/>
      <c r="D743" s="2"/>
      <c r="E743" s="2"/>
      <c r="F743" s="2"/>
      <c r="G743" s="2"/>
      <c r="H743" s="2"/>
      <c r="I743" s="19"/>
      <c r="J743" s="19"/>
      <c r="K743" s="19"/>
      <c r="L743" s="19"/>
      <c r="M743" s="19"/>
      <c r="N743" s="19"/>
      <c r="O743" s="17"/>
      <c r="P743" s="17"/>
      <c r="Q743" s="19"/>
      <c r="R743" s="44"/>
      <c r="S743" s="21" t="s">
        <v>7371</v>
      </c>
      <c r="T743" s="22" t="s">
        <v>7372</v>
      </c>
      <c r="U743" s="22" t="s">
        <v>7373</v>
      </c>
      <c r="V743" s="2"/>
      <c r="W743" s="2"/>
      <c r="X743" s="2"/>
      <c r="Y743" s="17"/>
      <c r="Z743" s="2"/>
      <c r="AA743" s="2"/>
      <c r="AB743" s="2"/>
      <c r="AC743" s="31" t="s">
        <v>7374</v>
      </c>
      <c r="AD743" s="32" t="s">
        <v>7375</v>
      </c>
      <c r="AE743" s="31" t="s">
        <v>7376</v>
      </c>
      <c r="AF743" s="32" t="s">
        <v>7377</v>
      </c>
      <c r="AG743" s="33" t="s">
        <v>45</v>
      </c>
    </row>
    <row r="744" spans="1:33" ht="12.75" customHeight="1">
      <c r="A744" s="2"/>
      <c r="B744" s="2"/>
      <c r="C744" s="2"/>
      <c r="D744" s="2"/>
      <c r="E744" s="2"/>
      <c r="F744" s="2"/>
      <c r="G744" s="2"/>
      <c r="H744" s="2"/>
      <c r="I744" s="19"/>
      <c r="J744" s="19"/>
      <c r="K744" s="19"/>
      <c r="L744" s="19"/>
      <c r="M744" s="19"/>
      <c r="N744" s="19"/>
      <c r="O744" s="17"/>
      <c r="P744" s="17"/>
      <c r="Q744" s="19"/>
      <c r="R744" s="44"/>
      <c r="S744" s="21" t="s">
        <v>7378</v>
      </c>
      <c r="T744" s="22" t="s">
        <v>7379</v>
      </c>
      <c r="U744" s="22" t="s">
        <v>7380</v>
      </c>
      <c r="V744" s="2"/>
      <c r="W744" s="2"/>
      <c r="X744" s="2"/>
      <c r="Y744" s="17"/>
      <c r="Z744" s="2"/>
      <c r="AA744" s="2"/>
      <c r="AB744" s="2"/>
      <c r="AC744" s="31" t="s">
        <v>7381</v>
      </c>
      <c r="AD744" s="32" t="s">
        <v>7382</v>
      </c>
      <c r="AE744" s="31" t="s">
        <v>7383</v>
      </c>
      <c r="AF744" s="32" t="s">
        <v>7384</v>
      </c>
      <c r="AG744" s="33" t="s">
        <v>45</v>
      </c>
    </row>
    <row r="745" spans="1:33" ht="12.75" customHeight="1">
      <c r="A745" s="2"/>
      <c r="B745" s="2"/>
      <c r="C745" s="2"/>
      <c r="D745" s="2"/>
      <c r="E745" s="2"/>
      <c r="F745" s="2"/>
      <c r="G745" s="2"/>
      <c r="H745" s="2"/>
      <c r="I745" s="19"/>
      <c r="J745" s="19"/>
      <c r="K745" s="19"/>
      <c r="L745" s="19"/>
      <c r="M745" s="19"/>
      <c r="N745" s="19"/>
      <c r="O745" s="17"/>
      <c r="P745" s="17"/>
      <c r="Q745" s="19"/>
      <c r="R745" s="44"/>
      <c r="S745" s="21" t="s">
        <v>7385</v>
      </c>
      <c r="T745" s="22" t="s">
        <v>7386</v>
      </c>
      <c r="U745" s="22" t="s">
        <v>7387</v>
      </c>
      <c r="V745" s="2"/>
      <c r="W745" s="2"/>
      <c r="X745" s="2"/>
      <c r="Y745" s="17"/>
      <c r="Z745" s="2"/>
      <c r="AA745" s="2"/>
      <c r="AB745" s="2"/>
      <c r="AC745" s="31" t="s">
        <v>7388</v>
      </c>
      <c r="AD745" s="32" t="s">
        <v>7389</v>
      </c>
      <c r="AE745" s="31" t="s">
        <v>7390</v>
      </c>
      <c r="AF745" s="32" t="s">
        <v>7391</v>
      </c>
      <c r="AG745" s="33" t="s">
        <v>45</v>
      </c>
    </row>
    <row r="746" spans="1:33" ht="12.75" customHeight="1">
      <c r="A746" s="2"/>
      <c r="B746" s="2"/>
      <c r="C746" s="2"/>
      <c r="D746" s="2"/>
      <c r="E746" s="2"/>
      <c r="F746" s="2"/>
      <c r="G746" s="2"/>
      <c r="H746" s="2"/>
      <c r="I746" s="19"/>
      <c r="J746" s="19"/>
      <c r="K746" s="19"/>
      <c r="L746" s="19"/>
      <c r="M746" s="19"/>
      <c r="N746" s="19"/>
      <c r="O746" s="17"/>
      <c r="P746" s="17"/>
      <c r="Q746" s="19"/>
      <c r="R746" s="44"/>
      <c r="S746" s="21" t="s">
        <v>7392</v>
      </c>
      <c r="T746" s="22" t="s">
        <v>7393</v>
      </c>
      <c r="U746" s="22" t="s">
        <v>7394</v>
      </c>
      <c r="V746" s="2"/>
      <c r="W746" s="2"/>
      <c r="X746" s="2"/>
      <c r="Y746" s="17"/>
      <c r="Z746" s="2"/>
      <c r="AA746" s="2"/>
      <c r="AB746" s="2"/>
      <c r="AC746" s="31" t="s">
        <v>7395</v>
      </c>
      <c r="AD746" s="32" t="s">
        <v>7396</v>
      </c>
      <c r="AE746" s="31" t="s">
        <v>7397</v>
      </c>
      <c r="AF746" s="32" t="s">
        <v>7398</v>
      </c>
      <c r="AG746" s="33" t="s">
        <v>45</v>
      </c>
    </row>
    <row r="747" spans="1:33" ht="12.75" customHeight="1">
      <c r="A747" s="2"/>
      <c r="B747" s="2"/>
      <c r="C747" s="2"/>
      <c r="D747" s="2"/>
      <c r="E747" s="2"/>
      <c r="F747" s="2"/>
      <c r="G747" s="2"/>
      <c r="H747" s="2"/>
      <c r="I747" s="19"/>
      <c r="J747" s="19"/>
      <c r="K747" s="19"/>
      <c r="L747" s="19"/>
      <c r="M747" s="19"/>
      <c r="N747" s="19"/>
      <c r="O747" s="17"/>
      <c r="P747" s="17"/>
      <c r="Q747" s="19"/>
      <c r="R747" s="44"/>
      <c r="S747" s="21" t="s">
        <v>7399</v>
      </c>
      <c r="T747" s="22" t="s">
        <v>7400</v>
      </c>
      <c r="U747" s="22" t="s">
        <v>7401</v>
      </c>
      <c r="V747" s="2"/>
      <c r="W747" s="2"/>
      <c r="X747" s="2"/>
      <c r="Y747" s="17"/>
      <c r="Z747" s="2"/>
      <c r="AA747" s="2"/>
      <c r="AB747" s="2"/>
      <c r="AC747" s="31" t="s">
        <v>7402</v>
      </c>
      <c r="AD747" s="32" t="s">
        <v>7403</v>
      </c>
      <c r="AE747" s="31" t="s">
        <v>7404</v>
      </c>
      <c r="AF747" s="32" t="s">
        <v>7405</v>
      </c>
      <c r="AG747" s="33" t="s">
        <v>45</v>
      </c>
    </row>
    <row r="748" spans="1:33" ht="12.75" customHeight="1">
      <c r="A748" s="2"/>
      <c r="B748" s="2"/>
      <c r="C748" s="2"/>
      <c r="D748" s="2"/>
      <c r="E748" s="2"/>
      <c r="F748" s="2"/>
      <c r="G748" s="2"/>
      <c r="H748" s="2"/>
      <c r="I748" s="19"/>
      <c r="J748" s="19"/>
      <c r="K748" s="19"/>
      <c r="L748" s="19"/>
      <c r="M748" s="19"/>
      <c r="N748" s="19"/>
      <c r="O748" s="17"/>
      <c r="P748" s="17"/>
      <c r="Q748" s="19"/>
      <c r="R748" s="44"/>
      <c r="S748" s="21" t="s">
        <v>7406</v>
      </c>
      <c r="T748" s="22" t="s">
        <v>7407</v>
      </c>
      <c r="U748" s="22" t="s">
        <v>6757</v>
      </c>
      <c r="V748" s="2"/>
      <c r="W748" s="2"/>
      <c r="X748" s="2"/>
      <c r="Y748" s="17"/>
      <c r="Z748" s="2"/>
      <c r="AA748" s="2"/>
      <c r="AB748" s="2"/>
      <c r="AC748" s="31" t="s">
        <v>7408</v>
      </c>
      <c r="AD748" s="32" t="s">
        <v>7409</v>
      </c>
      <c r="AE748" s="31" t="s">
        <v>7410</v>
      </c>
      <c r="AF748" s="32" t="s">
        <v>7411</v>
      </c>
      <c r="AG748" s="33" t="s">
        <v>45</v>
      </c>
    </row>
    <row r="749" spans="1:33" ht="12.75" customHeight="1">
      <c r="A749" s="2"/>
      <c r="B749" s="2"/>
      <c r="C749" s="2"/>
      <c r="D749" s="2"/>
      <c r="E749" s="2"/>
      <c r="F749" s="2"/>
      <c r="G749" s="2"/>
      <c r="H749" s="2"/>
      <c r="I749" s="19"/>
      <c r="J749" s="19"/>
      <c r="K749" s="19"/>
      <c r="L749" s="19"/>
      <c r="M749" s="19"/>
      <c r="N749" s="19"/>
      <c r="O749" s="17"/>
      <c r="P749" s="17"/>
      <c r="Q749" s="19"/>
      <c r="R749" s="44"/>
      <c r="S749" s="21" t="s">
        <v>7412</v>
      </c>
      <c r="T749" s="22" t="s">
        <v>7413</v>
      </c>
      <c r="U749" s="22" t="s">
        <v>6692</v>
      </c>
      <c r="V749" s="2"/>
      <c r="W749" s="2"/>
      <c r="X749" s="2"/>
      <c r="Y749" s="17"/>
      <c r="Z749" s="2"/>
      <c r="AA749" s="2"/>
      <c r="AB749" s="2"/>
      <c r="AC749" s="31" t="s">
        <v>7414</v>
      </c>
      <c r="AD749" s="32" t="s">
        <v>7415</v>
      </c>
      <c r="AE749" s="31" t="s">
        <v>7416</v>
      </c>
      <c r="AF749" s="32" t="s">
        <v>7417</v>
      </c>
      <c r="AG749" s="33" t="s">
        <v>45</v>
      </c>
    </row>
    <row r="750" spans="1:33" ht="12.75" customHeight="1">
      <c r="A750" s="2"/>
      <c r="B750" s="2"/>
      <c r="C750" s="2"/>
      <c r="D750" s="2"/>
      <c r="E750" s="2"/>
      <c r="F750" s="2"/>
      <c r="G750" s="2"/>
      <c r="H750" s="2"/>
      <c r="I750" s="19"/>
      <c r="J750" s="19"/>
      <c r="K750" s="19"/>
      <c r="L750" s="19"/>
      <c r="M750" s="19"/>
      <c r="N750" s="19"/>
      <c r="O750" s="17"/>
      <c r="P750" s="17"/>
      <c r="Q750" s="19"/>
      <c r="R750" s="44"/>
      <c r="S750" s="21" t="s">
        <v>7418</v>
      </c>
      <c r="T750" s="22" t="s">
        <v>7419</v>
      </c>
      <c r="U750" s="22" t="s">
        <v>6698</v>
      </c>
      <c r="V750" s="2"/>
      <c r="W750" s="2"/>
      <c r="X750" s="2"/>
      <c r="Y750" s="17"/>
      <c r="Z750" s="2"/>
      <c r="AA750" s="2"/>
      <c r="AB750" s="2"/>
      <c r="AC750" s="31" t="s">
        <v>7420</v>
      </c>
      <c r="AD750" s="32" t="s">
        <v>7421</v>
      </c>
      <c r="AE750" s="31" t="s">
        <v>7422</v>
      </c>
      <c r="AF750" s="32" t="s">
        <v>7423</v>
      </c>
      <c r="AG750" s="33" t="s">
        <v>45</v>
      </c>
    </row>
    <row r="751" spans="1:33" ht="12.75" customHeight="1">
      <c r="A751" s="2"/>
      <c r="B751" s="2"/>
      <c r="C751" s="2"/>
      <c r="D751" s="2"/>
      <c r="E751" s="2"/>
      <c r="F751" s="2"/>
      <c r="G751" s="2"/>
      <c r="H751" s="2"/>
      <c r="I751" s="19"/>
      <c r="J751" s="19"/>
      <c r="K751" s="19"/>
      <c r="L751" s="19"/>
      <c r="M751" s="19"/>
      <c r="N751" s="19"/>
      <c r="O751" s="17"/>
      <c r="P751" s="17"/>
      <c r="Q751" s="19"/>
      <c r="R751" s="44"/>
      <c r="S751" s="21" t="s">
        <v>7424</v>
      </c>
      <c r="T751" s="22" t="s">
        <v>7425</v>
      </c>
      <c r="U751" s="22" t="s">
        <v>6704</v>
      </c>
      <c r="V751" s="2"/>
      <c r="W751" s="2"/>
      <c r="X751" s="2"/>
      <c r="Y751" s="17"/>
      <c r="Z751" s="2"/>
      <c r="AA751" s="2"/>
      <c r="AB751" s="2"/>
      <c r="AC751" s="31" t="s">
        <v>7426</v>
      </c>
      <c r="AD751" s="32" t="s">
        <v>7427</v>
      </c>
      <c r="AE751" s="31" t="s">
        <v>7428</v>
      </c>
      <c r="AF751" s="32" t="s">
        <v>7429</v>
      </c>
      <c r="AG751" s="33" t="s">
        <v>45</v>
      </c>
    </row>
    <row r="752" spans="1:33" ht="12.75" customHeight="1">
      <c r="A752" s="2"/>
      <c r="B752" s="2"/>
      <c r="C752" s="2"/>
      <c r="D752" s="2"/>
      <c r="E752" s="2"/>
      <c r="F752" s="2"/>
      <c r="G752" s="2"/>
      <c r="H752" s="2"/>
      <c r="I752" s="19"/>
      <c r="J752" s="19"/>
      <c r="K752" s="19"/>
      <c r="L752" s="19"/>
      <c r="M752" s="19"/>
      <c r="N752" s="19"/>
      <c r="O752" s="17"/>
      <c r="P752" s="17"/>
      <c r="Q752" s="19"/>
      <c r="R752" s="44"/>
      <c r="S752" s="21" t="s">
        <v>7430</v>
      </c>
      <c r="T752" s="22" t="s">
        <v>7431</v>
      </c>
      <c r="U752" s="22" t="s">
        <v>7432</v>
      </c>
      <c r="V752" s="2"/>
      <c r="W752" s="2"/>
      <c r="X752" s="2"/>
      <c r="Y752" s="17"/>
      <c r="Z752" s="2"/>
      <c r="AA752" s="2"/>
      <c r="AB752" s="2"/>
      <c r="AC752" s="31" t="s">
        <v>7433</v>
      </c>
      <c r="AD752" s="32" t="s">
        <v>7434</v>
      </c>
      <c r="AE752" s="31" t="s">
        <v>7435</v>
      </c>
      <c r="AF752" s="32" t="s">
        <v>7436</v>
      </c>
      <c r="AG752" s="33" t="s">
        <v>45</v>
      </c>
    </row>
    <row r="753" spans="1:33" ht="12.75" customHeight="1">
      <c r="A753" s="2"/>
      <c r="B753" s="2"/>
      <c r="C753" s="2"/>
      <c r="D753" s="2"/>
      <c r="E753" s="2"/>
      <c r="F753" s="2"/>
      <c r="G753" s="2"/>
      <c r="H753" s="2"/>
      <c r="I753" s="19"/>
      <c r="J753" s="19"/>
      <c r="K753" s="19"/>
      <c r="L753" s="19"/>
      <c r="M753" s="19"/>
      <c r="N753" s="19"/>
      <c r="O753" s="17"/>
      <c r="P753" s="17"/>
      <c r="Q753" s="19"/>
      <c r="R753" s="44"/>
      <c r="S753" s="21" t="s">
        <v>7437</v>
      </c>
      <c r="T753" s="22" t="s">
        <v>7438</v>
      </c>
      <c r="U753" s="22" t="s">
        <v>7439</v>
      </c>
      <c r="V753" s="2"/>
      <c r="W753" s="2"/>
      <c r="X753" s="2"/>
      <c r="Y753" s="17"/>
      <c r="Z753" s="2"/>
      <c r="AA753" s="2"/>
      <c r="AB753" s="2"/>
      <c r="AC753" s="31" t="s">
        <v>7440</v>
      </c>
      <c r="AD753" s="32" t="s">
        <v>7441</v>
      </c>
      <c r="AE753" s="31" t="s">
        <v>7442</v>
      </c>
      <c r="AF753" s="32" t="s">
        <v>7443</v>
      </c>
      <c r="AG753" s="33" t="s">
        <v>45</v>
      </c>
    </row>
    <row r="754" spans="1:33" ht="12.75" customHeight="1">
      <c r="A754" s="2"/>
      <c r="B754" s="2"/>
      <c r="C754" s="2"/>
      <c r="D754" s="2"/>
      <c r="E754" s="2"/>
      <c r="F754" s="2"/>
      <c r="G754" s="2"/>
      <c r="H754" s="2"/>
      <c r="I754" s="19"/>
      <c r="J754" s="19"/>
      <c r="K754" s="19"/>
      <c r="L754" s="19"/>
      <c r="M754" s="19"/>
      <c r="N754" s="19"/>
      <c r="O754" s="17"/>
      <c r="P754" s="17"/>
      <c r="Q754" s="19"/>
      <c r="R754" s="44"/>
      <c r="S754" s="21" t="s">
        <v>7444</v>
      </c>
      <c r="T754" s="22" t="s">
        <v>7445</v>
      </c>
      <c r="U754" s="22" t="s">
        <v>7446</v>
      </c>
      <c r="V754" s="2"/>
      <c r="W754" s="2"/>
      <c r="X754" s="2"/>
      <c r="Y754" s="17"/>
      <c r="Z754" s="2"/>
      <c r="AA754" s="2"/>
      <c r="AB754" s="2"/>
      <c r="AC754" s="31" t="s">
        <v>7447</v>
      </c>
      <c r="AD754" s="32" t="s">
        <v>7448</v>
      </c>
      <c r="AE754" s="31" t="s">
        <v>7449</v>
      </c>
      <c r="AF754" s="32" t="s">
        <v>7450</v>
      </c>
      <c r="AG754" s="33" t="s">
        <v>45</v>
      </c>
    </row>
    <row r="755" spans="1:33" ht="12.75" customHeight="1">
      <c r="A755" s="2"/>
      <c r="B755" s="2"/>
      <c r="C755" s="2"/>
      <c r="D755" s="2"/>
      <c r="E755" s="2"/>
      <c r="F755" s="2"/>
      <c r="G755" s="2"/>
      <c r="H755" s="2"/>
      <c r="I755" s="19"/>
      <c r="J755" s="19"/>
      <c r="K755" s="19"/>
      <c r="L755" s="19"/>
      <c r="M755" s="19"/>
      <c r="N755" s="19"/>
      <c r="O755" s="17"/>
      <c r="P755" s="17"/>
      <c r="Q755" s="19"/>
      <c r="R755" s="44"/>
      <c r="S755" s="21" t="s">
        <v>7451</v>
      </c>
      <c r="T755" s="22" t="s">
        <v>7452</v>
      </c>
      <c r="U755" s="22" t="s">
        <v>6781</v>
      </c>
      <c r="V755" s="2"/>
      <c r="W755" s="2"/>
      <c r="X755" s="2"/>
      <c r="Y755" s="17"/>
      <c r="Z755" s="2"/>
      <c r="AA755" s="2"/>
      <c r="AB755" s="2"/>
      <c r="AC755" s="31" t="s">
        <v>7453</v>
      </c>
      <c r="AD755" s="32" t="s">
        <v>7454</v>
      </c>
      <c r="AE755" s="31" t="s">
        <v>7455</v>
      </c>
      <c r="AF755" s="32" t="s">
        <v>7456</v>
      </c>
      <c r="AG755" s="33" t="s">
        <v>45</v>
      </c>
    </row>
    <row r="756" spans="1:33" ht="12.75" customHeight="1">
      <c r="A756" s="2"/>
      <c r="B756" s="2"/>
      <c r="C756" s="2"/>
      <c r="D756" s="2"/>
      <c r="E756" s="2"/>
      <c r="F756" s="2"/>
      <c r="G756" s="2"/>
      <c r="H756" s="2"/>
      <c r="I756" s="19"/>
      <c r="J756" s="19"/>
      <c r="K756" s="19"/>
      <c r="L756" s="19"/>
      <c r="M756" s="19"/>
      <c r="N756" s="19"/>
      <c r="O756" s="17"/>
      <c r="P756" s="17"/>
      <c r="Q756" s="19"/>
      <c r="R756" s="44"/>
      <c r="S756" s="21" t="s">
        <v>7457</v>
      </c>
      <c r="T756" s="22" t="s">
        <v>7458</v>
      </c>
      <c r="U756" s="22" t="s">
        <v>6787</v>
      </c>
      <c r="V756" s="2"/>
      <c r="W756" s="2"/>
      <c r="X756" s="2"/>
      <c r="Y756" s="17"/>
      <c r="Z756" s="2"/>
      <c r="AA756" s="2"/>
      <c r="AB756" s="2"/>
      <c r="AC756" s="31" t="s">
        <v>7459</v>
      </c>
      <c r="AD756" s="32" t="s">
        <v>7460</v>
      </c>
      <c r="AE756" s="31" t="s">
        <v>7461</v>
      </c>
      <c r="AF756" s="32" t="s">
        <v>7462</v>
      </c>
      <c r="AG756" s="33" t="s">
        <v>45</v>
      </c>
    </row>
    <row r="757" spans="1:33" ht="12.75" customHeight="1">
      <c r="A757" s="2"/>
      <c r="B757" s="2"/>
      <c r="C757" s="2"/>
      <c r="D757" s="2"/>
      <c r="E757" s="2"/>
      <c r="F757" s="2"/>
      <c r="G757" s="2"/>
      <c r="H757" s="2"/>
      <c r="I757" s="19"/>
      <c r="J757" s="19"/>
      <c r="K757" s="19"/>
      <c r="L757" s="19"/>
      <c r="M757" s="19"/>
      <c r="N757" s="19"/>
      <c r="O757" s="17"/>
      <c r="P757" s="17"/>
      <c r="Q757" s="19"/>
      <c r="R757" s="44"/>
      <c r="S757" s="21" t="s">
        <v>7463</v>
      </c>
      <c r="T757" s="22" t="s">
        <v>7464</v>
      </c>
      <c r="U757" s="22" t="s">
        <v>6793</v>
      </c>
      <c r="V757" s="2"/>
      <c r="W757" s="2"/>
      <c r="X757" s="2"/>
      <c r="Y757" s="17"/>
      <c r="Z757" s="2"/>
      <c r="AA757" s="2"/>
      <c r="AB757" s="2"/>
      <c r="AC757" s="31" t="s">
        <v>7465</v>
      </c>
      <c r="AD757" s="32" t="s">
        <v>7466</v>
      </c>
      <c r="AE757" s="31" t="s">
        <v>7467</v>
      </c>
      <c r="AF757" s="32" t="s">
        <v>7468</v>
      </c>
      <c r="AG757" s="33" t="s">
        <v>45</v>
      </c>
    </row>
    <row r="758" spans="1:33" ht="12.75" customHeight="1">
      <c r="A758" s="2"/>
      <c r="B758" s="2"/>
      <c r="C758" s="2"/>
      <c r="D758" s="2"/>
      <c r="E758" s="2"/>
      <c r="F758" s="2"/>
      <c r="G758" s="2"/>
      <c r="H758" s="2"/>
      <c r="I758" s="19"/>
      <c r="J758" s="19"/>
      <c r="K758" s="19"/>
      <c r="L758" s="19"/>
      <c r="M758" s="19"/>
      <c r="N758" s="19"/>
      <c r="O758" s="17"/>
      <c r="P758" s="17"/>
      <c r="Q758" s="19"/>
      <c r="R758" s="44"/>
      <c r="S758" s="21" t="s">
        <v>7469</v>
      </c>
      <c r="T758" s="22" t="s">
        <v>7470</v>
      </c>
      <c r="U758" s="22" t="s">
        <v>7471</v>
      </c>
      <c r="V758" s="2"/>
      <c r="W758" s="2"/>
      <c r="X758" s="2"/>
      <c r="Y758" s="17"/>
      <c r="Z758" s="2"/>
      <c r="AA758" s="2"/>
      <c r="AB758" s="2"/>
      <c r="AC758" s="31" t="s">
        <v>7472</v>
      </c>
      <c r="AD758" s="32" t="s">
        <v>7473</v>
      </c>
      <c r="AE758" s="31" t="s">
        <v>7474</v>
      </c>
      <c r="AF758" s="32" t="s">
        <v>7475</v>
      </c>
      <c r="AG758" s="33" t="s">
        <v>45</v>
      </c>
    </row>
    <row r="759" spans="1:33" ht="12.75" customHeight="1">
      <c r="A759" s="2"/>
      <c r="B759" s="2"/>
      <c r="C759" s="2"/>
      <c r="D759" s="2"/>
      <c r="E759" s="2"/>
      <c r="F759" s="2"/>
      <c r="G759" s="2"/>
      <c r="H759" s="2"/>
      <c r="I759" s="19"/>
      <c r="J759" s="19"/>
      <c r="K759" s="19"/>
      <c r="L759" s="19"/>
      <c r="M759" s="19"/>
      <c r="N759" s="19"/>
      <c r="O759" s="17"/>
      <c r="P759" s="17"/>
      <c r="Q759" s="19"/>
      <c r="R759" s="44"/>
      <c r="S759" s="21" t="s">
        <v>7476</v>
      </c>
      <c r="T759" s="22" t="s">
        <v>7477</v>
      </c>
      <c r="U759" s="22" t="s">
        <v>7478</v>
      </c>
      <c r="V759" s="2"/>
      <c r="W759" s="2"/>
      <c r="X759" s="2"/>
      <c r="Y759" s="17"/>
      <c r="Z759" s="2"/>
      <c r="AA759" s="2"/>
      <c r="AB759" s="2"/>
      <c r="AC759" s="31" t="s">
        <v>7479</v>
      </c>
      <c r="AD759" s="32" t="s">
        <v>5289</v>
      </c>
      <c r="AE759" s="31" t="s">
        <v>7480</v>
      </c>
      <c r="AF759" s="32" t="s">
        <v>7481</v>
      </c>
      <c r="AG759" s="33" t="s">
        <v>45</v>
      </c>
    </row>
    <row r="760" spans="1:33" ht="12.75" customHeight="1">
      <c r="A760" s="2"/>
      <c r="B760" s="2"/>
      <c r="C760" s="2"/>
      <c r="D760" s="2"/>
      <c r="E760" s="2"/>
      <c r="F760" s="2"/>
      <c r="G760" s="2"/>
      <c r="H760" s="2"/>
      <c r="I760" s="19"/>
      <c r="J760" s="19"/>
      <c r="K760" s="19"/>
      <c r="L760" s="19"/>
      <c r="M760" s="19"/>
      <c r="N760" s="19"/>
      <c r="O760" s="17"/>
      <c r="P760" s="17"/>
      <c r="Q760" s="19"/>
      <c r="R760" s="44"/>
      <c r="S760" s="21" t="s">
        <v>7482</v>
      </c>
      <c r="T760" s="22" t="s">
        <v>7483</v>
      </c>
      <c r="U760" s="22" t="s">
        <v>7484</v>
      </c>
      <c r="V760" s="2"/>
      <c r="W760" s="2"/>
      <c r="X760" s="2"/>
      <c r="Y760" s="17"/>
      <c r="Z760" s="2"/>
      <c r="AA760" s="2"/>
      <c r="AB760" s="2"/>
      <c r="AC760" s="31" t="s">
        <v>7485</v>
      </c>
      <c r="AD760" s="32" t="s">
        <v>7486</v>
      </c>
      <c r="AE760" s="31" t="s">
        <v>7487</v>
      </c>
      <c r="AF760" s="32" t="s">
        <v>7488</v>
      </c>
      <c r="AG760" s="33" t="s">
        <v>45</v>
      </c>
    </row>
    <row r="761" spans="1:33" ht="12.75" customHeight="1">
      <c r="A761" s="2"/>
      <c r="B761" s="2"/>
      <c r="C761" s="2"/>
      <c r="D761" s="2"/>
      <c r="E761" s="2"/>
      <c r="F761" s="2"/>
      <c r="G761" s="2"/>
      <c r="H761" s="2"/>
      <c r="I761" s="19"/>
      <c r="J761" s="19"/>
      <c r="K761" s="19"/>
      <c r="L761" s="19"/>
      <c r="M761" s="19"/>
      <c r="N761" s="19"/>
      <c r="O761" s="17"/>
      <c r="P761" s="17"/>
      <c r="Q761" s="19"/>
      <c r="R761" s="44"/>
      <c r="S761" s="21" t="s">
        <v>7489</v>
      </c>
      <c r="T761" s="22" t="s">
        <v>7490</v>
      </c>
      <c r="U761" s="22" t="s">
        <v>7056</v>
      </c>
      <c r="V761" s="2"/>
      <c r="W761" s="2"/>
      <c r="X761" s="2"/>
      <c r="Y761" s="17"/>
      <c r="Z761" s="2"/>
      <c r="AA761" s="2"/>
      <c r="AB761" s="2"/>
      <c r="AC761" s="31" t="s">
        <v>7491</v>
      </c>
      <c r="AD761" s="32" t="s">
        <v>7492</v>
      </c>
      <c r="AE761" s="31" t="s">
        <v>7493</v>
      </c>
      <c r="AF761" s="32" t="s">
        <v>7494</v>
      </c>
      <c r="AG761" s="33" t="s">
        <v>45</v>
      </c>
    </row>
    <row r="762" spans="1:33" ht="12.75" customHeight="1">
      <c r="A762" s="2"/>
      <c r="B762" s="2"/>
      <c r="C762" s="2"/>
      <c r="D762" s="2"/>
      <c r="E762" s="2"/>
      <c r="F762" s="2"/>
      <c r="G762" s="2"/>
      <c r="H762" s="2"/>
      <c r="I762" s="19"/>
      <c r="J762" s="19"/>
      <c r="K762" s="19"/>
      <c r="L762" s="19"/>
      <c r="M762" s="19"/>
      <c r="N762" s="19"/>
      <c r="O762" s="17"/>
      <c r="P762" s="17"/>
      <c r="Q762" s="19"/>
      <c r="R762" s="44"/>
      <c r="S762" s="21" t="s">
        <v>7495</v>
      </c>
      <c r="T762" s="22" t="s">
        <v>7496</v>
      </c>
      <c r="U762" s="22" t="s">
        <v>7042</v>
      </c>
      <c r="V762" s="2"/>
      <c r="W762" s="2"/>
      <c r="X762" s="2"/>
      <c r="Y762" s="17"/>
      <c r="Z762" s="2"/>
      <c r="AA762" s="2"/>
      <c r="AB762" s="2"/>
      <c r="AC762" s="31" t="s">
        <v>7497</v>
      </c>
      <c r="AD762" s="32" t="s">
        <v>7498</v>
      </c>
      <c r="AE762" s="31" t="s">
        <v>7499</v>
      </c>
      <c r="AF762" s="32" t="s">
        <v>7500</v>
      </c>
      <c r="AG762" s="33" t="s">
        <v>45</v>
      </c>
    </row>
    <row r="763" spans="1:33" ht="12.75" customHeight="1">
      <c r="A763" s="2"/>
      <c r="B763" s="2"/>
      <c r="C763" s="2"/>
      <c r="D763" s="2"/>
      <c r="E763" s="2"/>
      <c r="F763" s="2"/>
      <c r="G763" s="2"/>
      <c r="H763" s="2"/>
      <c r="I763" s="19"/>
      <c r="J763" s="19"/>
      <c r="K763" s="19"/>
      <c r="L763" s="19"/>
      <c r="M763" s="19"/>
      <c r="N763" s="19"/>
      <c r="O763" s="17"/>
      <c r="P763" s="17"/>
      <c r="Q763" s="19"/>
      <c r="R763" s="44"/>
      <c r="S763" s="21" t="s">
        <v>7501</v>
      </c>
      <c r="T763" s="22" t="s">
        <v>7502</v>
      </c>
      <c r="U763" s="22" t="s">
        <v>7049</v>
      </c>
      <c r="V763" s="2"/>
      <c r="W763" s="2"/>
      <c r="X763" s="2"/>
      <c r="Y763" s="17"/>
      <c r="Z763" s="2"/>
      <c r="AA763" s="2"/>
      <c r="AB763" s="2"/>
      <c r="AC763" s="31" t="s">
        <v>7503</v>
      </c>
      <c r="AD763" s="32" t="s">
        <v>7504</v>
      </c>
      <c r="AE763" s="31" t="s">
        <v>7505</v>
      </c>
      <c r="AF763" s="32" t="s">
        <v>7506</v>
      </c>
      <c r="AG763" s="33" t="s">
        <v>45</v>
      </c>
    </row>
    <row r="764" spans="1:33" ht="12.75" customHeight="1">
      <c r="A764" s="2"/>
      <c r="B764" s="2"/>
      <c r="C764" s="2"/>
      <c r="D764" s="2"/>
      <c r="E764" s="2"/>
      <c r="F764" s="2"/>
      <c r="G764" s="2"/>
      <c r="H764" s="2"/>
      <c r="I764" s="19"/>
      <c r="J764" s="19"/>
      <c r="K764" s="19"/>
      <c r="L764" s="19"/>
      <c r="M764" s="19"/>
      <c r="N764" s="19"/>
      <c r="O764" s="17"/>
      <c r="P764" s="17"/>
      <c r="Q764" s="19"/>
      <c r="R764" s="44"/>
      <c r="S764" s="21" t="s">
        <v>7507</v>
      </c>
      <c r="T764" s="22" t="s">
        <v>7508</v>
      </c>
      <c r="U764" s="22" t="s">
        <v>7509</v>
      </c>
      <c r="V764" s="2"/>
      <c r="W764" s="2"/>
      <c r="X764" s="2"/>
      <c r="Y764" s="17"/>
      <c r="Z764" s="2"/>
      <c r="AA764" s="2"/>
      <c r="AB764" s="2"/>
      <c r="AC764" s="31" t="s">
        <v>7510</v>
      </c>
      <c r="AD764" s="32" t="s">
        <v>7511</v>
      </c>
      <c r="AE764" s="31" t="s">
        <v>7512</v>
      </c>
      <c r="AF764" s="32" t="s">
        <v>7513</v>
      </c>
      <c r="AG764" s="33" t="s">
        <v>45</v>
      </c>
    </row>
    <row r="765" spans="1:33" ht="12.75" customHeight="1">
      <c r="A765" s="2"/>
      <c r="B765" s="2"/>
      <c r="C765" s="2"/>
      <c r="D765" s="2"/>
      <c r="E765" s="2"/>
      <c r="F765" s="2"/>
      <c r="G765" s="2"/>
      <c r="H765" s="2"/>
      <c r="I765" s="19"/>
      <c r="J765" s="19"/>
      <c r="K765" s="19"/>
      <c r="L765" s="19"/>
      <c r="M765" s="19"/>
      <c r="N765" s="19"/>
      <c r="O765" s="17"/>
      <c r="P765" s="17"/>
      <c r="Q765" s="19"/>
      <c r="R765" s="44"/>
      <c r="S765" s="21" t="s">
        <v>7514</v>
      </c>
      <c r="T765" s="22" t="s">
        <v>7515</v>
      </c>
      <c r="U765" s="22" t="s">
        <v>7516</v>
      </c>
      <c r="V765" s="2"/>
      <c r="W765" s="2"/>
      <c r="X765" s="2"/>
      <c r="Y765" s="17"/>
      <c r="Z765" s="2"/>
      <c r="AA765" s="2"/>
      <c r="AB765" s="2"/>
      <c r="AC765" s="31" t="s">
        <v>7517</v>
      </c>
      <c r="AD765" s="32" t="s">
        <v>7518</v>
      </c>
      <c r="AE765" s="31" t="s">
        <v>7519</v>
      </c>
      <c r="AF765" s="32" t="s">
        <v>7520</v>
      </c>
      <c r="AG765" s="33" t="s">
        <v>45</v>
      </c>
    </row>
    <row r="766" spans="1:33" ht="12.75" customHeight="1">
      <c r="A766" s="2"/>
      <c r="B766" s="2"/>
      <c r="C766" s="2"/>
      <c r="D766" s="2"/>
      <c r="E766" s="2"/>
      <c r="F766" s="2"/>
      <c r="G766" s="2"/>
      <c r="H766" s="2"/>
      <c r="I766" s="19"/>
      <c r="J766" s="19"/>
      <c r="K766" s="19"/>
      <c r="L766" s="19"/>
      <c r="M766" s="19"/>
      <c r="N766" s="19"/>
      <c r="O766" s="17"/>
      <c r="P766" s="17"/>
      <c r="Q766" s="19"/>
      <c r="R766" s="44"/>
      <c r="S766" s="21" t="s">
        <v>7521</v>
      </c>
      <c r="T766" s="22" t="s">
        <v>7522</v>
      </c>
      <c r="U766" s="22" t="s">
        <v>7067</v>
      </c>
      <c r="V766" s="2"/>
      <c r="W766" s="2"/>
      <c r="X766" s="2"/>
      <c r="Y766" s="17"/>
      <c r="Z766" s="2"/>
      <c r="AA766" s="2"/>
      <c r="AB766" s="2"/>
      <c r="AC766" s="31" t="s">
        <v>7523</v>
      </c>
      <c r="AD766" s="32" t="s">
        <v>7524</v>
      </c>
      <c r="AE766" s="31" t="s">
        <v>7525</v>
      </c>
      <c r="AF766" s="32" t="s">
        <v>7526</v>
      </c>
      <c r="AG766" s="33" t="s">
        <v>1384</v>
      </c>
    </row>
    <row r="767" spans="1:33" ht="12.75" customHeight="1">
      <c r="A767" s="2"/>
      <c r="B767" s="2"/>
      <c r="C767" s="2"/>
      <c r="D767" s="2"/>
      <c r="E767" s="2"/>
      <c r="F767" s="2"/>
      <c r="G767" s="2"/>
      <c r="H767" s="2"/>
      <c r="I767" s="19"/>
      <c r="J767" s="19"/>
      <c r="K767" s="19"/>
      <c r="L767" s="19"/>
      <c r="M767" s="19"/>
      <c r="N767" s="19"/>
      <c r="O767" s="17"/>
      <c r="P767" s="17"/>
      <c r="Q767" s="19"/>
      <c r="R767" s="44"/>
      <c r="S767" s="21" t="s">
        <v>7527</v>
      </c>
      <c r="T767" s="22" t="s">
        <v>7528</v>
      </c>
      <c r="U767" s="22" t="s">
        <v>7529</v>
      </c>
      <c r="V767" s="2"/>
      <c r="W767" s="2"/>
      <c r="X767" s="2"/>
      <c r="Y767" s="17"/>
      <c r="Z767" s="2"/>
      <c r="AA767" s="2"/>
      <c r="AB767" s="2"/>
      <c r="AC767" s="31" t="s">
        <v>7530</v>
      </c>
      <c r="AD767" s="32" t="s">
        <v>7531</v>
      </c>
      <c r="AE767" s="31" t="s">
        <v>7532</v>
      </c>
      <c r="AF767" s="32" t="s">
        <v>7533</v>
      </c>
      <c r="AG767" s="33" t="s">
        <v>1384</v>
      </c>
    </row>
    <row r="768" spans="1:33" ht="12.75" customHeight="1">
      <c r="A768" s="2"/>
      <c r="B768" s="2"/>
      <c r="C768" s="2"/>
      <c r="D768" s="2"/>
      <c r="E768" s="2"/>
      <c r="F768" s="2"/>
      <c r="G768" s="2"/>
      <c r="H768" s="2"/>
      <c r="I768" s="19"/>
      <c r="J768" s="19"/>
      <c r="K768" s="19"/>
      <c r="L768" s="19"/>
      <c r="M768" s="19"/>
      <c r="N768" s="19"/>
      <c r="O768" s="17"/>
      <c r="P768" s="17"/>
      <c r="Q768" s="19"/>
      <c r="R768" s="44"/>
      <c r="S768" s="21" t="s">
        <v>7534</v>
      </c>
      <c r="T768" s="22" t="s">
        <v>7535</v>
      </c>
      <c r="U768" s="22" t="s">
        <v>7536</v>
      </c>
      <c r="V768" s="2"/>
      <c r="W768" s="2"/>
      <c r="X768" s="2"/>
      <c r="Y768" s="17"/>
      <c r="Z768" s="2"/>
      <c r="AA768" s="2"/>
      <c r="AB768" s="2"/>
      <c r="AC768" s="31" t="s">
        <v>7537</v>
      </c>
      <c r="AD768" s="32" t="s">
        <v>7538</v>
      </c>
      <c r="AE768" s="31" t="s">
        <v>7539</v>
      </c>
      <c r="AF768" s="32" t="s">
        <v>7540</v>
      </c>
      <c r="AG768" s="33" t="s">
        <v>45</v>
      </c>
    </row>
    <row r="769" spans="1:33" ht="12.75" customHeight="1">
      <c r="A769" s="2"/>
      <c r="B769" s="2"/>
      <c r="C769" s="2"/>
      <c r="D769" s="2"/>
      <c r="E769" s="2"/>
      <c r="F769" s="2"/>
      <c r="G769" s="2"/>
      <c r="H769" s="2"/>
      <c r="I769" s="19"/>
      <c r="J769" s="19"/>
      <c r="K769" s="19"/>
      <c r="L769" s="19"/>
      <c r="M769" s="19"/>
      <c r="N769" s="19"/>
      <c r="O769" s="17"/>
      <c r="P769" s="17"/>
      <c r="Q769" s="19"/>
      <c r="R769" s="44"/>
      <c r="S769" s="21" t="s">
        <v>7541</v>
      </c>
      <c r="T769" s="22" t="s">
        <v>7542</v>
      </c>
      <c r="U769" s="22" t="s">
        <v>7101</v>
      </c>
      <c r="V769" s="2"/>
      <c r="W769" s="2"/>
      <c r="X769" s="2"/>
      <c r="Y769" s="17"/>
      <c r="Z769" s="2"/>
      <c r="AA769" s="2"/>
      <c r="AB769" s="2"/>
      <c r="AC769" s="31" t="s">
        <v>7543</v>
      </c>
      <c r="AD769" s="32" t="s">
        <v>7544</v>
      </c>
      <c r="AE769" s="31" t="s">
        <v>7545</v>
      </c>
      <c r="AF769" s="32" t="s">
        <v>7546</v>
      </c>
      <c r="AG769" s="33" t="s">
        <v>45</v>
      </c>
    </row>
    <row r="770" spans="1:33" ht="12.75" customHeight="1">
      <c r="A770" s="2"/>
      <c r="B770" s="2"/>
      <c r="C770" s="2"/>
      <c r="D770" s="2"/>
      <c r="E770" s="2"/>
      <c r="F770" s="2"/>
      <c r="G770" s="2"/>
      <c r="H770" s="2"/>
      <c r="I770" s="19"/>
      <c r="J770" s="19"/>
      <c r="K770" s="19"/>
      <c r="L770" s="19"/>
      <c r="M770" s="19"/>
      <c r="N770" s="19"/>
      <c r="O770" s="17"/>
      <c r="P770" s="17"/>
      <c r="Q770" s="19"/>
      <c r="R770" s="44"/>
      <c r="S770" s="21" t="s">
        <v>7547</v>
      </c>
      <c r="T770" s="22" t="s">
        <v>7548</v>
      </c>
      <c r="U770" s="22" t="s">
        <v>7549</v>
      </c>
      <c r="V770" s="2"/>
      <c r="W770" s="2"/>
      <c r="X770" s="2"/>
      <c r="Y770" s="17"/>
      <c r="Z770" s="2"/>
      <c r="AA770" s="2"/>
      <c r="AB770" s="2"/>
      <c r="AC770" s="31" t="s">
        <v>7550</v>
      </c>
      <c r="AD770" s="32" t="s">
        <v>7551</v>
      </c>
      <c r="AE770" s="31" t="s">
        <v>7552</v>
      </c>
      <c r="AF770" s="32" t="s">
        <v>7553</v>
      </c>
      <c r="AG770" s="33" t="s">
        <v>45</v>
      </c>
    </row>
    <row r="771" spans="1:33" ht="12.75" customHeight="1">
      <c r="A771" s="2"/>
      <c r="B771" s="2"/>
      <c r="C771" s="2"/>
      <c r="D771" s="2"/>
      <c r="E771" s="2"/>
      <c r="F771" s="2"/>
      <c r="G771" s="2"/>
      <c r="H771" s="2"/>
      <c r="I771" s="19"/>
      <c r="J771" s="19"/>
      <c r="K771" s="19"/>
      <c r="L771" s="19"/>
      <c r="M771" s="19"/>
      <c r="N771" s="19"/>
      <c r="O771" s="17"/>
      <c r="P771" s="17"/>
      <c r="Q771" s="19"/>
      <c r="R771" s="44"/>
      <c r="S771" s="21" t="s">
        <v>7554</v>
      </c>
      <c r="T771" s="22" t="s">
        <v>7555</v>
      </c>
      <c r="U771" s="22" t="s">
        <v>7556</v>
      </c>
      <c r="V771" s="2"/>
      <c r="W771" s="2"/>
      <c r="X771" s="2"/>
      <c r="Y771" s="17"/>
      <c r="Z771" s="2"/>
      <c r="AA771" s="2"/>
      <c r="AB771" s="2"/>
      <c r="AC771" s="31" t="s">
        <v>7557</v>
      </c>
      <c r="AD771" s="32" t="s">
        <v>2607</v>
      </c>
      <c r="AE771" s="31" t="s">
        <v>7558</v>
      </c>
      <c r="AF771" s="32" t="s">
        <v>7559</v>
      </c>
      <c r="AG771" s="33" t="s">
        <v>45</v>
      </c>
    </row>
    <row r="772" spans="1:33" ht="12.75" customHeight="1">
      <c r="A772" s="2"/>
      <c r="B772" s="2"/>
      <c r="C772" s="2"/>
      <c r="D772" s="2"/>
      <c r="E772" s="2"/>
      <c r="F772" s="2"/>
      <c r="G772" s="2"/>
      <c r="H772" s="2"/>
      <c r="I772" s="19"/>
      <c r="J772" s="19"/>
      <c r="K772" s="19"/>
      <c r="L772" s="19"/>
      <c r="M772" s="19"/>
      <c r="N772" s="19"/>
      <c r="O772" s="17"/>
      <c r="P772" s="17"/>
      <c r="Q772" s="19"/>
      <c r="R772" s="44"/>
      <c r="S772" s="21" t="s">
        <v>7560</v>
      </c>
      <c r="T772" s="22" t="s">
        <v>7561</v>
      </c>
      <c r="U772" s="22" t="s">
        <v>7285</v>
      </c>
      <c r="V772" s="2"/>
      <c r="W772" s="2"/>
      <c r="X772" s="2"/>
      <c r="Y772" s="17"/>
      <c r="Z772" s="2"/>
      <c r="AA772" s="2"/>
      <c r="AB772" s="2"/>
      <c r="AC772" s="31" t="s">
        <v>7562</v>
      </c>
      <c r="AD772" s="32" t="s">
        <v>7563</v>
      </c>
      <c r="AE772" s="31" t="s">
        <v>7564</v>
      </c>
      <c r="AF772" s="32" t="s">
        <v>7565</v>
      </c>
      <c r="AG772" s="33" t="s">
        <v>45</v>
      </c>
    </row>
    <row r="773" spans="1:33" ht="12.75" customHeight="1">
      <c r="A773" s="2"/>
      <c r="B773" s="2"/>
      <c r="C773" s="2"/>
      <c r="D773" s="2"/>
      <c r="E773" s="2"/>
      <c r="F773" s="2"/>
      <c r="G773" s="2"/>
      <c r="H773" s="2"/>
      <c r="I773" s="19"/>
      <c r="J773" s="19"/>
      <c r="K773" s="19"/>
      <c r="L773" s="19"/>
      <c r="M773" s="19"/>
      <c r="N773" s="19"/>
      <c r="O773" s="17"/>
      <c r="P773" s="17"/>
      <c r="Q773" s="19"/>
      <c r="R773" s="44"/>
      <c r="S773" s="21" t="s">
        <v>7566</v>
      </c>
      <c r="T773" s="22" t="s">
        <v>7567</v>
      </c>
      <c r="U773" s="22" t="s">
        <v>7292</v>
      </c>
      <c r="V773" s="2"/>
      <c r="W773" s="2"/>
      <c r="X773" s="2"/>
      <c r="Y773" s="17"/>
      <c r="Z773" s="2"/>
      <c r="AA773" s="2"/>
      <c r="AB773" s="2"/>
      <c r="AC773" s="31" t="s">
        <v>7568</v>
      </c>
      <c r="AD773" s="32" t="s">
        <v>1272</v>
      </c>
      <c r="AE773" s="31" t="s">
        <v>7569</v>
      </c>
      <c r="AF773" s="32" t="s">
        <v>3727</v>
      </c>
      <c r="AG773" s="33" t="s">
        <v>45</v>
      </c>
    </row>
    <row r="774" spans="1:33" ht="12.75" customHeight="1">
      <c r="A774" s="2"/>
      <c r="B774" s="2"/>
      <c r="C774" s="2"/>
      <c r="D774" s="2"/>
      <c r="E774" s="2"/>
      <c r="F774" s="2"/>
      <c r="G774" s="2"/>
      <c r="H774" s="2"/>
      <c r="I774" s="19"/>
      <c r="J774" s="19"/>
      <c r="K774" s="19"/>
      <c r="L774" s="19"/>
      <c r="M774" s="19"/>
      <c r="N774" s="19"/>
      <c r="O774" s="17"/>
      <c r="P774" s="17"/>
      <c r="Q774" s="19"/>
      <c r="R774" s="44"/>
      <c r="S774" s="21" t="s">
        <v>7570</v>
      </c>
      <c r="T774" s="22" t="s">
        <v>7571</v>
      </c>
      <c r="U774" s="22" t="s">
        <v>7387</v>
      </c>
      <c r="V774" s="2"/>
      <c r="W774" s="2"/>
      <c r="X774" s="2"/>
      <c r="Y774" s="17"/>
      <c r="Z774" s="2"/>
      <c r="AA774" s="2"/>
      <c r="AB774" s="2"/>
      <c r="AC774" s="31" t="s">
        <v>7572</v>
      </c>
      <c r="AD774" s="32" t="s">
        <v>7573</v>
      </c>
      <c r="AE774" s="31" t="s">
        <v>7574</v>
      </c>
      <c r="AF774" s="32" t="s">
        <v>7575</v>
      </c>
      <c r="AG774" s="33" t="s">
        <v>45</v>
      </c>
    </row>
    <row r="775" spans="1:33" ht="12.75" customHeight="1">
      <c r="A775" s="2"/>
      <c r="B775" s="2"/>
      <c r="C775" s="2"/>
      <c r="D775" s="2"/>
      <c r="E775" s="2"/>
      <c r="F775" s="2"/>
      <c r="G775" s="2"/>
      <c r="H775" s="2"/>
      <c r="I775" s="19"/>
      <c r="J775" s="19"/>
      <c r="K775" s="19"/>
      <c r="L775" s="19"/>
      <c r="M775" s="19"/>
      <c r="N775" s="19"/>
      <c r="O775" s="17"/>
      <c r="P775" s="17"/>
      <c r="Q775" s="19"/>
      <c r="R775" s="44"/>
      <c r="S775" s="21" t="s">
        <v>7576</v>
      </c>
      <c r="T775" s="22" t="s">
        <v>7577</v>
      </c>
      <c r="U775" s="22" t="s">
        <v>7394</v>
      </c>
      <c r="V775" s="2"/>
      <c r="W775" s="2"/>
      <c r="X775" s="2"/>
      <c r="Y775" s="17"/>
      <c r="Z775" s="2"/>
      <c r="AA775" s="2"/>
      <c r="AB775" s="2"/>
      <c r="AC775" s="31" t="s">
        <v>7578</v>
      </c>
      <c r="AD775" s="32" t="s">
        <v>7579</v>
      </c>
      <c r="AE775" s="31" t="s">
        <v>7580</v>
      </c>
      <c r="AF775" s="32" t="s">
        <v>7581</v>
      </c>
      <c r="AG775" s="33" t="s">
        <v>45</v>
      </c>
    </row>
    <row r="776" spans="1:33" ht="12.75" customHeight="1">
      <c r="A776" s="2"/>
      <c r="B776" s="2"/>
      <c r="C776" s="2"/>
      <c r="D776" s="2"/>
      <c r="E776" s="2"/>
      <c r="F776" s="2"/>
      <c r="G776" s="2"/>
      <c r="H776" s="2"/>
      <c r="I776" s="19"/>
      <c r="J776" s="19"/>
      <c r="K776" s="19"/>
      <c r="L776" s="19"/>
      <c r="M776" s="19"/>
      <c r="N776" s="19"/>
      <c r="O776" s="17"/>
      <c r="P776" s="17"/>
      <c r="Q776" s="19"/>
      <c r="R776" s="44"/>
      <c r="S776" s="21" t="s">
        <v>7582</v>
      </c>
      <c r="T776" s="22" t="s">
        <v>7583</v>
      </c>
      <c r="U776" s="22" t="s">
        <v>7584</v>
      </c>
      <c r="V776" s="2"/>
      <c r="W776" s="2"/>
      <c r="X776" s="2"/>
      <c r="Y776" s="17"/>
      <c r="Z776" s="2"/>
      <c r="AA776" s="2"/>
      <c r="AB776" s="2"/>
      <c r="AC776" s="31" t="s">
        <v>7585</v>
      </c>
      <c r="AD776" s="32" t="s">
        <v>7586</v>
      </c>
      <c r="AE776" s="31" t="s">
        <v>7587</v>
      </c>
      <c r="AF776" s="32" t="s">
        <v>7588</v>
      </c>
      <c r="AG776" s="33" t="s">
        <v>45</v>
      </c>
    </row>
    <row r="777" spans="1:33" ht="12.75" customHeight="1">
      <c r="A777" s="2"/>
      <c r="B777" s="2"/>
      <c r="C777" s="2"/>
      <c r="D777" s="2"/>
      <c r="E777" s="2"/>
      <c r="F777" s="2"/>
      <c r="G777" s="2"/>
      <c r="H777" s="2"/>
      <c r="I777" s="19"/>
      <c r="J777" s="19"/>
      <c r="K777" s="19"/>
      <c r="L777" s="19"/>
      <c r="M777" s="19"/>
      <c r="N777" s="19"/>
      <c r="O777" s="17"/>
      <c r="P777" s="17"/>
      <c r="Q777" s="19"/>
      <c r="R777" s="44"/>
      <c r="S777" s="21" t="s">
        <v>7589</v>
      </c>
      <c r="T777" s="22" t="s">
        <v>7590</v>
      </c>
      <c r="U777" s="22" t="s">
        <v>7591</v>
      </c>
      <c r="V777" s="2"/>
      <c r="W777" s="2"/>
      <c r="X777" s="2"/>
      <c r="Y777" s="17"/>
      <c r="Z777" s="2"/>
      <c r="AA777" s="2"/>
      <c r="AB777" s="2"/>
      <c r="AC777" s="31" t="s">
        <v>7592</v>
      </c>
      <c r="AD777" s="32" t="s">
        <v>7593</v>
      </c>
      <c r="AE777" s="31" t="s">
        <v>7594</v>
      </c>
      <c r="AF777" s="32" t="s">
        <v>7595</v>
      </c>
      <c r="AG777" s="33" t="s">
        <v>45</v>
      </c>
    </row>
    <row r="778" spans="1:33" ht="12.75" customHeight="1">
      <c r="A778" s="2"/>
      <c r="B778" s="2"/>
      <c r="C778" s="2"/>
      <c r="D778" s="2"/>
      <c r="E778" s="2"/>
      <c r="F778" s="2"/>
      <c r="G778" s="2"/>
      <c r="H778" s="2"/>
      <c r="I778" s="19"/>
      <c r="J778" s="19"/>
      <c r="K778" s="19"/>
      <c r="L778" s="19"/>
      <c r="M778" s="19"/>
      <c r="N778" s="19"/>
      <c r="O778" s="17"/>
      <c r="P778" s="17"/>
      <c r="Q778" s="19"/>
      <c r="R778" s="44"/>
      <c r="S778" s="21" t="s">
        <v>7596</v>
      </c>
      <c r="T778" s="22" t="s">
        <v>7597</v>
      </c>
      <c r="U778" s="22" t="s">
        <v>7598</v>
      </c>
      <c r="V778" s="2"/>
      <c r="W778" s="2"/>
      <c r="X778" s="2"/>
      <c r="Y778" s="17"/>
      <c r="Z778" s="2"/>
      <c r="AA778" s="2"/>
      <c r="AB778" s="2"/>
      <c r="AC778" s="31" t="s">
        <v>7599</v>
      </c>
      <c r="AD778" s="32" t="s">
        <v>7600</v>
      </c>
      <c r="AE778" s="31" t="s">
        <v>7601</v>
      </c>
      <c r="AF778" s="32" t="s">
        <v>683</v>
      </c>
      <c r="AG778" s="33" t="s">
        <v>45</v>
      </c>
    </row>
    <row r="779" spans="1:33" ht="12.75" customHeight="1">
      <c r="A779" s="2"/>
      <c r="B779" s="2"/>
      <c r="C779" s="2"/>
      <c r="D779" s="2"/>
      <c r="E779" s="2"/>
      <c r="F779" s="2"/>
      <c r="G779" s="2"/>
      <c r="H779" s="2"/>
      <c r="I779" s="19"/>
      <c r="J779" s="19"/>
      <c r="K779" s="19"/>
      <c r="L779" s="19"/>
      <c r="M779" s="19"/>
      <c r="N779" s="19"/>
      <c r="O779" s="17"/>
      <c r="P779" s="17"/>
      <c r="Q779" s="19"/>
      <c r="R779" s="44"/>
      <c r="S779" s="21" t="s">
        <v>7602</v>
      </c>
      <c r="T779" s="22" t="s">
        <v>7603</v>
      </c>
      <c r="U779" s="22" t="s">
        <v>5375</v>
      </c>
      <c r="V779" s="2"/>
      <c r="W779" s="2"/>
      <c r="X779" s="2"/>
      <c r="Y779" s="17"/>
      <c r="Z779" s="2"/>
      <c r="AA779" s="2"/>
      <c r="AB779" s="2"/>
      <c r="AC779" s="31" t="s">
        <v>7604</v>
      </c>
      <c r="AD779" s="32" t="s">
        <v>7605</v>
      </c>
      <c r="AE779" s="31" t="s">
        <v>7606</v>
      </c>
      <c r="AF779" s="32" t="s">
        <v>7607</v>
      </c>
      <c r="AG779" s="33" t="s">
        <v>45</v>
      </c>
    </row>
    <row r="780" spans="1:33" ht="12.75" customHeight="1">
      <c r="A780" s="2"/>
      <c r="B780" s="2"/>
      <c r="C780" s="2"/>
      <c r="D780" s="2"/>
      <c r="E780" s="2"/>
      <c r="F780" s="2"/>
      <c r="G780" s="2"/>
      <c r="H780" s="2"/>
      <c r="I780" s="19"/>
      <c r="J780" s="19"/>
      <c r="K780" s="19"/>
      <c r="L780" s="19"/>
      <c r="M780" s="19"/>
      <c r="N780" s="19"/>
      <c r="O780" s="17"/>
      <c r="P780" s="17"/>
      <c r="Q780" s="19"/>
      <c r="R780" s="44"/>
      <c r="S780" s="21" t="s">
        <v>7608</v>
      </c>
      <c r="T780" s="22" t="s">
        <v>7609</v>
      </c>
      <c r="U780" s="22" t="s">
        <v>5385</v>
      </c>
      <c r="V780" s="2"/>
      <c r="W780" s="2"/>
      <c r="X780" s="2"/>
      <c r="Y780" s="17"/>
      <c r="Z780" s="2"/>
      <c r="AA780" s="2"/>
      <c r="AB780" s="2"/>
      <c r="AC780" s="31" t="s">
        <v>7610</v>
      </c>
      <c r="AD780" s="32" t="s">
        <v>7611</v>
      </c>
      <c r="AE780" s="31" t="s">
        <v>7612</v>
      </c>
      <c r="AF780" s="32" t="s">
        <v>7613</v>
      </c>
      <c r="AG780" s="33" t="s">
        <v>45</v>
      </c>
    </row>
    <row r="781" spans="1:33" ht="12.75" customHeight="1">
      <c r="A781" s="2"/>
      <c r="B781" s="2"/>
      <c r="C781" s="2"/>
      <c r="D781" s="2"/>
      <c r="E781" s="2"/>
      <c r="F781" s="2"/>
      <c r="G781" s="2"/>
      <c r="H781" s="2"/>
      <c r="I781" s="19"/>
      <c r="J781" s="19"/>
      <c r="K781" s="19"/>
      <c r="L781" s="19"/>
      <c r="M781" s="19"/>
      <c r="N781" s="19"/>
      <c r="O781" s="17"/>
      <c r="P781" s="17"/>
      <c r="Q781" s="19"/>
      <c r="R781" s="44"/>
      <c r="S781" s="21" t="s">
        <v>7614</v>
      </c>
      <c r="T781" s="22" t="s">
        <v>7615</v>
      </c>
      <c r="U781" s="22" t="s">
        <v>7478</v>
      </c>
      <c r="V781" s="2"/>
      <c r="W781" s="2"/>
      <c r="X781" s="2"/>
      <c r="Y781" s="17"/>
      <c r="Z781" s="2"/>
      <c r="AA781" s="2"/>
      <c r="AB781" s="2"/>
      <c r="AC781" s="31" t="s">
        <v>7616</v>
      </c>
      <c r="AD781" s="32" t="s">
        <v>7617</v>
      </c>
      <c r="AE781" s="31" t="s">
        <v>7618</v>
      </c>
      <c r="AF781" s="32" t="s">
        <v>7619</v>
      </c>
      <c r="AG781" s="33" t="s">
        <v>45</v>
      </c>
    </row>
    <row r="782" spans="1:33" ht="12.75" customHeight="1">
      <c r="A782" s="2"/>
      <c r="B782" s="2"/>
      <c r="C782" s="2"/>
      <c r="D782" s="2"/>
      <c r="E782" s="2"/>
      <c r="F782" s="2"/>
      <c r="G782" s="2"/>
      <c r="H782" s="2"/>
      <c r="I782" s="19"/>
      <c r="J782" s="19"/>
      <c r="K782" s="19"/>
      <c r="L782" s="19"/>
      <c r="M782" s="19"/>
      <c r="N782" s="19"/>
      <c r="O782" s="17"/>
      <c r="P782" s="17"/>
      <c r="Q782" s="19"/>
      <c r="R782" s="44"/>
      <c r="S782" s="21" t="s">
        <v>7620</v>
      </c>
      <c r="T782" s="22" t="s">
        <v>7621</v>
      </c>
      <c r="U782" s="22" t="s">
        <v>7484</v>
      </c>
      <c r="V782" s="2"/>
      <c r="W782" s="2"/>
      <c r="X782" s="2"/>
      <c r="Y782" s="17"/>
      <c r="Z782" s="2"/>
      <c r="AA782" s="2"/>
      <c r="AB782" s="2"/>
      <c r="AC782" s="31" t="s">
        <v>7622</v>
      </c>
      <c r="AD782" s="32" t="s">
        <v>7623</v>
      </c>
      <c r="AE782" s="31" t="s">
        <v>7624</v>
      </c>
      <c r="AF782" s="32" t="s">
        <v>7625</v>
      </c>
      <c r="AG782" s="33" t="s">
        <v>45</v>
      </c>
    </row>
    <row r="783" spans="1:33" ht="12.75" customHeight="1">
      <c r="A783" s="2"/>
      <c r="B783" s="2"/>
      <c r="C783" s="2"/>
      <c r="D783" s="2"/>
      <c r="E783" s="2"/>
      <c r="F783" s="2"/>
      <c r="G783" s="2"/>
      <c r="H783" s="2"/>
      <c r="I783" s="19"/>
      <c r="J783" s="19"/>
      <c r="K783" s="19"/>
      <c r="L783" s="19"/>
      <c r="M783" s="19"/>
      <c r="N783" s="19"/>
      <c r="O783" s="17"/>
      <c r="P783" s="17"/>
      <c r="Q783" s="19"/>
      <c r="R783" s="44"/>
      <c r="S783" s="21" t="s">
        <v>7626</v>
      </c>
      <c r="T783" s="22" t="s">
        <v>7627</v>
      </c>
      <c r="U783" s="22" t="s">
        <v>7509</v>
      </c>
      <c r="V783" s="2"/>
      <c r="W783" s="2"/>
      <c r="X783" s="2"/>
      <c r="Y783" s="17"/>
      <c r="Z783" s="2"/>
      <c r="AA783" s="2"/>
      <c r="AB783" s="2"/>
      <c r="AC783" s="31" t="s">
        <v>7628</v>
      </c>
      <c r="AD783" s="32" t="s">
        <v>7629</v>
      </c>
      <c r="AE783" s="31" t="s">
        <v>7630</v>
      </c>
      <c r="AF783" s="32" t="s">
        <v>7631</v>
      </c>
      <c r="AG783" s="33" t="s">
        <v>45</v>
      </c>
    </row>
    <row r="784" spans="1:33" ht="12.75" customHeight="1">
      <c r="A784" s="2"/>
      <c r="B784" s="2"/>
      <c r="C784" s="2"/>
      <c r="D784" s="2"/>
      <c r="E784" s="2"/>
      <c r="F784" s="2"/>
      <c r="G784" s="2"/>
      <c r="H784" s="2"/>
      <c r="I784" s="19"/>
      <c r="J784" s="19"/>
      <c r="K784" s="19"/>
      <c r="L784" s="19"/>
      <c r="M784" s="19"/>
      <c r="N784" s="19"/>
      <c r="O784" s="17"/>
      <c r="P784" s="17"/>
      <c r="Q784" s="19"/>
      <c r="R784" s="44"/>
      <c r="S784" s="21" t="s">
        <v>7632</v>
      </c>
      <c r="T784" s="22" t="s">
        <v>7633</v>
      </c>
      <c r="U784" s="22" t="s">
        <v>7516</v>
      </c>
      <c r="V784" s="2"/>
      <c r="W784" s="2"/>
      <c r="X784" s="2"/>
      <c r="Y784" s="17"/>
      <c r="Z784" s="2"/>
      <c r="AA784" s="2"/>
      <c r="AB784" s="2"/>
      <c r="AC784" s="31" t="s">
        <v>7634</v>
      </c>
      <c r="AD784" s="32" t="s">
        <v>7635</v>
      </c>
      <c r="AE784" s="31" t="s">
        <v>7636</v>
      </c>
      <c r="AF784" s="32" t="s">
        <v>7637</v>
      </c>
      <c r="AG784" s="33" t="s">
        <v>45</v>
      </c>
    </row>
    <row r="785" spans="1:33" ht="12.75" customHeight="1">
      <c r="A785" s="2"/>
      <c r="B785" s="2"/>
      <c r="C785" s="2"/>
      <c r="D785" s="2"/>
      <c r="E785" s="2"/>
      <c r="F785" s="2"/>
      <c r="G785" s="2"/>
      <c r="H785" s="2"/>
      <c r="I785" s="19"/>
      <c r="J785" s="19"/>
      <c r="K785" s="19"/>
      <c r="L785" s="19"/>
      <c r="M785" s="19"/>
      <c r="N785" s="19"/>
      <c r="O785" s="17"/>
      <c r="P785" s="17"/>
      <c r="Q785" s="19"/>
      <c r="R785" s="44"/>
      <c r="S785" s="21" t="s">
        <v>7638</v>
      </c>
      <c r="T785" s="22" t="s">
        <v>7639</v>
      </c>
      <c r="U785" s="22" t="s">
        <v>7640</v>
      </c>
      <c r="V785" s="2"/>
      <c r="W785" s="2"/>
      <c r="X785" s="2"/>
      <c r="Y785" s="17"/>
      <c r="Z785" s="2"/>
      <c r="AA785" s="2"/>
      <c r="AB785" s="2"/>
      <c r="AC785" s="31" t="s">
        <v>7641</v>
      </c>
      <c r="AD785" s="32" t="s">
        <v>7642</v>
      </c>
      <c r="AE785" s="31" t="s">
        <v>7643</v>
      </c>
      <c r="AF785" s="32" t="s">
        <v>7644</v>
      </c>
      <c r="AG785" s="33" t="s">
        <v>45</v>
      </c>
    </row>
    <row r="786" spans="1:33" ht="12.75" customHeight="1">
      <c r="A786" s="2"/>
      <c r="B786" s="2"/>
      <c r="C786" s="2"/>
      <c r="D786" s="2"/>
      <c r="E786" s="2"/>
      <c r="F786" s="2"/>
      <c r="G786" s="2"/>
      <c r="H786" s="2"/>
      <c r="I786" s="19"/>
      <c r="J786" s="19"/>
      <c r="K786" s="19"/>
      <c r="L786" s="19"/>
      <c r="M786" s="19"/>
      <c r="N786" s="19"/>
      <c r="O786" s="17"/>
      <c r="P786" s="17"/>
      <c r="Q786" s="19"/>
      <c r="R786" s="44"/>
      <c r="S786" s="21" t="s">
        <v>7645</v>
      </c>
      <c r="T786" s="22" t="s">
        <v>7646</v>
      </c>
      <c r="U786" s="22" t="s">
        <v>7647</v>
      </c>
      <c r="V786" s="2"/>
      <c r="W786" s="2"/>
      <c r="X786" s="2"/>
      <c r="Y786" s="17"/>
      <c r="Z786" s="2"/>
      <c r="AA786" s="2"/>
      <c r="AB786" s="2"/>
      <c r="AC786" s="31" t="s">
        <v>7648</v>
      </c>
      <c r="AD786" s="32" t="s">
        <v>7649</v>
      </c>
      <c r="AE786" s="31" t="s">
        <v>7650</v>
      </c>
      <c r="AF786" s="32" t="s">
        <v>7651</v>
      </c>
      <c r="AG786" s="33" t="s">
        <v>45</v>
      </c>
    </row>
    <row r="787" spans="1:33" ht="12.75" customHeight="1">
      <c r="A787" s="2"/>
      <c r="B787" s="2"/>
      <c r="C787" s="2"/>
      <c r="D787" s="2"/>
      <c r="E787" s="2"/>
      <c r="F787" s="2"/>
      <c r="G787" s="2"/>
      <c r="H787" s="2"/>
      <c r="I787" s="19"/>
      <c r="J787" s="19"/>
      <c r="K787" s="19"/>
      <c r="L787" s="19"/>
      <c r="M787" s="19"/>
      <c r="N787" s="19"/>
      <c r="O787" s="17"/>
      <c r="P787" s="17"/>
      <c r="Q787" s="19"/>
      <c r="R787" s="44"/>
      <c r="S787" s="21" t="s">
        <v>7652</v>
      </c>
      <c r="T787" s="22" t="s">
        <v>7653</v>
      </c>
      <c r="U787" s="22" t="s">
        <v>5395</v>
      </c>
      <c r="V787" s="2"/>
      <c r="W787" s="2"/>
      <c r="X787" s="2"/>
      <c r="Y787" s="17"/>
      <c r="Z787" s="2"/>
      <c r="AA787" s="2"/>
      <c r="AB787" s="2"/>
      <c r="AC787" s="31" t="s">
        <v>7654</v>
      </c>
      <c r="AD787" s="32" t="s">
        <v>7655</v>
      </c>
      <c r="AE787" s="31" t="s">
        <v>7656</v>
      </c>
      <c r="AF787" s="32" t="s">
        <v>7657</v>
      </c>
      <c r="AG787" s="33" t="s">
        <v>45</v>
      </c>
    </row>
    <row r="788" spans="1:33" ht="12.75" customHeight="1">
      <c r="A788" s="2"/>
      <c r="B788" s="2"/>
      <c r="C788" s="2"/>
      <c r="D788" s="2"/>
      <c r="E788" s="2"/>
      <c r="F788" s="2"/>
      <c r="G788" s="2"/>
      <c r="H788" s="2"/>
      <c r="I788" s="19"/>
      <c r="J788" s="19"/>
      <c r="K788" s="19"/>
      <c r="L788" s="19"/>
      <c r="M788" s="19"/>
      <c r="N788" s="19"/>
      <c r="O788" s="17"/>
      <c r="P788" s="17"/>
      <c r="Q788" s="19"/>
      <c r="R788" s="44"/>
      <c r="S788" s="21" t="s">
        <v>7658</v>
      </c>
      <c r="T788" s="22" t="s">
        <v>7659</v>
      </c>
      <c r="U788" s="22" t="s">
        <v>5405</v>
      </c>
      <c r="V788" s="2"/>
      <c r="W788" s="2"/>
      <c r="X788" s="2"/>
      <c r="Y788" s="17"/>
      <c r="Z788" s="2"/>
      <c r="AA788" s="2"/>
      <c r="AB788" s="2"/>
      <c r="AC788" s="31" t="s">
        <v>7660</v>
      </c>
      <c r="AD788" s="32" t="s">
        <v>7661</v>
      </c>
      <c r="AE788" s="31" t="s">
        <v>7662</v>
      </c>
      <c r="AF788" s="32" t="s">
        <v>7663</v>
      </c>
      <c r="AG788" s="33" t="s">
        <v>45</v>
      </c>
    </row>
    <row r="789" spans="1:33" ht="12.75" customHeight="1">
      <c r="A789" s="2"/>
      <c r="B789" s="2"/>
      <c r="C789" s="2"/>
      <c r="D789" s="2"/>
      <c r="E789" s="2"/>
      <c r="F789" s="2"/>
      <c r="G789" s="2"/>
      <c r="H789" s="2"/>
      <c r="I789" s="19"/>
      <c r="J789" s="19"/>
      <c r="K789" s="19"/>
      <c r="L789" s="19"/>
      <c r="M789" s="19"/>
      <c r="N789" s="19"/>
      <c r="O789" s="17"/>
      <c r="P789" s="17"/>
      <c r="Q789" s="19"/>
      <c r="R789" s="44"/>
      <c r="S789" s="21" t="s">
        <v>7664</v>
      </c>
      <c r="T789" s="22" t="s">
        <v>7665</v>
      </c>
      <c r="U789" s="22" t="s">
        <v>7549</v>
      </c>
      <c r="V789" s="2"/>
      <c r="W789" s="2"/>
      <c r="X789" s="2"/>
      <c r="Y789" s="17"/>
      <c r="Z789" s="2"/>
      <c r="AA789" s="2"/>
      <c r="AB789" s="2"/>
      <c r="AC789" s="31" t="s">
        <v>7666</v>
      </c>
      <c r="AD789" s="32" t="s">
        <v>7667</v>
      </c>
      <c r="AE789" s="31" t="s">
        <v>7668</v>
      </c>
      <c r="AF789" s="32" t="s">
        <v>7669</v>
      </c>
      <c r="AG789" s="33" t="s">
        <v>45</v>
      </c>
    </row>
    <row r="790" spans="1:33" ht="12.75" customHeight="1">
      <c r="A790" s="2"/>
      <c r="B790" s="2"/>
      <c r="C790" s="2"/>
      <c r="D790" s="2"/>
      <c r="E790" s="2"/>
      <c r="F790" s="2"/>
      <c r="G790" s="2"/>
      <c r="H790" s="2"/>
      <c r="I790" s="19"/>
      <c r="J790" s="19"/>
      <c r="K790" s="19"/>
      <c r="L790" s="19"/>
      <c r="M790" s="19"/>
      <c r="N790" s="19"/>
      <c r="O790" s="17"/>
      <c r="P790" s="17"/>
      <c r="Q790" s="19"/>
      <c r="R790" s="44"/>
      <c r="S790" s="21" t="s">
        <v>7670</v>
      </c>
      <c r="T790" s="22" t="s">
        <v>7671</v>
      </c>
      <c r="U790" s="22" t="s">
        <v>7556</v>
      </c>
      <c r="V790" s="2"/>
      <c r="W790" s="2"/>
      <c r="X790" s="2"/>
      <c r="Y790" s="17"/>
      <c r="Z790" s="2"/>
      <c r="AA790" s="2"/>
      <c r="AB790" s="2"/>
      <c r="AC790" s="31" t="s">
        <v>7672</v>
      </c>
      <c r="AD790" s="32" t="s">
        <v>7673</v>
      </c>
      <c r="AE790" s="31" t="s">
        <v>7674</v>
      </c>
      <c r="AF790" s="32" t="s">
        <v>7675</v>
      </c>
      <c r="AG790" s="33" t="s">
        <v>45</v>
      </c>
    </row>
    <row r="791" spans="1:33" ht="12.75" customHeight="1">
      <c r="A791" s="2"/>
      <c r="B791" s="2"/>
      <c r="C791" s="2"/>
      <c r="D791" s="2"/>
      <c r="E791" s="2"/>
      <c r="F791" s="2"/>
      <c r="G791" s="2"/>
      <c r="H791" s="2"/>
      <c r="I791" s="19"/>
      <c r="J791" s="19"/>
      <c r="K791" s="19"/>
      <c r="L791" s="19"/>
      <c r="M791" s="19"/>
      <c r="N791" s="19"/>
      <c r="O791" s="17"/>
      <c r="P791" s="17"/>
      <c r="Q791" s="19"/>
      <c r="R791" s="44"/>
      <c r="S791" s="21" t="s">
        <v>7676</v>
      </c>
      <c r="T791" s="22" t="s">
        <v>7677</v>
      </c>
      <c r="U791" s="22" t="s">
        <v>7678</v>
      </c>
      <c r="V791" s="2"/>
      <c r="W791" s="2"/>
      <c r="X791" s="2"/>
      <c r="Y791" s="17"/>
      <c r="Z791" s="2"/>
      <c r="AA791" s="2"/>
      <c r="AB791" s="2"/>
      <c r="AC791" s="31" t="s">
        <v>7679</v>
      </c>
      <c r="AD791" s="32" t="s">
        <v>7680</v>
      </c>
      <c r="AE791" s="31" t="s">
        <v>7681</v>
      </c>
      <c r="AF791" s="32" t="s">
        <v>7682</v>
      </c>
      <c r="AG791" s="33" t="s">
        <v>45</v>
      </c>
    </row>
    <row r="792" spans="1:33" ht="12.75" customHeight="1">
      <c r="A792" s="2"/>
      <c r="B792" s="2"/>
      <c r="C792" s="2"/>
      <c r="D792" s="2"/>
      <c r="E792" s="2"/>
      <c r="F792" s="2"/>
      <c r="G792" s="2"/>
      <c r="H792" s="2"/>
      <c r="I792" s="19"/>
      <c r="J792" s="19"/>
      <c r="K792" s="19"/>
      <c r="L792" s="19"/>
      <c r="M792" s="19"/>
      <c r="N792" s="19"/>
      <c r="O792" s="17"/>
      <c r="P792" s="17"/>
      <c r="Q792" s="19"/>
      <c r="R792" s="44"/>
      <c r="S792" s="21" t="s">
        <v>7683</v>
      </c>
      <c r="T792" s="22" t="s">
        <v>7684</v>
      </c>
      <c r="U792" s="22" t="s">
        <v>7584</v>
      </c>
      <c r="V792" s="2"/>
      <c r="W792" s="2"/>
      <c r="X792" s="2"/>
      <c r="Y792" s="17"/>
      <c r="Z792" s="2"/>
      <c r="AA792" s="2"/>
      <c r="AB792" s="2"/>
      <c r="AC792" s="31" t="s">
        <v>7685</v>
      </c>
      <c r="AD792" s="32" t="s">
        <v>7686</v>
      </c>
      <c r="AE792" s="31" t="s">
        <v>7687</v>
      </c>
      <c r="AF792" s="32" t="s">
        <v>7688</v>
      </c>
      <c r="AG792" s="33" t="s">
        <v>45</v>
      </c>
    </row>
    <row r="793" spans="1:33" ht="12.75" customHeight="1">
      <c r="A793" s="2"/>
      <c r="B793" s="2"/>
      <c r="C793" s="2"/>
      <c r="D793" s="2"/>
      <c r="E793" s="2"/>
      <c r="F793" s="2"/>
      <c r="G793" s="2"/>
      <c r="H793" s="2"/>
      <c r="I793" s="19"/>
      <c r="J793" s="19"/>
      <c r="K793" s="19"/>
      <c r="L793" s="19"/>
      <c r="M793" s="19"/>
      <c r="N793" s="19"/>
      <c r="O793" s="17"/>
      <c r="P793" s="17"/>
      <c r="Q793" s="19"/>
      <c r="R793" s="44"/>
      <c r="S793" s="21" t="s">
        <v>7689</v>
      </c>
      <c r="T793" s="22" t="s">
        <v>7690</v>
      </c>
      <c r="U793" s="22" t="s">
        <v>7591</v>
      </c>
      <c r="V793" s="2"/>
      <c r="W793" s="2"/>
      <c r="X793" s="2"/>
      <c r="Y793" s="17"/>
      <c r="Z793" s="2"/>
      <c r="AA793" s="2"/>
      <c r="AB793" s="2"/>
      <c r="AC793" s="31" t="s">
        <v>7691</v>
      </c>
      <c r="AD793" s="32" t="s">
        <v>5397</v>
      </c>
      <c r="AE793" s="31" t="s">
        <v>7692</v>
      </c>
      <c r="AF793" s="32" t="s">
        <v>878</v>
      </c>
      <c r="AG793" s="33" t="s">
        <v>45</v>
      </c>
    </row>
    <row r="794" spans="1:33" ht="12.75" customHeight="1">
      <c r="A794" s="2"/>
      <c r="B794" s="2"/>
      <c r="C794" s="2"/>
      <c r="D794" s="2"/>
      <c r="E794" s="2"/>
      <c r="F794" s="2"/>
      <c r="G794" s="2"/>
      <c r="H794" s="2"/>
      <c r="I794" s="19"/>
      <c r="J794" s="19"/>
      <c r="K794" s="19"/>
      <c r="L794" s="19"/>
      <c r="M794" s="19"/>
      <c r="N794" s="19"/>
      <c r="O794" s="17"/>
      <c r="P794" s="17"/>
      <c r="Q794" s="19"/>
      <c r="R794" s="44"/>
      <c r="S794" s="21" t="s">
        <v>7693</v>
      </c>
      <c r="T794" s="22" t="s">
        <v>7694</v>
      </c>
      <c r="U794" s="22" t="s">
        <v>7598</v>
      </c>
      <c r="V794" s="2"/>
      <c r="W794" s="2"/>
      <c r="X794" s="2"/>
      <c r="Y794" s="17"/>
      <c r="Z794" s="2"/>
      <c r="AA794" s="2"/>
      <c r="AB794" s="2"/>
      <c r="AC794" s="31" t="s">
        <v>7695</v>
      </c>
      <c r="AD794" s="32" t="s">
        <v>2846</v>
      </c>
      <c r="AE794" s="31" t="s">
        <v>7696</v>
      </c>
      <c r="AF794" s="32" t="s">
        <v>6871</v>
      </c>
      <c r="AG794" s="33" t="s">
        <v>45</v>
      </c>
    </row>
    <row r="795" spans="1:33" ht="12.75" customHeight="1">
      <c r="A795" s="2"/>
      <c r="B795" s="2"/>
      <c r="C795" s="2"/>
      <c r="D795" s="2"/>
      <c r="E795" s="2"/>
      <c r="F795" s="2"/>
      <c r="G795" s="2"/>
      <c r="H795" s="2"/>
      <c r="I795" s="19"/>
      <c r="J795" s="19"/>
      <c r="K795" s="19"/>
      <c r="L795" s="19"/>
      <c r="M795" s="19"/>
      <c r="N795" s="19"/>
      <c r="O795" s="17"/>
      <c r="P795" s="17"/>
      <c r="Q795" s="19"/>
      <c r="R795" s="44"/>
      <c r="S795" s="21" t="s">
        <v>7697</v>
      </c>
      <c r="T795" s="22" t="s">
        <v>7698</v>
      </c>
      <c r="U795" s="22" t="s">
        <v>5441</v>
      </c>
      <c r="V795" s="2"/>
      <c r="W795" s="2"/>
      <c r="X795" s="2"/>
      <c r="Y795" s="17"/>
      <c r="Z795" s="2"/>
      <c r="AA795" s="2"/>
      <c r="AB795" s="2"/>
      <c r="AC795" s="31" t="s">
        <v>7699</v>
      </c>
      <c r="AD795" s="32" t="s">
        <v>2005</v>
      </c>
      <c r="AE795" s="31" t="s">
        <v>7700</v>
      </c>
      <c r="AF795" s="32" t="s">
        <v>7701</v>
      </c>
      <c r="AG795" s="33" t="s">
        <v>45</v>
      </c>
    </row>
    <row r="796" spans="1:33" ht="12.75" customHeight="1">
      <c r="A796" s="2"/>
      <c r="B796" s="2"/>
      <c r="C796" s="2"/>
      <c r="D796" s="2"/>
      <c r="E796" s="2"/>
      <c r="F796" s="2"/>
      <c r="G796" s="2"/>
      <c r="H796" s="2"/>
      <c r="I796" s="19"/>
      <c r="J796" s="19"/>
      <c r="K796" s="19"/>
      <c r="L796" s="19"/>
      <c r="M796" s="19"/>
      <c r="N796" s="19"/>
      <c r="O796" s="17"/>
      <c r="P796" s="17"/>
      <c r="Q796" s="19"/>
      <c r="R796" s="44"/>
      <c r="S796" s="21" t="s">
        <v>7702</v>
      </c>
      <c r="T796" s="22" t="s">
        <v>7703</v>
      </c>
      <c r="U796" s="22" t="s">
        <v>5460</v>
      </c>
      <c r="V796" s="2"/>
      <c r="W796" s="2"/>
      <c r="X796" s="2"/>
      <c r="Y796" s="17"/>
      <c r="Z796" s="2"/>
      <c r="AA796" s="2"/>
      <c r="AB796" s="2"/>
      <c r="AC796" s="31" t="s">
        <v>7704</v>
      </c>
      <c r="AD796" s="32" t="s">
        <v>7705</v>
      </c>
      <c r="AE796" s="31" t="s">
        <v>7706</v>
      </c>
      <c r="AF796" s="32" t="s">
        <v>7707</v>
      </c>
      <c r="AG796" s="33" t="s">
        <v>45</v>
      </c>
    </row>
    <row r="797" spans="1:33" ht="12.75" customHeight="1">
      <c r="A797" s="2"/>
      <c r="B797" s="2"/>
      <c r="C797" s="2"/>
      <c r="D797" s="2"/>
      <c r="E797" s="2"/>
      <c r="F797" s="2"/>
      <c r="G797" s="2"/>
      <c r="H797" s="2"/>
      <c r="I797" s="19"/>
      <c r="J797" s="19"/>
      <c r="K797" s="19"/>
      <c r="L797" s="19"/>
      <c r="M797" s="19"/>
      <c r="N797" s="19"/>
      <c r="O797" s="17"/>
      <c r="P797" s="17"/>
      <c r="Q797" s="19"/>
      <c r="R797" s="44"/>
      <c r="S797" s="21" t="s">
        <v>7708</v>
      </c>
      <c r="T797" s="22" t="s">
        <v>7709</v>
      </c>
      <c r="U797" s="22" t="s">
        <v>7710</v>
      </c>
      <c r="V797" s="2"/>
      <c r="W797" s="2"/>
      <c r="X797" s="2"/>
      <c r="Y797" s="17"/>
      <c r="Z797" s="2"/>
      <c r="AA797" s="2"/>
      <c r="AB797" s="2"/>
      <c r="AC797" s="31" t="s">
        <v>7711</v>
      </c>
      <c r="AD797" s="32" t="s">
        <v>7448</v>
      </c>
      <c r="AE797" s="31" t="s">
        <v>7712</v>
      </c>
      <c r="AF797" s="32" t="s">
        <v>7713</v>
      </c>
      <c r="AG797" s="33" t="s">
        <v>45</v>
      </c>
    </row>
    <row r="798" spans="1:33" ht="12.75" customHeight="1">
      <c r="A798" s="2"/>
      <c r="B798" s="2"/>
      <c r="C798" s="2"/>
      <c r="D798" s="2"/>
      <c r="E798" s="2"/>
      <c r="F798" s="2"/>
      <c r="G798" s="2"/>
      <c r="H798" s="2"/>
      <c r="I798" s="19"/>
      <c r="J798" s="19"/>
      <c r="K798" s="19"/>
      <c r="L798" s="19"/>
      <c r="M798" s="19"/>
      <c r="N798" s="19"/>
      <c r="O798" s="17"/>
      <c r="P798" s="17"/>
      <c r="Q798" s="19"/>
      <c r="R798" s="44"/>
      <c r="S798" s="21" t="s">
        <v>7714</v>
      </c>
      <c r="T798" s="22" t="s">
        <v>7715</v>
      </c>
      <c r="U798" s="22" t="s">
        <v>7716</v>
      </c>
      <c r="V798" s="2"/>
      <c r="W798" s="2"/>
      <c r="X798" s="2"/>
      <c r="Y798" s="17"/>
      <c r="Z798" s="2"/>
      <c r="AA798" s="2"/>
      <c r="AB798" s="2"/>
      <c r="AC798" s="31" t="s">
        <v>7717</v>
      </c>
      <c r="AD798" s="32" t="s">
        <v>7718</v>
      </c>
      <c r="AE798" s="31" t="s">
        <v>7719</v>
      </c>
      <c r="AF798" s="32" t="s">
        <v>7720</v>
      </c>
      <c r="AG798" s="33" t="s">
        <v>45</v>
      </c>
    </row>
    <row r="799" spans="1:33" ht="12.75" customHeight="1">
      <c r="A799" s="2"/>
      <c r="B799" s="2"/>
      <c r="C799" s="2"/>
      <c r="D799" s="2"/>
      <c r="E799" s="2"/>
      <c r="F799" s="2"/>
      <c r="G799" s="2"/>
      <c r="H799" s="2"/>
      <c r="I799" s="19"/>
      <c r="J799" s="19"/>
      <c r="K799" s="19"/>
      <c r="L799" s="19"/>
      <c r="M799" s="19"/>
      <c r="N799" s="19"/>
      <c r="O799" s="17"/>
      <c r="P799" s="17"/>
      <c r="Q799" s="19"/>
      <c r="R799" s="44"/>
      <c r="S799" s="21" t="s">
        <v>7721</v>
      </c>
      <c r="T799" s="22" t="s">
        <v>7722</v>
      </c>
      <c r="U799" s="22" t="s">
        <v>5626</v>
      </c>
      <c r="V799" s="2"/>
      <c r="W799" s="2"/>
      <c r="X799" s="2"/>
      <c r="Y799" s="17"/>
      <c r="Z799" s="2"/>
      <c r="AA799" s="2"/>
      <c r="AB799" s="2"/>
      <c r="AC799" s="31" t="s">
        <v>7723</v>
      </c>
      <c r="AD799" s="32" t="s">
        <v>7724</v>
      </c>
      <c r="AE799" s="31" t="s">
        <v>7725</v>
      </c>
      <c r="AF799" s="32" t="s">
        <v>7726</v>
      </c>
      <c r="AG799" s="33" t="s">
        <v>45</v>
      </c>
    </row>
    <row r="800" spans="1:33" ht="12.75" customHeight="1">
      <c r="A800" s="2"/>
      <c r="B800" s="2"/>
      <c r="C800" s="2"/>
      <c r="D800" s="2"/>
      <c r="E800" s="2"/>
      <c r="F800" s="2"/>
      <c r="G800" s="2"/>
      <c r="H800" s="2"/>
      <c r="I800" s="19"/>
      <c r="J800" s="19"/>
      <c r="K800" s="19"/>
      <c r="L800" s="19"/>
      <c r="M800" s="19"/>
      <c r="N800" s="19"/>
      <c r="O800" s="17"/>
      <c r="P800" s="17"/>
      <c r="Q800" s="19"/>
      <c r="R800" s="44"/>
      <c r="S800" s="46" t="s">
        <v>7727</v>
      </c>
      <c r="T800" s="22" t="s">
        <v>7728</v>
      </c>
      <c r="U800" s="22" t="s">
        <v>7729</v>
      </c>
      <c r="V800" s="2"/>
      <c r="W800" s="2"/>
      <c r="X800" s="2"/>
      <c r="Y800" s="17"/>
      <c r="Z800" s="2"/>
      <c r="AA800" s="2"/>
      <c r="AB800" s="2"/>
      <c r="AC800" s="31" t="s">
        <v>7730</v>
      </c>
      <c r="AD800" s="32" t="s">
        <v>7731</v>
      </c>
      <c r="AE800" s="31" t="s">
        <v>7732</v>
      </c>
      <c r="AF800" s="32" t="s">
        <v>7733</v>
      </c>
      <c r="AG800" s="33" t="s">
        <v>45</v>
      </c>
    </row>
    <row r="801" spans="1:33" ht="12.75" customHeight="1">
      <c r="A801" s="2"/>
      <c r="B801" s="2"/>
      <c r="C801" s="2"/>
      <c r="D801" s="2"/>
      <c r="E801" s="2"/>
      <c r="F801" s="2"/>
      <c r="G801" s="2"/>
      <c r="H801" s="2"/>
      <c r="I801" s="19"/>
      <c r="J801" s="19"/>
      <c r="K801" s="19"/>
      <c r="L801" s="19"/>
      <c r="M801" s="19"/>
      <c r="N801" s="19"/>
      <c r="O801" s="17"/>
      <c r="P801" s="17"/>
      <c r="Q801" s="19"/>
      <c r="R801" s="44"/>
      <c r="S801" s="46" t="s">
        <v>7734</v>
      </c>
      <c r="T801" s="22" t="s">
        <v>7735</v>
      </c>
      <c r="U801" s="22" t="s">
        <v>7736</v>
      </c>
      <c r="V801" s="2"/>
      <c r="W801" s="2"/>
      <c r="X801" s="2"/>
      <c r="Y801" s="17"/>
      <c r="Z801" s="2"/>
      <c r="AA801" s="2"/>
      <c r="AB801" s="2"/>
      <c r="AC801" s="31" t="s">
        <v>7737</v>
      </c>
      <c r="AD801" s="32" t="s">
        <v>7738</v>
      </c>
      <c r="AE801" s="31" t="s">
        <v>7739</v>
      </c>
      <c r="AF801" s="32" t="s">
        <v>7740</v>
      </c>
      <c r="AG801" s="33" t="s">
        <v>45</v>
      </c>
    </row>
    <row r="802" spans="1:33" ht="12.75" customHeight="1">
      <c r="A802" s="2"/>
      <c r="B802" s="2"/>
      <c r="C802" s="2"/>
      <c r="D802" s="2"/>
      <c r="E802" s="2"/>
      <c r="F802" s="2"/>
      <c r="G802" s="2"/>
      <c r="H802" s="2"/>
      <c r="I802" s="19"/>
      <c r="J802" s="19"/>
      <c r="K802" s="19"/>
      <c r="L802" s="19"/>
      <c r="M802" s="19"/>
      <c r="N802" s="19"/>
      <c r="O802" s="17"/>
      <c r="P802" s="17"/>
      <c r="Q802" s="19"/>
      <c r="R802" s="44"/>
      <c r="S802" s="21" t="s">
        <v>7741</v>
      </c>
      <c r="T802" s="22" t="s">
        <v>7742</v>
      </c>
      <c r="U802" s="22" t="s">
        <v>7743</v>
      </c>
      <c r="V802" s="2"/>
      <c r="W802" s="2"/>
      <c r="X802" s="2"/>
      <c r="Y802" s="17"/>
      <c r="Z802" s="2"/>
      <c r="AA802" s="2"/>
      <c r="AB802" s="2"/>
      <c r="AC802" s="31" t="s">
        <v>7744</v>
      </c>
      <c r="AD802" s="32" t="s">
        <v>7745</v>
      </c>
      <c r="AE802" s="31" t="s">
        <v>7746</v>
      </c>
      <c r="AF802" s="32" t="s">
        <v>7747</v>
      </c>
      <c r="AG802" s="33" t="s">
        <v>45</v>
      </c>
    </row>
    <row r="803" spans="1:33" ht="12.75" customHeight="1">
      <c r="A803" s="2"/>
      <c r="B803" s="2"/>
      <c r="C803" s="2"/>
      <c r="D803" s="2"/>
      <c r="E803" s="2"/>
      <c r="F803" s="2"/>
      <c r="G803" s="2"/>
      <c r="H803" s="2"/>
      <c r="I803" s="19"/>
      <c r="J803" s="19"/>
      <c r="K803" s="19"/>
      <c r="L803" s="19"/>
      <c r="M803" s="19"/>
      <c r="N803" s="19"/>
      <c r="O803" s="17"/>
      <c r="P803" s="17"/>
      <c r="Q803" s="19"/>
      <c r="R803" s="44"/>
      <c r="S803" s="21" t="s">
        <v>7748</v>
      </c>
      <c r="T803" s="22" t="s">
        <v>7749</v>
      </c>
      <c r="U803" s="22" t="s">
        <v>7750</v>
      </c>
      <c r="V803" s="2"/>
      <c r="W803" s="2"/>
      <c r="X803" s="2"/>
      <c r="Y803" s="17"/>
      <c r="Z803" s="2"/>
      <c r="AA803" s="2"/>
      <c r="AB803" s="2"/>
      <c r="AC803" s="31" t="s">
        <v>7751</v>
      </c>
      <c r="AD803" s="32" t="s">
        <v>2607</v>
      </c>
      <c r="AE803" s="31" t="s">
        <v>7752</v>
      </c>
      <c r="AF803" s="32" t="s">
        <v>7559</v>
      </c>
      <c r="AG803" s="33" t="s">
        <v>45</v>
      </c>
    </row>
    <row r="804" spans="1:33" ht="12.75" customHeight="1">
      <c r="A804" s="2"/>
      <c r="B804" s="2"/>
      <c r="C804" s="2"/>
      <c r="D804" s="2"/>
      <c r="E804" s="2"/>
      <c r="F804" s="2"/>
      <c r="G804" s="2"/>
      <c r="H804" s="2"/>
      <c r="I804" s="19"/>
      <c r="J804" s="19"/>
      <c r="K804" s="19"/>
      <c r="L804" s="19"/>
      <c r="M804" s="19"/>
      <c r="N804" s="19"/>
      <c r="O804" s="17"/>
      <c r="P804" s="17"/>
      <c r="Q804" s="19"/>
      <c r="R804" s="44"/>
      <c r="S804" s="21" t="s">
        <v>7753</v>
      </c>
      <c r="T804" s="22" t="s">
        <v>7754</v>
      </c>
      <c r="U804" s="22" t="s">
        <v>7755</v>
      </c>
      <c r="V804" s="2"/>
      <c r="W804" s="2"/>
      <c r="X804" s="2"/>
      <c r="Y804" s="17"/>
      <c r="Z804" s="2"/>
      <c r="AA804" s="2"/>
      <c r="AB804" s="2"/>
      <c r="AC804" s="31" t="s">
        <v>7756</v>
      </c>
      <c r="AD804" s="32" t="s">
        <v>7595</v>
      </c>
      <c r="AE804" s="31" t="s">
        <v>7757</v>
      </c>
      <c r="AF804" s="32" t="s">
        <v>7595</v>
      </c>
      <c r="AG804" s="33" t="s">
        <v>45</v>
      </c>
    </row>
    <row r="805" spans="1:33" ht="12.75" customHeight="1">
      <c r="A805" s="2"/>
      <c r="B805" s="2"/>
      <c r="C805" s="2"/>
      <c r="D805" s="2"/>
      <c r="E805" s="2"/>
      <c r="F805" s="2"/>
      <c r="G805" s="2"/>
      <c r="H805" s="2"/>
      <c r="I805" s="19"/>
      <c r="J805" s="19"/>
      <c r="K805" s="19"/>
      <c r="L805" s="19"/>
      <c r="M805" s="19"/>
      <c r="N805" s="19"/>
      <c r="O805" s="17"/>
      <c r="P805" s="17"/>
      <c r="Q805" s="19"/>
      <c r="R805" s="44"/>
      <c r="S805" s="21" t="s">
        <v>7758</v>
      </c>
      <c r="T805" s="22" t="s">
        <v>7759</v>
      </c>
      <c r="U805" s="22" t="s">
        <v>7760</v>
      </c>
      <c r="V805" s="2"/>
      <c r="W805" s="2"/>
      <c r="X805" s="2"/>
      <c r="Y805" s="17"/>
      <c r="Z805" s="2"/>
      <c r="AA805" s="2"/>
      <c r="AB805" s="2"/>
      <c r="AC805" s="31" t="s">
        <v>7761</v>
      </c>
      <c r="AD805" s="32" t="s">
        <v>7762</v>
      </c>
      <c r="AE805" s="31" t="s">
        <v>7763</v>
      </c>
      <c r="AF805" s="32" t="s">
        <v>7764</v>
      </c>
      <c r="AG805" s="33" t="s">
        <v>45</v>
      </c>
    </row>
    <row r="806" spans="1:33" ht="12.75" customHeight="1">
      <c r="A806" s="2"/>
      <c r="B806" s="2"/>
      <c r="C806" s="2"/>
      <c r="D806" s="2"/>
      <c r="E806" s="2"/>
      <c r="F806" s="2"/>
      <c r="G806" s="2"/>
      <c r="H806" s="2"/>
      <c r="I806" s="19"/>
      <c r="J806" s="19"/>
      <c r="K806" s="19"/>
      <c r="L806" s="19"/>
      <c r="M806" s="19"/>
      <c r="N806" s="19"/>
      <c r="O806" s="17"/>
      <c r="P806" s="17"/>
      <c r="Q806" s="19"/>
      <c r="R806" s="44"/>
      <c r="S806" s="21" t="s">
        <v>7765</v>
      </c>
      <c r="T806" s="22" t="s">
        <v>7766</v>
      </c>
      <c r="U806" s="22" t="s">
        <v>5556</v>
      </c>
      <c r="V806" s="2"/>
      <c r="W806" s="2"/>
      <c r="X806" s="2"/>
      <c r="Y806" s="17"/>
      <c r="Z806" s="2"/>
      <c r="AA806" s="2"/>
      <c r="AB806" s="2"/>
      <c r="AC806" s="31" t="s">
        <v>7767</v>
      </c>
      <c r="AD806" s="32" t="s">
        <v>848</v>
      </c>
      <c r="AE806" s="31" t="s">
        <v>7768</v>
      </c>
      <c r="AF806" s="32" t="s">
        <v>850</v>
      </c>
      <c r="AG806" s="33" t="s">
        <v>45</v>
      </c>
    </row>
    <row r="807" spans="1:33" ht="12.75" customHeight="1">
      <c r="A807" s="2"/>
      <c r="B807" s="2"/>
      <c r="C807" s="2"/>
      <c r="D807" s="2"/>
      <c r="E807" s="2"/>
      <c r="F807" s="2"/>
      <c r="G807" s="2"/>
      <c r="H807" s="2"/>
      <c r="I807" s="19"/>
      <c r="J807" s="19"/>
      <c r="K807" s="19"/>
      <c r="L807" s="19"/>
      <c r="M807" s="19"/>
      <c r="N807" s="19"/>
      <c r="O807" s="17"/>
      <c r="P807" s="17"/>
      <c r="Q807" s="19"/>
      <c r="R807" s="44"/>
      <c r="S807" s="21" t="s">
        <v>7769</v>
      </c>
      <c r="T807" s="22" t="s">
        <v>7770</v>
      </c>
      <c r="U807" s="22" t="s">
        <v>7771</v>
      </c>
      <c r="V807" s="2"/>
      <c r="W807" s="2"/>
      <c r="X807" s="2"/>
      <c r="Y807" s="17"/>
      <c r="Z807" s="2"/>
      <c r="AA807" s="2"/>
      <c r="AB807" s="2"/>
      <c r="AC807" s="31" t="s">
        <v>7772</v>
      </c>
      <c r="AD807" s="32" t="s">
        <v>7686</v>
      </c>
      <c r="AE807" s="31" t="s">
        <v>7773</v>
      </c>
      <c r="AF807" s="32" t="s">
        <v>7688</v>
      </c>
      <c r="AG807" s="33" t="s">
        <v>45</v>
      </c>
    </row>
    <row r="808" spans="1:33" ht="12.75" customHeight="1">
      <c r="A808" s="2"/>
      <c r="B808" s="2"/>
      <c r="C808" s="2"/>
      <c r="D808" s="2"/>
      <c r="E808" s="2"/>
      <c r="F808" s="2"/>
      <c r="G808" s="2"/>
      <c r="H808" s="2"/>
      <c r="I808" s="19"/>
      <c r="J808" s="19"/>
      <c r="K808" s="19"/>
      <c r="L808" s="19"/>
      <c r="M808" s="19"/>
      <c r="N808" s="19"/>
      <c r="O808" s="17"/>
      <c r="P808" s="17"/>
      <c r="Q808" s="19"/>
      <c r="R808" s="44"/>
      <c r="S808" s="21" t="s">
        <v>7774</v>
      </c>
      <c r="T808" s="22" t="s">
        <v>7775</v>
      </c>
      <c r="U808" s="22" t="s">
        <v>7776</v>
      </c>
      <c r="V808" s="2"/>
      <c r="W808" s="2"/>
      <c r="X808" s="2"/>
      <c r="Y808" s="17"/>
      <c r="Z808" s="2"/>
      <c r="AA808" s="2"/>
      <c r="AB808" s="2"/>
      <c r="AC808" s="31" t="s">
        <v>7777</v>
      </c>
      <c r="AD808" s="32" t="s">
        <v>5397</v>
      </c>
      <c r="AE808" s="31" t="s">
        <v>7778</v>
      </c>
      <c r="AF808" s="32" t="s">
        <v>878</v>
      </c>
      <c r="AG808" s="33" t="s">
        <v>45</v>
      </c>
    </row>
    <row r="809" spans="1:33" ht="12.75" customHeight="1">
      <c r="A809" s="2"/>
      <c r="B809" s="2"/>
      <c r="C809" s="2"/>
      <c r="D809" s="2"/>
      <c r="E809" s="2"/>
      <c r="F809" s="2"/>
      <c r="G809" s="2"/>
      <c r="H809" s="2"/>
      <c r="I809" s="19"/>
      <c r="J809" s="19"/>
      <c r="K809" s="19"/>
      <c r="L809" s="19"/>
      <c r="M809" s="19"/>
      <c r="N809" s="19"/>
      <c r="O809" s="17"/>
      <c r="P809" s="17"/>
      <c r="Q809" s="19"/>
      <c r="R809" s="44"/>
      <c r="S809" s="21" t="s">
        <v>7779</v>
      </c>
      <c r="T809" s="22" t="s">
        <v>7780</v>
      </c>
      <c r="U809" s="22" t="s">
        <v>5636</v>
      </c>
      <c r="V809" s="2"/>
      <c r="W809" s="2"/>
      <c r="X809" s="2"/>
      <c r="Y809" s="17"/>
      <c r="Z809" s="2"/>
      <c r="AA809" s="2"/>
      <c r="AB809" s="2"/>
      <c r="AC809" s="31" t="s">
        <v>7781</v>
      </c>
      <c r="AD809" s="32" t="s">
        <v>7782</v>
      </c>
      <c r="AE809" s="31" t="s">
        <v>7783</v>
      </c>
      <c r="AF809" s="32" t="s">
        <v>7784</v>
      </c>
      <c r="AG809" s="33" t="s">
        <v>45</v>
      </c>
    </row>
    <row r="810" spans="1:33" ht="12.75" customHeight="1">
      <c r="A810" s="2"/>
      <c r="B810" s="2"/>
      <c r="C810" s="2"/>
      <c r="D810" s="2"/>
      <c r="E810" s="2"/>
      <c r="F810" s="2"/>
      <c r="G810" s="2"/>
      <c r="H810" s="2"/>
      <c r="I810" s="19"/>
      <c r="J810" s="19"/>
      <c r="K810" s="19"/>
      <c r="L810" s="19"/>
      <c r="M810" s="19"/>
      <c r="N810" s="19"/>
      <c r="O810" s="17"/>
      <c r="P810" s="17"/>
      <c r="Q810" s="19"/>
      <c r="R810" s="44"/>
      <c r="S810" s="21" t="s">
        <v>7785</v>
      </c>
      <c r="T810" s="22" t="s">
        <v>7786</v>
      </c>
      <c r="U810" s="22" t="s">
        <v>7787</v>
      </c>
      <c r="V810" s="2"/>
      <c r="W810" s="2"/>
      <c r="X810" s="2"/>
      <c r="Y810" s="17"/>
      <c r="Z810" s="2"/>
      <c r="AA810" s="2"/>
      <c r="AB810" s="2"/>
      <c r="AC810" s="31" t="s">
        <v>7788</v>
      </c>
      <c r="AD810" s="32" t="s">
        <v>7789</v>
      </c>
      <c r="AE810" s="31" t="s">
        <v>7790</v>
      </c>
      <c r="AF810" s="32" t="s">
        <v>7791</v>
      </c>
      <c r="AG810" s="33" t="s">
        <v>45</v>
      </c>
    </row>
    <row r="811" spans="1:33" ht="12.75" customHeight="1">
      <c r="A811" s="2"/>
      <c r="B811" s="2"/>
      <c r="C811" s="2"/>
      <c r="D811" s="2"/>
      <c r="E811" s="2"/>
      <c r="F811" s="2"/>
      <c r="G811" s="2"/>
      <c r="H811" s="2"/>
      <c r="I811" s="19"/>
      <c r="J811" s="19"/>
      <c r="K811" s="19"/>
      <c r="L811" s="19"/>
      <c r="M811" s="19"/>
      <c r="N811" s="19"/>
      <c r="O811" s="17"/>
      <c r="P811" s="17"/>
      <c r="Q811" s="19"/>
      <c r="R811" s="44"/>
      <c r="S811" s="21" t="s">
        <v>7792</v>
      </c>
      <c r="T811" s="22" t="s">
        <v>7793</v>
      </c>
      <c r="U811" s="22" t="s">
        <v>7794</v>
      </c>
      <c r="V811" s="2"/>
      <c r="W811" s="2"/>
      <c r="X811" s="2"/>
      <c r="Y811" s="17"/>
      <c r="Z811" s="2"/>
      <c r="AA811" s="2"/>
      <c r="AB811" s="2"/>
      <c r="AC811" s="31" t="s">
        <v>7795</v>
      </c>
      <c r="AD811" s="32" t="s">
        <v>7796</v>
      </c>
      <c r="AE811" s="31" t="s">
        <v>7797</v>
      </c>
      <c r="AF811" s="32" t="s">
        <v>7798</v>
      </c>
      <c r="AG811" s="33" t="s">
        <v>45</v>
      </c>
    </row>
    <row r="812" spans="1:33" ht="12.75" customHeight="1">
      <c r="A812" s="2"/>
      <c r="B812" s="2"/>
      <c r="C812" s="2"/>
      <c r="D812" s="2"/>
      <c r="E812" s="2"/>
      <c r="F812" s="2"/>
      <c r="G812" s="2"/>
      <c r="H812" s="2"/>
      <c r="I812" s="19"/>
      <c r="J812" s="19"/>
      <c r="K812" s="19"/>
      <c r="L812" s="19"/>
      <c r="M812" s="19"/>
      <c r="N812" s="19"/>
      <c r="O812" s="17"/>
      <c r="P812" s="17"/>
      <c r="Q812" s="19"/>
      <c r="R812" s="44"/>
      <c r="S812" s="21" t="s">
        <v>7799</v>
      </c>
      <c r="T812" s="22" t="s">
        <v>7800</v>
      </c>
      <c r="U812" s="22" t="s">
        <v>7801</v>
      </c>
      <c r="V812" s="2"/>
      <c r="W812" s="2"/>
      <c r="X812" s="2"/>
      <c r="Y812" s="17"/>
      <c r="Z812" s="2"/>
      <c r="AA812" s="2"/>
      <c r="AB812" s="2"/>
      <c r="AC812" s="31" t="s">
        <v>7802</v>
      </c>
      <c r="AD812" s="32" t="s">
        <v>7803</v>
      </c>
      <c r="AE812" s="31" t="s">
        <v>7804</v>
      </c>
      <c r="AF812" s="32" t="s">
        <v>7791</v>
      </c>
      <c r="AG812" s="33" t="s">
        <v>45</v>
      </c>
    </row>
    <row r="813" spans="1:33" ht="12.75" customHeight="1">
      <c r="A813" s="2"/>
      <c r="B813" s="2"/>
      <c r="C813" s="2"/>
      <c r="D813" s="2"/>
      <c r="E813" s="2"/>
      <c r="F813" s="2"/>
      <c r="G813" s="2"/>
      <c r="H813" s="2"/>
      <c r="I813" s="19"/>
      <c r="J813" s="19"/>
      <c r="K813" s="19"/>
      <c r="L813" s="19"/>
      <c r="M813" s="19"/>
      <c r="N813" s="19"/>
      <c r="O813" s="17"/>
      <c r="P813" s="17"/>
      <c r="Q813" s="19"/>
      <c r="R813" s="44"/>
      <c r="S813" s="21" t="s">
        <v>7805</v>
      </c>
      <c r="T813" s="22" t="s">
        <v>7806</v>
      </c>
      <c r="U813" s="22" t="s">
        <v>7807</v>
      </c>
      <c r="V813" s="2"/>
      <c r="W813" s="2"/>
      <c r="X813" s="2"/>
      <c r="Y813" s="17"/>
      <c r="Z813" s="2"/>
      <c r="AA813" s="2"/>
      <c r="AB813" s="2"/>
      <c r="AC813" s="31" t="s">
        <v>7808</v>
      </c>
      <c r="AD813" s="32" t="s">
        <v>7809</v>
      </c>
      <c r="AE813" s="31" t="s">
        <v>7810</v>
      </c>
      <c r="AF813" s="32" t="s">
        <v>7811</v>
      </c>
      <c r="AG813" s="33" t="s">
        <v>45</v>
      </c>
    </row>
    <row r="814" spans="1:33" ht="12.75" customHeight="1">
      <c r="A814" s="2"/>
      <c r="B814" s="2"/>
      <c r="C814" s="2"/>
      <c r="D814" s="2"/>
      <c r="E814" s="2"/>
      <c r="F814" s="2"/>
      <c r="G814" s="2"/>
      <c r="H814" s="2"/>
      <c r="I814" s="19"/>
      <c r="J814" s="19"/>
      <c r="K814" s="19"/>
      <c r="L814" s="19"/>
      <c r="M814" s="19"/>
      <c r="N814" s="19"/>
      <c r="O814" s="17"/>
      <c r="P814" s="17"/>
      <c r="Q814" s="19"/>
      <c r="R814" s="44"/>
      <c r="S814" s="21" t="s">
        <v>7812</v>
      </c>
      <c r="T814" s="22" t="s">
        <v>7813</v>
      </c>
      <c r="U814" s="22" t="s">
        <v>7814</v>
      </c>
      <c r="V814" s="2"/>
      <c r="W814" s="2"/>
      <c r="X814" s="2"/>
      <c r="Y814" s="17"/>
      <c r="Z814" s="2"/>
      <c r="AA814" s="2"/>
      <c r="AB814" s="2"/>
      <c r="AC814" s="31" t="s">
        <v>7815</v>
      </c>
      <c r="AD814" s="32" t="s">
        <v>7816</v>
      </c>
      <c r="AE814" s="31" t="s">
        <v>7817</v>
      </c>
      <c r="AF814" s="32" t="s">
        <v>7818</v>
      </c>
      <c r="AG814" s="33" t="s">
        <v>45</v>
      </c>
    </row>
    <row r="815" spans="1:33" ht="12.75" customHeight="1">
      <c r="A815" s="2"/>
      <c r="B815" s="2"/>
      <c r="C815" s="2"/>
      <c r="D815" s="2"/>
      <c r="E815" s="2"/>
      <c r="F815" s="2"/>
      <c r="G815" s="2"/>
      <c r="H815" s="2"/>
      <c r="I815" s="19"/>
      <c r="J815" s="19"/>
      <c r="K815" s="19"/>
      <c r="L815" s="19"/>
      <c r="M815" s="19"/>
      <c r="N815" s="19"/>
      <c r="O815" s="17"/>
      <c r="P815" s="17"/>
      <c r="Q815" s="19"/>
      <c r="R815" s="44"/>
      <c r="S815" s="21" t="s">
        <v>7812</v>
      </c>
      <c r="T815" s="22" t="s">
        <v>7813</v>
      </c>
      <c r="U815" s="22" t="s">
        <v>7814</v>
      </c>
      <c r="V815" s="2"/>
      <c r="W815" s="2"/>
      <c r="X815" s="2"/>
      <c r="Y815" s="17"/>
      <c r="Z815" s="2"/>
      <c r="AA815" s="2"/>
      <c r="AB815" s="2"/>
      <c r="AC815" s="31" t="s">
        <v>7819</v>
      </c>
      <c r="AD815" s="32" t="s">
        <v>7820</v>
      </c>
      <c r="AE815" s="31" t="s">
        <v>7821</v>
      </c>
      <c r="AF815" s="32" t="s">
        <v>7822</v>
      </c>
      <c r="AG815" s="33" t="s">
        <v>45</v>
      </c>
    </row>
    <row r="816" spans="1:33" ht="12.75" customHeight="1">
      <c r="A816" s="2"/>
      <c r="B816" s="2"/>
      <c r="C816" s="2"/>
      <c r="D816" s="2"/>
      <c r="E816" s="2"/>
      <c r="F816" s="2"/>
      <c r="G816" s="2"/>
      <c r="H816" s="2"/>
      <c r="I816" s="19"/>
      <c r="J816" s="19"/>
      <c r="K816" s="19"/>
      <c r="L816" s="19"/>
      <c r="M816" s="19"/>
      <c r="N816" s="19"/>
      <c r="O816" s="17"/>
      <c r="P816" s="17"/>
      <c r="Q816" s="19"/>
      <c r="R816" s="44"/>
      <c r="S816" s="21" t="s">
        <v>7823</v>
      </c>
      <c r="T816" s="22" t="s">
        <v>7824</v>
      </c>
      <c r="U816" s="22" t="s">
        <v>7825</v>
      </c>
      <c r="V816" s="2"/>
      <c r="W816" s="2"/>
      <c r="X816" s="2"/>
      <c r="Y816" s="17"/>
      <c r="Z816" s="2"/>
      <c r="AA816" s="2"/>
      <c r="AB816" s="2"/>
      <c r="AC816" s="31" t="s">
        <v>7826</v>
      </c>
      <c r="AD816" s="32" t="s">
        <v>7827</v>
      </c>
      <c r="AE816" s="31" t="s">
        <v>7828</v>
      </c>
      <c r="AF816" s="32" t="s">
        <v>7829</v>
      </c>
      <c r="AG816" s="33" t="s">
        <v>45</v>
      </c>
    </row>
    <row r="817" spans="1:33" ht="12.75" customHeight="1">
      <c r="A817" s="2"/>
      <c r="B817" s="2"/>
      <c r="C817" s="2"/>
      <c r="D817" s="2"/>
      <c r="E817" s="2"/>
      <c r="F817" s="2"/>
      <c r="G817" s="2"/>
      <c r="H817" s="2"/>
      <c r="I817" s="19"/>
      <c r="J817" s="19"/>
      <c r="K817" s="19"/>
      <c r="L817" s="19"/>
      <c r="M817" s="19"/>
      <c r="N817" s="19"/>
      <c r="O817" s="17"/>
      <c r="P817" s="17"/>
      <c r="Q817" s="19"/>
      <c r="R817" s="44"/>
      <c r="S817" s="21" t="s">
        <v>7830</v>
      </c>
      <c r="T817" s="22" t="s">
        <v>7831</v>
      </c>
      <c r="U817" s="22" t="s">
        <v>7832</v>
      </c>
      <c r="V817" s="2"/>
      <c r="W817" s="2"/>
      <c r="X817" s="2"/>
      <c r="Y817" s="17"/>
      <c r="Z817" s="2"/>
      <c r="AA817" s="2"/>
      <c r="AB817" s="2"/>
      <c r="AC817" s="31" t="s">
        <v>7833</v>
      </c>
      <c r="AD817" s="32" t="s">
        <v>7834</v>
      </c>
      <c r="AE817" s="31" t="s">
        <v>7835</v>
      </c>
      <c r="AF817" s="32" t="s">
        <v>7836</v>
      </c>
      <c r="AG817" s="33" t="s">
        <v>45</v>
      </c>
    </row>
    <row r="818" spans="1:33" ht="12.75" customHeight="1">
      <c r="A818" s="2"/>
      <c r="B818" s="2"/>
      <c r="C818" s="2"/>
      <c r="D818" s="2"/>
      <c r="E818" s="2"/>
      <c r="F818" s="2"/>
      <c r="G818" s="2"/>
      <c r="H818" s="2"/>
      <c r="I818" s="19"/>
      <c r="J818" s="19"/>
      <c r="K818" s="19"/>
      <c r="L818" s="19"/>
      <c r="M818" s="19"/>
      <c r="N818" s="19"/>
      <c r="O818" s="17"/>
      <c r="P818" s="17"/>
      <c r="Q818" s="19"/>
      <c r="R818" s="44"/>
      <c r="S818" s="21" t="s">
        <v>7837</v>
      </c>
      <c r="T818" s="22" t="s">
        <v>7838</v>
      </c>
      <c r="U818" s="22" t="s">
        <v>7839</v>
      </c>
      <c r="V818" s="2"/>
      <c r="W818" s="2"/>
      <c r="X818" s="2"/>
      <c r="Y818" s="17"/>
      <c r="Z818" s="2"/>
      <c r="AA818" s="2"/>
      <c r="AB818" s="2"/>
      <c r="AC818" s="31" t="s">
        <v>7840</v>
      </c>
      <c r="AD818" s="32" t="s">
        <v>7841</v>
      </c>
      <c r="AE818" s="31" t="s">
        <v>7842</v>
      </c>
      <c r="AF818" s="32" t="s">
        <v>7843</v>
      </c>
      <c r="AG818" s="33" t="s">
        <v>45</v>
      </c>
    </row>
    <row r="819" spans="1:33" ht="12.75" customHeight="1">
      <c r="A819" s="2"/>
      <c r="B819" s="2"/>
      <c r="C819" s="2"/>
      <c r="D819" s="2"/>
      <c r="E819" s="2"/>
      <c r="F819" s="2"/>
      <c r="G819" s="2"/>
      <c r="H819" s="2"/>
      <c r="I819" s="19"/>
      <c r="J819" s="19"/>
      <c r="K819" s="19"/>
      <c r="L819" s="19"/>
      <c r="M819" s="19"/>
      <c r="N819" s="19"/>
      <c r="O819" s="17"/>
      <c r="P819" s="17"/>
      <c r="Q819" s="19"/>
      <c r="R819" s="44"/>
      <c r="S819" s="21" t="s">
        <v>7844</v>
      </c>
      <c r="T819" s="22" t="s">
        <v>7845</v>
      </c>
      <c r="U819" s="22" t="s">
        <v>5777</v>
      </c>
      <c r="V819" s="2"/>
      <c r="W819" s="2"/>
      <c r="X819" s="2"/>
      <c r="Y819" s="17"/>
      <c r="Z819" s="2"/>
      <c r="AA819" s="2"/>
      <c r="AB819" s="2"/>
      <c r="AC819" s="31" t="s">
        <v>7846</v>
      </c>
      <c r="AD819" s="32" t="s">
        <v>7847</v>
      </c>
      <c r="AE819" s="31" t="s">
        <v>7848</v>
      </c>
      <c r="AF819" s="32" t="s">
        <v>7849</v>
      </c>
      <c r="AG819" s="33" t="s">
        <v>45</v>
      </c>
    </row>
    <row r="820" spans="1:33" ht="12.75" customHeight="1">
      <c r="A820" s="2"/>
      <c r="B820" s="2"/>
      <c r="C820" s="2"/>
      <c r="D820" s="2"/>
      <c r="E820" s="2"/>
      <c r="F820" s="2"/>
      <c r="G820" s="2"/>
      <c r="H820" s="2"/>
      <c r="I820" s="19"/>
      <c r="J820" s="19"/>
      <c r="K820" s="19"/>
      <c r="L820" s="19"/>
      <c r="M820" s="19"/>
      <c r="N820" s="19"/>
      <c r="O820" s="17"/>
      <c r="P820" s="17"/>
      <c r="Q820" s="19"/>
      <c r="R820" s="44"/>
      <c r="S820" s="21" t="s">
        <v>7850</v>
      </c>
      <c r="T820" s="22" t="s">
        <v>7851</v>
      </c>
      <c r="U820" s="22" t="s">
        <v>5784</v>
      </c>
      <c r="V820" s="2"/>
      <c r="W820" s="2"/>
      <c r="X820" s="2"/>
      <c r="Y820" s="17"/>
      <c r="Z820" s="2"/>
      <c r="AA820" s="2"/>
      <c r="AB820" s="2"/>
      <c r="AC820" s="31" t="s">
        <v>7852</v>
      </c>
      <c r="AD820" s="32" t="s">
        <v>7853</v>
      </c>
      <c r="AE820" s="31" t="s">
        <v>7854</v>
      </c>
      <c r="AF820" s="32" t="s">
        <v>7855</v>
      </c>
      <c r="AG820" s="33" t="s">
        <v>45</v>
      </c>
    </row>
    <row r="821" spans="1:33" ht="12.75" customHeight="1">
      <c r="A821" s="2"/>
      <c r="B821" s="2"/>
      <c r="C821" s="2"/>
      <c r="D821" s="2"/>
      <c r="E821" s="2"/>
      <c r="F821" s="2"/>
      <c r="G821" s="2"/>
      <c r="H821" s="2"/>
      <c r="I821" s="19"/>
      <c r="J821" s="19"/>
      <c r="K821" s="19"/>
      <c r="L821" s="19"/>
      <c r="M821" s="19"/>
      <c r="N821" s="19"/>
      <c r="O821" s="17"/>
      <c r="P821" s="17"/>
      <c r="Q821" s="19"/>
      <c r="R821" s="44"/>
      <c r="S821" s="21" t="s">
        <v>7856</v>
      </c>
      <c r="T821" s="22" t="s">
        <v>7857</v>
      </c>
      <c r="U821" s="22" t="s">
        <v>5789</v>
      </c>
      <c r="V821" s="2"/>
      <c r="W821" s="2"/>
      <c r="X821" s="2"/>
      <c r="Y821" s="17"/>
      <c r="Z821" s="2"/>
      <c r="AA821" s="2"/>
      <c r="AB821" s="2"/>
      <c r="AC821" s="31" t="s">
        <v>7858</v>
      </c>
      <c r="AD821" s="32" t="s">
        <v>7859</v>
      </c>
      <c r="AE821" s="31" t="s">
        <v>7860</v>
      </c>
      <c r="AF821" s="32" t="s">
        <v>7861</v>
      </c>
      <c r="AG821" s="33" t="s">
        <v>45</v>
      </c>
    </row>
    <row r="822" spans="1:33" ht="12.75" customHeight="1">
      <c r="A822" s="2"/>
      <c r="B822" s="2"/>
      <c r="C822" s="2"/>
      <c r="D822" s="2"/>
      <c r="E822" s="2"/>
      <c r="F822" s="2"/>
      <c r="G822" s="2"/>
      <c r="H822" s="2"/>
      <c r="I822" s="19"/>
      <c r="J822" s="19"/>
      <c r="K822" s="19"/>
      <c r="L822" s="19"/>
      <c r="M822" s="19"/>
      <c r="N822" s="19"/>
      <c r="O822" s="17"/>
      <c r="P822" s="17"/>
      <c r="Q822" s="19"/>
      <c r="R822" s="44"/>
      <c r="S822" s="21" t="s">
        <v>7862</v>
      </c>
      <c r="T822" s="22" t="s">
        <v>7863</v>
      </c>
      <c r="U822" s="22" t="s">
        <v>5802</v>
      </c>
      <c r="V822" s="2"/>
      <c r="W822" s="2"/>
      <c r="X822" s="2"/>
      <c r="Y822" s="17"/>
      <c r="Z822" s="2"/>
      <c r="AA822" s="2"/>
      <c r="AB822" s="2"/>
      <c r="AC822" s="31" t="s">
        <v>7864</v>
      </c>
      <c r="AD822" s="32" t="s">
        <v>7865</v>
      </c>
      <c r="AE822" s="31" t="s">
        <v>7866</v>
      </c>
      <c r="AF822" s="32" t="s">
        <v>7867</v>
      </c>
      <c r="AG822" s="33" t="s">
        <v>45</v>
      </c>
    </row>
    <row r="823" spans="1:33" ht="12.75" customHeight="1">
      <c r="A823" s="2"/>
      <c r="B823" s="2"/>
      <c r="C823" s="2"/>
      <c r="D823" s="2"/>
      <c r="E823" s="2"/>
      <c r="F823" s="2"/>
      <c r="G823" s="2"/>
      <c r="H823" s="2"/>
      <c r="I823" s="19"/>
      <c r="J823" s="19"/>
      <c r="K823" s="19"/>
      <c r="L823" s="19"/>
      <c r="M823" s="19"/>
      <c r="N823" s="19"/>
      <c r="O823" s="17"/>
      <c r="P823" s="17"/>
      <c r="Q823" s="19"/>
      <c r="R823" s="44"/>
      <c r="S823" s="21" t="s">
        <v>5654</v>
      </c>
      <c r="T823" s="22" t="s">
        <v>5655</v>
      </c>
      <c r="U823" s="22" t="s">
        <v>5656</v>
      </c>
      <c r="V823" s="2"/>
      <c r="W823" s="2"/>
      <c r="X823" s="2"/>
      <c r="Y823" s="17"/>
      <c r="Z823" s="2"/>
      <c r="AA823" s="2"/>
      <c r="AB823" s="2"/>
      <c r="AC823" s="31" t="s">
        <v>7868</v>
      </c>
      <c r="AD823" s="32" t="s">
        <v>7745</v>
      </c>
      <c r="AE823" s="31" t="s">
        <v>7869</v>
      </c>
      <c r="AF823" s="32" t="s">
        <v>7747</v>
      </c>
      <c r="AG823" s="33" t="s">
        <v>45</v>
      </c>
    </row>
    <row r="824" spans="1:33" ht="12.75" customHeight="1">
      <c r="A824" s="2"/>
      <c r="B824" s="2"/>
      <c r="C824" s="2"/>
      <c r="D824" s="2"/>
      <c r="E824" s="2"/>
      <c r="F824" s="2"/>
      <c r="G824" s="2"/>
      <c r="H824" s="2"/>
      <c r="I824" s="19"/>
      <c r="J824" s="19"/>
      <c r="K824" s="19"/>
      <c r="L824" s="19"/>
      <c r="M824" s="19"/>
      <c r="N824" s="19"/>
      <c r="O824" s="17"/>
      <c r="P824" s="17"/>
      <c r="Q824" s="19"/>
      <c r="R824" s="44"/>
      <c r="S824" s="21" t="s">
        <v>5664</v>
      </c>
      <c r="T824" s="22" t="s">
        <v>5665</v>
      </c>
      <c r="U824" s="22" t="s">
        <v>5666</v>
      </c>
      <c r="V824" s="2"/>
      <c r="W824" s="2"/>
      <c r="X824" s="2"/>
      <c r="Y824" s="17"/>
      <c r="Z824" s="2"/>
      <c r="AA824" s="2"/>
      <c r="AB824" s="2"/>
      <c r="AC824" s="31" t="s">
        <v>7870</v>
      </c>
      <c r="AD824" s="32" t="s">
        <v>7871</v>
      </c>
      <c r="AE824" s="31" t="s">
        <v>7872</v>
      </c>
      <c r="AF824" s="32" t="s">
        <v>7873</v>
      </c>
      <c r="AG824" s="33" t="s">
        <v>45</v>
      </c>
    </row>
    <row r="825" spans="1:33" ht="12.75" customHeight="1">
      <c r="A825" s="2"/>
      <c r="B825" s="2"/>
      <c r="C825" s="2"/>
      <c r="D825" s="2"/>
      <c r="E825" s="2"/>
      <c r="F825" s="2"/>
      <c r="G825" s="2"/>
      <c r="H825" s="2"/>
      <c r="I825" s="19"/>
      <c r="J825" s="19"/>
      <c r="K825" s="19"/>
      <c r="L825" s="19"/>
      <c r="M825" s="19"/>
      <c r="N825" s="19"/>
      <c r="O825" s="17"/>
      <c r="P825" s="17"/>
      <c r="Q825" s="19"/>
      <c r="R825" s="44"/>
      <c r="S825" s="21" t="s">
        <v>7874</v>
      </c>
      <c r="T825" s="22" t="s">
        <v>7875</v>
      </c>
      <c r="U825" s="22" t="s">
        <v>7876</v>
      </c>
      <c r="V825" s="2"/>
      <c r="W825" s="2"/>
      <c r="X825" s="2"/>
      <c r="Y825" s="17"/>
      <c r="Z825" s="2"/>
      <c r="AA825" s="2"/>
      <c r="AB825" s="2"/>
      <c r="AC825" s="31" t="s">
        <v>7877</v>
      </c>
      <c r="AD825" s="32" t="s">
        <v>7878</v>
      </c>
      <c r="AE825" s="31" t="s">
        <v>7879</v>
      </c>
      <c r="AF825" s="32" t="s">
        <v>7880</v>
      </c>
      <c r="AG825" s="33" t="s">
        <v>45</v>
      </c>
    </row>
    <row r="826" spans="1:33" ht="12.75" customHeight="1">
      <c r="A826" s="2"/>
      <c r="B826" s="2"/>
      <c r="C826" s="2"/>
      <c r="D826" s="2"/>
      <c r="E826" s="2"/>
      <c r="F826" s="2"/>
      <c r="G826" s="2"/>
      <c r="H826" s="2"/>
      <c r="I826" s="19"/>
      <c r="J826" s="19"/>
      <c r="K826" s="19"/>
      <c r="L826" s="19"/>
      <c r="M826" s="19"/>
      <c r="N826" s="19"/>
      <c r="O826" s="17"/>
      <c r="P826" s="17"/>
      <c r="Q826" s="19"/>
      <c r="R826" s="44"/>
      <c r="S826" s="21" t="s">
        <v>7881</v>
      </c>
      <c r="T826" s="22" t="s">
        <v>7882</v>
      </c>
      <c r="U826" s="22" t="s">
        <v>7883</v>
      </c>
      <c r="V826" s="2"/>
      <c r="W826" s="2"/>
      <c r="X826" s="2"/>
      <c r="Y826" s="17"/>
      <c r="Z826" s="2"/>
      <c r="AA826" s="2"/>
      <c r="AB826" s="2"/>
      <c r="AC826" s="31" t="s">
        <v>7884</v>
      </c>
      <c r="AD826" s="32" t="s">
        <v>7885</v>
      </c>
      <c r="AE826" s="31" t="s">
        <v>7886</v>
      </c>
      <c r="AF826" s="32" t="s">
        <v>7887</v>
      </c>
      <c r="AG826" s="33" t="s">
        <v>45</v>
      </c>
    </row>
    <row r="827" spans="1:33" ht="12.75" customHeight="1">
      <c r="A827" s="2"/>
      <c r="B827" s="2"/>
      <c r="C827" s="2"/>
      <c r="D827" s="2"/>
      <c r="E827" s="2"/>
      <c r="F827" s="2"/>
      <c r="G827" s="2"/>
      <c r="H827" s="2"/>
      <c r="I827" s="19"/>
      <c r="J827" s="19"/>
      <c r="K827" s="19"/>
      <c r="L827" s="19"/>
      <c r="M827" s="19"/>
      <c r="N827" s="19"/>
      <c r="O827" s="17"/>
      <c r="P827" s="17"/>
      <c r="Q827" s="19"/>
      <c r="R827" s="44"/>
      <c r="S827" s="21" t="s">
        <v>7888</v>
      </c>
      <c r="T827" s="22" t="s">
        <v>7889</v>
      </c>
      <c r="U827" s="22" t="s">
        <v>94</v>
      </c>
      <c r="V827" s="2"/>
      <c r="W827" s="2"/>
      <c r="X827" s="2"/>
      <c r="Y827" s="17"/>
      <c r="Z827" s="2"/>
      <c r="AA827" s="2"/>
      <c r="AB827" s="2"/>
      <c r="AC827" s="31" t="s">
        <v>7890</v>
      </c>
      <c r="AD827" s="32" t="s">
        <v>1272</v>
      </c>
      <c r="AE827" s="31" t="s">
        <v>7891</v>
      </c>
      <c r="AF827" s="32" t="s">
        <v>7892</v>
      </c>
      <c r="AG827" s="33" t="s">
        <v>45</v>
      </c>
    </row>
    <row r="828" spans="1:33" ht="12.75" customHeight="1">
      <c r="A828" s="2"/>
      <c r="B828" s="2"/>
      <c r="C828" s="2"/>
      <c r="D828" s="2"/>
      <c r="E828" s="2"/>
      <c r="F828" s="2"/>
      <c r="G828" s="2"/>
      <c r="H828" s="2"/>
      <c r="I828" s="19"/>
      <c r="J828" s="19"/>
      <c r="K828" s="19"/>
      <c r="L828" s="19"/>
      <c r="M828" s="19"/>
      <c r="N828" s="19"/>
      <c r="O828" s="17"/>
      <c r="P828" s="17"/>
      <c r="Q828" s="19"/>
      <c r="R828" s="44"/>
      <c r="S828" s="21" t="s">
        <v>7893</v>
      </c>
      <c r="T828" s="22" t="s">
        <v>7894</v>
      </c>
      <c r="U828" s="22" t="s">
        <v>7895</v>
      </c>
      <c r="V828" s="2"/>
      <c r="W828" s="2"/>
      <c r="X828" s="2"/>
      <c r="Y828" s="17"/>
      <c r="Z828" s="2"/>
      <c r="AA828" s="2"/>
      <c r="AB828" s="2"/>
      <c r="AC828" s="31" t="s">
        <v>7896</v>
      </c>
      <c r="AD828" s="32" t="s">
        <v>1173</v>
      </c>
      <c r="AE828" s="31" t="s">
        <v>7897</v>
      </c>
      <c r="AF828" s="32" t="s">
        <v>7898</v>
      </c>
      <c r="AG828" s="33" t="s">
        <v>45</v>
      </c>
    </row>
    <row r="829" spans="1:33" ht="12.75" customHeight="1">
      <c r="A829" s="2"/>
      <c r="B829" s="2"/>
      <c r="C829" s="2"/>
      <c r="D829" s="2"/>
      <c r="E829" s="2"/>
      <c r="F829" s="2"/>
      <c r="G829" s="2"/>
      <c r="H829" s="2"/>
      <c r="I829" s="19"/>
      <c r="J829" s="19"/>
      <c r="K829" s="19"/>
      <c r="L829" s="19"/>
      <c r="M829" s="19"/>
      <c r="N829" s="19"/>
      <c r="O829" s="17"/>
      <c r="P829" s="17"/>
      <c r="Q829" s="19"/>
      <c r="R829" s="44"/>
      <c r="S829" s="21" t="s">
        <v>7899</v>
      </c>
      <c r="T829" s="22" t="s">
        <v>7900</v>
      </c>
      <c r="U829" s="22" t="s">
        <v>296</v>
      </c>
      <c r="V829" s="2"/>
      <c r="W829" s="2"/>
      <c r="X829" s="2"/>
      <c r="Y829" s="17"/>
      <c r="Z829" s="2"/>
      <c r="AA829" s="2"/>
      <c r="AB829" s="2"/>
      <c r="AC829" s="31" t="s">
        <v>7901</v>
      </c>
      <c r="AD829" s="32" t="s">
        <v>7902</v>
      </c>
      <c r="AE829" s="31" t="s">
        <v>7903</v>
      </c>
      <c r="AF829" s="32" t="s">
        <v>7902</v>
      </c>
      <c r="AG829" s="33" t="s">
        <v>45</v>
      </c>
    </row>
    <row r="830" spans="1:33" ht="12.75" customHeight="1">
      <c r="A830" s="2"/>
      <c r="B830" s="2"/>
      <c r="C830" s="2"/>
      <c r="D830" s="2"/>
      <c r="E830" s="2"/>
      <c r="F830" s="2"/>
      <c r="G830" s="2"/>
      <c r="H830" s="2"/>
      <c r="I830" s="19"/>
      <c r="J830" s="19"/>
      <c r="K830" s="19"/>
      <c r="L830" s="19"/>
      <c r="M830" s="19"/>
      <c r="N830" s="19"/>
      <c r="O830" s="17"/>
      <c r="P830" s="17"/>
      <c r="Q830" s="19"/>
      <c r="R830" s="44"/>
      <c r="S830" s="21" t="s">
        <v>7904</v>
      </c>
      <c r="T830" s="22" t="s">
        <v>7905</v>
      </c>
      <c r="U830" s="22" t="s">
        <v>1145</v>
      </c>
      <c r="V830" s="2"/>
      <c r="W830" s="2"/>
      <c r="X830" s="2"/>
      <c r="Y830" s="17"/>
      <c r="Z830" s="2"/>
      <c r="AA830" s="2"/>
      <c r="AB830" s="2"/>
      <c r="AC830" s="31" t="s">
        <v>7906</v>
      </c>
      <c r="AD830" s="32" t="s">
        <v>7907</v>
      </c>
      <c r="AE830" s="31" t="s">
        <v>7908</v>
      </c>
      <c r="AF830" s="32" t="s">
        <v>7909</v>
      </c>
      <c r="AG830" s="33" t="s">
        <v>45</v>
      </c>
    </row>
    <row r="831" spans="1:33" ht="12.75" customHeight="1">
      <c r="A831" s="2"/>
      <c r="B831" s="2"/>
      <c r="C831" s="2"/>
      <c r="D831" s="2"/>
      <c r="E831" s="2"/>
      <c r="F831" s="2"/>
      <c r="G831" s="2"/>
      <c r="H831" s="2"/>
      <c r="I831" s="19"/>
      <c r="J831" s="19"/>
      <c r="K831" s="19"/>
      <c r="L831" s="19"/>
      <c r="M831" s="19"/>
      <c r="N831" s="19"/>
      <c r="O831" s="17"/>
      <c r="P831" s="17"/>
      <c r="Q831" s="19"/>
      <c r="R831" s="44"/>
      <c r="S831" s="21" t="s">
        <v>7910</v>
      </c>
      <c r="T831" s="22" t="s">
        <v>7911</v>
      </c>
      <c r="U831" s="22" t="s">
        <v>1171</v>
      </c>
      <c r="V831" s="2"/>
      <c r="W831" s="2"/>
      <c r="X831" s="2"/>
      <c r="Y831" s="17"/>
      <c r="Z831" s="2"/>
      <c r="AA831" s="2"/>
      <c r="AB831" s="2"/>
      <c r="AC831" s="31" t="s">
        <v>7912</v>
      </c>
      <c r="AD831" s="32" t="s">
        <v>7913</v>
      </c>
      <c r="AE831" s="31" t="s">
        <v>7914</v>
      </c>
      <c r="AF831" s="32" t="s">
        <v>7915</v>
      </c>
      <c r="AG831" s="33" t="s">
        <v>45</v>
      </c>
    </row>
    <row r="832" spans="1:33" ht="12.75" customHeight="1">
      <c r="A832" s="2"/>
      <c r="B832" s="2"/>
      <c r="C832" s="2"/>
      <c r="D832" s="2"/>
      <c r="E832" s="2"/>
      <c r="F832" s="2"/>
      <c r="G832" s="2"/>
      <c r="H832" s="2"/>
      <c r="I832" s="19"/>
      <c r="J832" s="19"/>
      <c r="K832" s="19"/>
      <c r="L832" s="19"/>
      <c r="M832" s="19"/>
      <c r="N832" s="19"/>
      <c r="O832" s="17"/>
      <c r="P832" s="17"/>
      <c r="Q832" s="19"/>
      <c r="R832" s="44"/>
      <c r="S832" s="21" t="s">
        <v>7916</v>
      </c>
      <c r="T832" s="22" t="s">
        <v>7917</v>
      </c>
      <c r="U832" s="22" t="s">
        <v>7678</v>
      </c>
      <c r="V832" s="2"/>
      <c r="W832" s="2"/>
      <c r="X832" s="2"/>
      <c r="Y832" s="17"/>
      <c r="Z832" s="2"/>
      <c r="AA832" s="2"/>
      <c r="AB832" s="2"/>
      <c r="AC832" s="31" t="s">
        <v>7918</v>
      </c>
      <c r="AD832" s="32" t="s">
        <v>1247</v>
      </c>
      <c r="AE832" s="31" t="s">
        <v>7919</v>
      </c>
      <c r="AF832" s="32" t="s">
        <v>1828</v>
      </c>
      <c r="AG832" s="33" t="s">
        <v>45</v>
      </c>
    </row>
    <row r="833" spans="1:33" ht="12.75" customHeight="1">
      <c r="A833" s="2"/>
      <c r="B833" s="2"/>
      <c r="C833" s="2"/>
      <c r="D833" s="2"/>
      <c r="E833" s="2"/>
      <c r="F833" s="2"/>
      <c r="G833" s="2"/>
      <c r="H833" s="2"/>
      <c r="I833" s="19"/>
      <c r="J833" s="19"/>
      <c r="K833" s="19"/>
      <c r="L833" s="19"/>
      <c r="M833" s="19"/>
      <c r="N833" s="19"/>
      <c r="O833" s="17"/>
      <c r="P833" s="17"/>
      <c r="Q833" s="19"/>
      <c r="R833" s="44"/>
      <c r="S833" s="21" t="s">
        <v>7920</v>
      </c>
      <c r="T833" s="22" t="s">
        <v>7921</v>
      </c>
      <c r="U833" s="22" t="s">
        <v>6531</v>
      </c>
      <c r="V833" s="2"/>
      <c r="W833" s="2"/>
      <c r="X833" s="2"/>
      <c r="Y833" s="17"/>
      <c r="Z833" s="2"/>
      <c r="AA833" s="2"/>
      <c r="AB833" s="2"/>
      <c r="AC833" s="31" t="s">
        <v>7922</v>
      </c>
      <c r="AD833" s="32" t="s">
        <v>7923</v>
      </c>
      <c r="AE833" s="31" t="s">
        <v>7924</v>
      </c>
      <c r="AF833" s="32" t="s">
        <v>1459</v>
      </c>
      <c r="AG833" s="33" t="s">
        <v>45</v>
      </c>
    </row>
    <row r="834" spans="1:33" ht="12.75" customHeight="1">
      <c r="A834" s="2"/>
      <c r="B834" s="2"/>
      <c r="C834" s="2"/>
      <c r="D834" s="2"/>
      <c r="E834" s="2"/>
      <c r="F834" s="2"/>
      <c r="G834" s="2"/>
      <c r="H834" s="2"/>
      <c r="I834" s="19"/>
      <c r="J834" s="19"/>
      <c r="K834" s="19"/>
      <c r="L834" s="19"/>
      <c r="M834" s="19"/>
      <c r="N834" s="19"/>
      <c r="O834" s="17"/>
      <c r="P834" s="17"/>
      <c r="Q834" s="19"/>
      <c r="R834" s="44"/>
      <c r="S834" s="21" t="s">
        <v>7925</v>
      </c>
      <c r="T834" s="22" t="s">
        <v>7926</v>
      </c>
      <c r="U834" s="22" t="s">
        <v>7927</v>
      </c>
      <c r="V834" s="2"/>
      <c r="W834" s="2"/>
      <c r="X834" s="2"/>
      <c r="Y834" s="17"/>
      <c r="Z834" s="2"/>
      <c r="AA834" s="2"/>
      <c r="AB834" s="2"/>
      <c r="AC834" s="31" t="s">
        <v>7928</v>
      </c>
      <c r="AD834" s="32" t="s">
        <v>7929</v>
      </c>
      <c r="AE834" s="31" t="s">
        <v>7930</v>
      </c>
      <c r="AF834" s="32" t="s">
        <v>7931</v>
      </c>
      <c r="AG834" s="33" t="s">
        <v>45</v>
      </c>
    </row>
    <row r="835" spans="1:33" ht="12.75" customHeight="1">
      <c r="A835" s="2"/>
      <c r="B835" s="2"/>
      <c r="C835" s="2"/>
      <c r="D835" s="2"/>
      <c r="E835" s="2"/>
      <c r="F835" s="2"/>
      <c r="G835" s="2"/>
      <c r="H835" s="2"/>
      <c r="I835" s="19"/>
      <c r="J835" s="19"/>
      <c r="K835" s="19"/>
      <c r="L835" s="19"/>
      <c r="M835" s="19"/>
      <c r="N835" s="19"/>
      <c r="O835" s="17"/>
      <c r="P835" s="17"/>
      <c r="Q835" s="19"/>
      <c r="R835" s="44"/>
      <c r="S835" s="21" t="s">
        <v>7932</v>
      </c>
      <c r="T835" s="22" t="s">
        <v>7933</v>
      </c>
      <c r="U835" s="22" t="s">
        <v>5889</v>
      </c>
      <c r="V835" s="2"/>
      <c r="W835" s="2"/>
      <c r="X835" s="2"/>
      <c r="Y835" s="17"/>
      <c r="Z835" s="2"/>
      <c r="AA835" s="2"/>
      <c r="AB835" s="2"/>
      <c r="AC835" s="31" t="s">
        <v>7934</v>
      </c>
      <c r="AD835" s="32" t="s">
        <v>7935</v>
      </c>
      <c r="AE835" s="31" t="s">
        <v>7936</v>
      </c>
      <c r="AF835" s="32" t="s">
        <v>7937</v>
      </c>
      <c r="AG835" s="33" t="s">
        <v>45</v>
      </c>
    </row>
    <row r="836" spans="1:33" ht="12.75" customHeight="1">
      <c r="A836" s="2"/>
      <c r="B836" s="2"/>
      <c r="C836" s="2"/>
      <c r="D836" s="2"/>
      <c r="E836" s="2"/>
      <c r="F836" s="2"/>
      <c r="G836" s="2"/>
      <c r="H836" s="2"/>
      <c r="I836" s="19"/>
      <c r="J836" s="19"/>
      <c r="K836" s="19"/>
      <c r="L836" s="19"/>
      <c r="M836" s="19"/>
      <c r="N836" s="19"/>
      <c r="O836" s="17"/>
      <c r="P836" s="17"/>
      <c r="Q836" s="19"/>
      <c r="R836" s="44"/>
      <c r="S836" s="21" t="s">
        <v>7938</v>
      </c>
      <c r="T836" s="22" t="s">
        <v>7939</v>
      </c>
      <c r="U836" s="22" t="s">
        <v>5906</v>
      </c>
      <c r="V836" s="2"/>
      <c r="W836" s="2"/>
      <c r="X836" s="2"/>
      <c r="Y836" s="17"/>
      <c r="Z836" s="2"/>
      <c r="AA836" s="2"/>
      <c r="AB836" s="2"/>
      <c r="AC836" s="31" t="s">
        <v>7940</v>
      </c>
      <c r="AD836" s="32" t="s">
        <v>7941</v>
      </c>
      <c r="AE836" s="31" t="s">
        <v>7942</v>
      </c>
      <c r="AF836" s="32" t="s">
        <v>7943</v>
      </c>
      <c r="AG836" s="33" t="s">
        <v>45</v>
      </c>
    </row>
    <row r="837" spans="1:33" ht="12.75" customHeight="1">
      <c r="A837" s="2"/>
      <c r="B837" s="2"/>
      <c r="C837" s="2"/>
      <c r="D837" s="2"/>
      <c r="E837" s="2"/>
      <c r="F837" s="2"/>
      <c r="G837" s="2"/>
      <c r="H837" s="2"/>
      <c r="I837" s="19"/>
      <c r="J837" s="19"/>
      <c r="K837" s="19"/>
      <c r="L837" s="19"/>
      <c r="M837" s="19"/>
      <c r="N837" s="19"/>
      <c r="O837" s="17"/>
      <c r="P837" s="17"/>
      <c r="Q837" s="19"/>
      <c r="R837" s="44"/>
      <c r="S837" s="21" t="s">
        <v>7944</v>
      </c>
      <c r="T837" s="22" t="s">
        <v>7945</v>
      </c>
      <c r="U837" s="22" t="s">
        <v>6011</v>
      </c>
      <c r="V837" s="2"/>
      <c r="W837" s="2"/>
      <c r="X837" s="2"/>
      <c r="Y837" s="17"/>
      <c r="Z837" s="2"/>
      <c r="AA837" s="2"/>
      <c r="AB837" s="2"/>
      <c r="AC837" s="31" t="s">
        <v>7946</v>
      </c>
      <c r="AD837" s="32" t="s">
        <v>7947</v>
      </c>
      <c r="AE837" s="31" t="s">
        <v>7948</v>
      </c>
      <c r="AF837" s="32" t="s">
        <v>7949</v>
      </c>
      <c r="AG837" s="33" t="s">
        <v>45</v>
      </c>
    </row>
    <row r="838" spans="1:33" ht="12.75" customHeight="1">
      <c r="A838" s="2"/>
      <c r="B838" s="2"/>
      <c r="C838" s="2"/>
      <c r="D838" s="2"/>
      <c r="E838" s="2"/>
      <c r="F838" s="2"/>
      <c r="G838" s="2"/>
      <c r="H838" s="2"/>
      <c r="I838" s="19"/>
      <c r="J838" s="19"/>
      <c r="K838" s="19"/>
      <c r="L838" s="19"/>
      <c r="M838" s="19"/>
      <c r="N838" s="19"/>
      <c r="O838" s="17"/>
      <c r="P838" s="17"/>
      <c r="Q838" s="19"/>
      <c r="R838" s="44"/>
      <c r="S838" s="21" t="s">
        <v>7950</v>
      </c>
      <c r="T838" s="22" t="s">
        <v>7951</v>
      </c>
      <c r="U838" s="22" t="s">
        <v>7952</v>
      </c>
      <c r="V838" s="2"/>
      <c r="W838" s="2"/>
      <c r="X838" s="2"/>
      <c r="Y838" s="17"/>
      <c r="Z838" s="2"/>
      <c r="AA838" s="2"/>
      <c r="AB838" s="2"/>
      <c r="AC838" s="31" t="s">
        <v>7953</v>
      </c>
      <c r="AD838" s="32" t="s">
        <v>7954</v>
      </c>
      <c r="AE838" s="31" t="s">
        <v>7955</v>
      </c>
      <c r="AF838" s="32" t="s">
        <v>7956</v>
      </c>
      <c r="AG838" s="33" t="s">
        <v>45</v>
      </c>
    </row>
    <row r="839" spans="1:33" ht="12.75" customHeight="1">
      <c r="A839" s="2"/>
      <c r="B839" s="2"/>
      <c r="C839" s="2"/>
      <c r="D839" s="2"/>
      <c r="E839" s="2"/>
      <c r="F839" s="2"/>
      <c r="G839" s="2"/>
      <c r="H839" s="2"/>
      <c r="I839" s="19"/>
      <c r="J839" s="19"/>
      <c r="K839" s="19"/>
      <c r="L839" s="19"/>
      <c r="M839" s="19"/>
      <c r="N839" s="19"/>
      <c r="O839" s="17"/>
      <c r="P839" s="17"/>
      <c r="Q839" s="19"/>
      <c r="R839" s="44"/>
      <c r="S839" s="21" t="s">
        <v>7957</v>
      </c>
      <c r="T839" s="22" t="s">
        <v>7958</v>
      </c>
      <c r="U839" s="22" t="s">
        <v>7959</v>
      </c>
      <c r="V839" s="2"/>
      <c r="W839" s="2"/>
      <c r="X839" s="2"/>
      <c r="Y839" s="17"/>
      <c r="Z839" s="2"/>
      <c r="AA839" s="2"/>
      <c r="AB839" s="2"/>
      <c r="AC839" s="31" t="s">
        <v>7960</v>
      </c>
      <c r="AD839" s="32" t="s">
        <v>7961</v>
      </c>
      <c r="AE839" s="31" t="s">
        <v>7962</v>
      </c>
      <c r="AF839" s="32" t="s">
        <v>7963</v>
      </c>
      <c r="AG839" s="33" t="s">
        <v>45</v>
      </c>
    </row>
    <row r="840" spans="1:33" ht="12.75" customHeight="1">
      <c r="A840" s="2"/>
      <c r="B840" s="2"/>
      <c r="C840" s="2"/>
      <c r="D840" s="2"/>
      <c r="E840" s="2"/>
      <c r="F840" s="2"/>
      <c r="G840" s="2"/>
      <c r="H840" s="2"/>
      <c r="I840" s="19"/>
      <c r="J840" s="19"/>
      <c r="K840" s="19"/>
      <c r="L840" s="19"/>
      <c r="M840" s="19"/>
      <c r="N840" s="19"/>
      <c r="O840" s="17"/>
      <c r="P840" s="17"/>
      <c r="Q840" s="19"/>
      <c r="R840" s="44"/>
      <c r="S840" s="21" t="s">
        <v>7964</v>
      </c>
      <c r="T840" s="22" t="s">
        <v>7965</v>
      </c>
      <c r="U840" s="22" t="s">
        <v>6143</v>
      </c>
      <c r="V840" s="2"/>
      <c r="W840" s="2"/>
      <c r="X840" s="2"/>
      <c r="Y840" s="17"/>
      <c r="Z840" s="2"/>
      <c r="AA840" s="2"/>
      <c r="AB840" s="2"/>
      <c r="AC840" s="31" t="s">
        <v>7966</v>
      </c>
      <c r="AD840" s="32" t="s">
        <v>1247</v>
      </c>
      <c r="AE840" s="31" t="s">
        <v>7967</v>
      </c>
      <c r="AF840" s="32" t="s">
        <v>1828</v>
      </c>
      <c r="AG840" s="33" t="s">
        <v>45</v>
      </c>
    </row>
    <row r="841" spans="1:33" ht="12.75" customHeight="1">
      <c r="A841" s="2"/>
      <c r="B841" s="2"/>
      <c r="C841" s="2"/>
      <c r="D841" s="2"/>
      <c r="E841" s="2"/>
      <c r="F841" s="2"/>
      <c r="G841" s="2"/>
      <c r="H841" s="2"/>
      <c r="I841" s="19"/>
      <c r="J841" s="19"/>
      <c r="K841" s="19"/>
      <c r="L841" s="19"/>
      <c r="M841" s="19"/>
      <c r="N841" s="19"/>
      <c r="O841" s="17"/>
      <c r="P841" s="17"/>
      <c r="Q841" s="19"/>
      <c r="R841" s="44"/>
      <c r="S841" s="21" t="s">
        <v>7968</v>
      </c>
      <c r="T841" s="22" t="s">
        <v>7969</v>
      </c>
      <c r="U841" s="22" t="s">
        <v>7970</v>
      </c>
      <c r="V841" s="2"/>
      <c r="W841" s="2"/>
      <c r="X841" s="2"/>
      <c r="Y841" s="17"/>
      <c r="Z841" s="2"/>
      <c r="AA841" s="2"/>
      <c r="AB841" s="2"/>
      <c r="AC841" s="31" t="s">
        <v>7971</v>
      </c>
      <c r="AD841" s="32" t="s">
        <v>7972</v>
      </c>
      <c r="AE841" s="31" t="s">
        <v>7973</v>
      </c>
      <c r="AF841" s="32" t="s">
        <v>7974</v>
      </c>
      <c r="AG841" s="33" t="s">
        <v>45</v>
      </c>
    </row>
    <row r="842" spans="1:33" ht="12.75" customHeight="1">
      <c r="A842" s="2"/>
      <c r="B842" s="2"/>
      <c r="C842" s="2"/>
      <c r="D842" s="2"/>
      <c r="E842" s="2"/>
      <c r="F842" s="2"/>
      <c r="G842" s="2"/>
      <c r="H842" s="2"/>
      <c r="I842" s="19"/>
      <c r="J842" s="19"/>
      <c r="K842" s="19"/>
      <c r="L842" s="19"/>
      <c r="M842" s="19"/>
      <c r="N842" s="19"/>
      <c r="O842" s="17"/>
      <c r="P842" s="17"/>
      <c r="Q842" s="19"/>
      <c r="R842" s="44"/>
      <c r="S842" s="21" t="s">
        <v>7975</v>
      </c>
      <c r="T842" s="22" t="s">
        <v>7976</v>
      </c>
      <c r="U842" s="22" t="s">
        <v>6342</v>
      </c>
      <c r="V842" s="2"/>
      <c r="W842" s="2"/>
      <c r="X842" s="2"/>
      <c r="Y842" s="17"/>
      <c r="Z842" s="2"/>
      <c r="AA842" s="2"/>
      <c r="AB842" s="2"/>
      <c r="AC842" s="31" t="s">
        <v>7977</v>
      </c>
      <c r="AD842" s="32" t="s">
        <v>7978</v>
      </c>
      <c r="AE842" s="31" t="s">
        <v>7979</v>
      </c>
      <c r="AF842" s="32" t="s">
        <v>7980</v>
      </c>
      <c r="AG842" s="33" t="s">
        <v>45</v>
      </c>
    </row>
    <row r="843" spans="1:33" ht="12.75" customHeight="1">
      <c r="A843" s="2"/>
      <c r="B843" s="2"/>
      <c r="C843" s="2"/>
      <c r="D843" s="2"/>
      <c r="E843" s="2"/>
      <c r="F843" s="2"/>
      <c r="G843" s="2"/>
      <c r="H843" s="2"/>
      <c r="I843" s="19"/>
      <c r="J843" s="19"/>
      <c r="K843" s="19"/>
      <c r="L843" s="19"/>
      <c r="M843" s="19"/>
      <c r="N843" s="19"/>
      <c r="O843" s="17"/>
      <c r="P843" s="17"/>
      <c r="Q843" s="19"/>
      <c r="R843" s="44"/>
      <c r="S843" s="21" t="s">
        <v>7981</v>
      </c>
      <c r="T843" s="22" t="s">
        <v>7982</v>
      </c>
      <c r="U843" s="22" t="s">
        <v>6379</v>
      </c>
      <c r="V843" s="2"/>
      <c r="W843" s="2"/>
      <c r="X843" s="2"/>
      <c r="Y843" s="17"/>
      <c r="Z843" s="2"/>
      <c r="AA843" s="2"/>
      <c r="AB843" s="2"/>
      <c r="AC843" s="31" t="s">
        <v>7983</v>
      </c>
      <c r="AD843" s="32" t="s">
        <v>7984</v>
      </c>
      <c r="AE843" s="31" t="s">
        <v>7985</v>
      </c>
      <c r="AF843" s="32" t="s">
        <v>7986</v>
      </c>
      <c r="AG843" s="33" t="s">
        <v>45</v>
      </c>
    </row>
    <row r="844" spans="1:33" ht="12.75" customHeight="1">
      <c r="A844" s="2"/>
      <c r="B844" s="2"/>
      <c r="C844" s="2"/>
      <c r="D844" s="2"/>
      <c r="E844" s="2"/>
      <c r="F844" s="2"/>
      <c r="G844" s="2"/>
      <c r="H844" s="2"/>
      <c r="I844" s="19"/>
      <c r="J844" s="19"/>
      <c r="K844" s="19"/>
      <c r="L844" s="19"/>
      <c r="M844" s="19"/>
      <c r="N844" s="19"/>
      <c r="O844" s="17"/>
      <c r="P844" s="17"/>
      <c r="Q844" s="19"/>
      <c r="R844" s="44"/>
      <c r="S844" s="21" t="s">
        <v>7987</v>
      </c>
      <c r="T844" s="22" t="s">
        <v>7988</v>
      </c>
      <c r="U844" s="22" t="s">
        <v>7989</v>
      </c>
      <c r="V844" s="2"/>
      <c r="W844" s="2"/>
      <c r="X844" s="2"/>
      <c r="Y844" s="17"/>
      <c r="Z844" s="2"/>
      <c r="AA844" s="2"/>
      <c r="AB844" s="2"/>
      <c r="AC844" s="31" t="s">
        <v>7990</v>
      </c>
      <c r="AD844" s="32" t="s">
        <v>7991</v>
      </c>
      <c r="AE844" s="31" t="s">
        <v>7992</v>
      </c>
      <c r="AF844" s="32" t="s">
        <v>7993</v>
      </c>
      <c r="AG844" s="33" t="s">
        <v>45</v>
      </c>
    </row>
    <row r="845" spans="1:33" ht="12.75" customHeight="1">
      <c r="A845" s="2"/>
      <c r="B845" s="2"/>
      <c r="C845" s="2"/>
      <c r="D845" s="2"/>
      <c r="E845" s="2"/>
      <c r="F845" s="2"/>
      <c r="G845" s="2"/>
      <c r="H845" s="2"/>
      <c r="I845" s="19"/>
      <c r="J845" s="19"/>
      <c r="K845" s="19"/>
      <c r="L845" s="19"/>
      <c r="M845" s="19"/>
      <c r="N845" s="19"/>
      <c r="O845" s="17"/>
      <c r="P845" s="17"/>
      <c r="Q845" s="19"/>
      <c r="R845" s="44"/>
      <c r="S845" s="21" t="s">
        <v>7994</v>
      </c>
      <c r="T845" s="22" t="s">
        <v>7995</v>
      </c>
      <c r="U845" s="22" t="s">
        <v>7996</v>
      </c>
      <c r="V845" s="2"/>
      <c r="W845" s="2"/>
      <c r="X845" s="2"/>
      <c r="Y845" s="17"/>
      <c r="Z845" s="2"/>
      <c r="AA845" s="2"/>
      <c r="AB845" s="2"/>
      <c r="AC845" s="31" t="s">
        <v>7997</v>
      </c>
      <c r="AD845" s="32" t="s">
        <v>7998</v>
      </c>
      <c r="AE845" s="31" t="s">
        <v>7999</v>
      </c>
      <c r="AF845" s="32" t="s">
        <v>8000</v>
      </c>
      <c r="AG845" s="33" t="s">
        <v>45</v>
      </c>
    </row>
    <row r="846" spans="1:33" ht="12.75" customHeight="1">
      <c r="A846" s="2"/>
      <c r="B846" s="2"/>
      <c r="C846" s="2"/>
      <c r="D846" s="2"/>
      <c r="E846" s="2"/>
      <c r="F846" s="2"/>
      <c r="G846" s="2"/>
      <c r="H846" s="2"/>
      <c r="I846" s="19"/>
      <c r="J846" s="19"/>
      <c r="K846" s="19"/>
      <c r="L846" s="19"/>
      <c r="M846" s="19"/>
      <c r="N846" s="19"/>
      <c r="O846" s="17"/>
      <c r="P846" s="17"/>
      <c r="Q846" s="19"/>
      <c r="R846" s="44"/>
      <c r="S846" s="21" t="s">
        <v>8001</v>
      </c>
      <c r="T846" s="22" t="s">
        <v>8002</v>
      </c>
      <c r="U846" s="22" t="s">
        <v>8003</v>
      </c>
      <c r="V846" s="2"/>
      <c r="W846" s="2"/>
      <c r="X846" s="2"/>
      <c r="Y846" s="17"/>
      <c r="Z846" s="2"/>
      <c r="AA846" s="2"/>
      <c r="AB846" s="2"/>
      <c r="AC846" s="31" t="s">
        <v>8004</v>
      </c>
      <c r="AD846" s="32" t="s">
        <v>8005</v>
      </c>
      <c r="AE846" s="31" t="s">
        <v>8006</v>
      </c>
      <c r="AF846" s="32" t="s">
        <v>8007</v>
      </c>
      <c r="AG846" s="33" t="s">
        <v>45</v>
      </c>
    </row>
    <row r="847" spans="1:33" ht="12.75" customHeight="1">
      <c r="A847" s="2"/>
      <c r="B847" s="2"/>
      <c r="C847" s="2"/>
      <c r="D847" s="2"/>
      <c r="E847" s="2"/>
      <c r="F847" s="2"/>
      <c r="G847" s="2"/>
      <c r="H847" s="2"/>
      <c r="I847" s="19"/>
      <c r="J847" s="19"/>
      <c r="K847" s="19"/>
      <c r="L847" s="19"/>
      <c r="M847" s="19"/>
      <c r="N847" s="19"/>
      <c r="O847" s="17"/>
      <c r="P847" s="17"/>
      <c r="Q847" s="19"/>
      <c r="R847" s="44"/>
      <c r="S847" s="21" t="s">
        <v>8008</v>
      </c>
      <c r="T847" s="22" t="s">
        <v>8009</v>
      </c>
      <c r="U847" s="22" t="s">
        <v>6082</v>
      </c>
      <c r="V847" s="2"/>
      <c r="W847" s="2"/>
      <c r="X847" s="2"/>
      <c r="Y847" s="17"/>
      <c r="Z847" s="2"/>
      <c r="AA847" s="2"/>
      <c r="AB847" s="2"/>
      <c r="AC847" s="31" t="s">
        <v>8010</v>
      </c>
      <c r="AD847" s="32" t="s">
        <v>8011</v>
      </c>
      <c r="AE847" s="31" t="s">
        <v>8012</v>
      </c>
      <c r="AF847" s="32" t="s">
        <v>8013</v>
      </c>
      <c r="AG847" s="33" t="s">
        <v>45</v>
      </c>
    </row>
    <row r="848" spans="1:33" ht="12.75" customHeight="1">
      <c r="A848" s="2"/>
      <c r="B848" s="2"/>
      <c r="C848" s="2"/>
      <c r="D848" s="2"/>
      <c r="E848" s="2"/>
      <c r="F848" s="2"/>
      <c r="G848" s="2"/>
      <c r="H848" s="2"/>
      <c r="I848" s="19"/>
      <c r="J848" s="19"/>
      <c r="K848" s="19"/>
      <c r="L848" s="19"/>
      <c r="M848" s="19"/>
      <c r="N848" s="19"/>
      <c r="O848" s="17"/>
      <c r="P848" s="17"/>
      <c r="Q848" s="19"/>
      <c r="R848" s="44"/>
      <c r="S848" s="21" t="s">
        <v>8014</v>
      </c>
      <c r="T848" s="22" t="s">
        <v>8015</v>
      </c>
      <c r="U848" s="22" t="s">
        <v>6113</v>
      </c>
      <c r="V848" s="2"/>
      <c r="W848" s="2"/>
      <c r="X848" s="2"/>
      <c r="Y848" s="17"/>
      <c r="Z848" s="2"/>
      <c r="AA848" s="2"/>
      <c r="AB848" s="2"/>
      <c r="AC848" s="31" t="s">
        <v>8016</v>
      </c>
      <c r="AD848" s="32" t="s">
        <v>8017</v>
      </c>
      <c r="AE848" s="31" t="s">
        <v>8018</v>
      </c>
      <c r="AF848" s="32" t="s">
        <v>8019</v>
      </c>
      <c r="AG848" s="33" t="s">
        <v>45</v>
      </c>
    </row>
    <row r="849" spans="1:33" ht="12.75" customHeight="1">
      <c r="A849" s="2"/>
      <c r="B849" s="2"/>
      <c r="C849" s="2"/>
      <c r="D849" s="2"/>
      <c r="E849" s="2"/>
      <c r="F849" s="2"/>
      <c r="G849" s="2"/>
      <c r="H849" s="2"/>
      <c r="I849" s="19"/>
      <c r="J849" s="19"/>
      <c r="K849" s="19"/>
      <c r="L849" s="19"/>
      <c r="M849" s="19"/>
      <c r="N849" s="19"/>
      <c r="O849" s="17"/>
      <c r="P849" s="17"/>
      <c r="Q849" s="19"/>
      <c r="R849" s="44"/>
      <c r="S849" s="21" t="s">
        <v>8020</v>
      </c>
      <c r="T849" s="22" t="s">
        <v>8021</v>
      </c>
      <c r="U849" s="22" t="s">
        <v>5962</v>
      </c>
      <c r="V849" s="2"/>
      <c r="W849" s="2"/>
      <c r="X849" s="2"/>
      <c r="Y849" s="17"/>
      <c r="Z849" s="2"/>
      <c r="AA849" s="2"/>
      <c r="AB849" s="2"/>
      <c r="AC849" s="31" t="s">
        <v>8022</v>
      </c>
      <c r="AD849" s="32" t="s">
        <v>8023</v>
      </c>
      <c r="AE849" s="31" t="s">
        <v>8024</v>
      </c>
      <c r="AF849" s="32" t="s">
        <v>8025</v>
      </c>
      <c r="AG849" s="33" t="s">
        <v>45</v>
      </c>
    </row>
    <row r="850" spans="1:33" ht="12.75" customHeight="1">
      <c r="A850" s="2"/>
      <c r="B850" s="2"/>
      <c r="C850" s="2"/>
      <c r="D850" s="2"/>
      <c r="E850" s="2"/>
      <c r="F850" s="2"/>
      <c r="G850" s="2"/>
      <c r="H850" s="2"/>
      <c r="I850" s="19"/>
      <c r="J850" s="19"/>
      <c r="K850" s="19"/>
      <c r="L850" s="19"/>
      <c r="M850" s="19"/>
      <c r="N850" s="19"/>
      <c r="O850" s="17"/>
      <c r="P850" s="17"/>
      <c r="Q850" s="19"/>
      <c r="R850" s="44"/>
      <c r="S850" s="21" t="s">
        <v>8026</v>
      </c>
      <c r="T850" s="22" t="s">
        <v>8027</v>
      </c>
      <c r="U850" s="22" t="s">
        <v>8028</v>
      </c>
      <c r="V850" s="2"/>
      <c r="W850" s="2"/>
      <c r="X850" s="2"/>
      <c r="Y850" s="17"/>
      <c r="Z850" s="2"/>
      <c r="AA850" s="2"/>
      <c r="AB850" s="2"/>
      <c r="AC850" s="31" t="s">
        <v>8029</v>
      </c>
      <c r="AD850" s="32" t="s">
        <v>8030</v>
      </c>
      <c r="AE850" s="31" t="s">
        <v>8031</v>
      </c>
      <c r="AF850" s="32" t="s">
        <v>8032</v>
      </c>
      <c r="AG850" s="33" t="s">
        <v>45</v>
      </c>
    </row>
    <row r="851" spans="1:33" ht="12.75" customHeight="1">
      <c r="A851" s="2"/>
      <c r="B851" s="2"/>
      <c r="C851" s="2"/>
      <c r="D851" s="2"/>
      <c r="E851" s="2"/>
      <c r="F851" s="2"/>
      <c r="G851" s="2"/>
      <c r="H851" s="2"/>
      <c r="I851" s="19"/>
      <c r="J851" s="19"/>
      <c r="K851" s="19"/>
      <c r="L851" s="19"/>
      <c r="M851" s="19"/>
      <c r="N851" s="19"/>
      <c r="O851" s="17"/>
      <c r="P851" s="17"/>
      <c r="Q851" s="19"/>
      <c r="R851" s="44"/>
      <c r="S851" s="21" t="s">
        <v>8033</v>
      </c>
      <c r="T851" s="22" t="s">
        <v>8034</v>
      </c>
      <c r="U851" s="22" t="s">
        <v>5873</v>
      </c>
      <c r="V851" s="2"/>
      <c r="W851" s="2"/>
      <c r="X851" s="2"/>
      <c r="Y851" s="17"/>
      <c r="Z851" s="2"/>
      <c r="AA851" s="2"/>
      <c r="AB851" s="2"/>
      <c r="AC851" s="31" t="s">
        <v>8035</v>
      </c>
      <c r="AD851" s="32" t="s">
        <v>8036</v>
      </c>
      <c r="AE851" s="31" t="s">
        <v>8037</v>
      </c>
      <c r="AF851" s="32" t="s">
        <v>8038</v>
      </c>
      <c r="AG851" s="33" t="s">
        <v>45</v>
      </c>
    </row>
    <row r="852" spans="1:33" ht="12.75" customHeight="1">
      <c r="A852" s="2"/>
      <c r="B852" s="2"/>
      <c r="C852" s="2"/>
      <c r="D852" s="2"/>
      <c r="E852" s="2"/>
      <c r="F852" s="2"/>
      <c r="G852" s="2"/>
      <c r="H852" s="2"/>
      <c r="I852" s="19"/>
      <c r="J852" s="19"/>
      <c r="K852" s="19"/>
      <c r="L852" s="19"/>
      <c r="M852" s="19"/>
      <c r="N852" s="19"/>
      <c r="O852" s="17"/>
      <c r="P852" s="17"/>
      <c r="Q852" s="19"/>
      <c r="R852" s="44"/>
      <c r="S852" s="21" t="s">
        <v>8039</v>
      </c>
      <c r="T852" s="22" t="s">
        <v>8040</v>
      </c>
      <c r="U852" s="22" t="s">
        <v>8041</v>
      </c>
      <c r="V852" s="2"/>
      <c r="W852" s="2"/>
      <c r="X852" s="2"/>
      <c r="Y852" s="17"/>
      <c r="Z852" s="2"/>
      <c r="AA852" s="2"/>
      <c r="AB852" s="2"/>
      <c r="AC852" s="31" t="s">
        <v>8042</v>
      </c>
      <c r="AD852" s="32" t="s">
        <v>8043</v>
      </c>
      <c r="AE852" s="31" t="s">
        <v>8044</v>
      </c>
      <c r="AF852" s="32" t="s">
        <v>8045</v>
      </c>
      <c r="AG852" s="33" t="s">
        <v>45</v>
      </c>
    </row>
    <row r="853" spans="1:33" ht="12.75" customHeight="1">
      <c r="A853" s="2"/>
      <c r="B853" s="2"/>
      <c r="C853" s="2"/>
      <c r="D853" s="2"/>
      <c r="E853" s="2"/>
      <c r="F853" s="2"/>
      <c r="G853" s="2"/>
      <c r="H853" s="2"/>
      <c r="I853" s="19"/>
      <c r="J853" s="19"/>
      <c r="K853" s="19"/>
      <c r="L853" s="19"/>
      <c r="M853" s="19"/>
      <c r="N853" s="19"/>
      <c r="O853" s="17"/>
      <c r="P853" s="17"/>
      <c r="Q853" s="19"/>
      <c r="R853" s="44"/>
      <c r="S853" s="21" t="s">
        <v>8046</v>
      </c>
      <c r="T853" s="22" t="s">
        <v>8047</v>
      </c>
      <c r="U853" s="22" t="s">
        <v>5900</v>
      </c>
      <c r="V853" s="2"/>
      <c r="W853" s="2"/>
      <c r="X853" s="2"/>
      <c r="Y853" s="17"/>
      <c r="Z853" s="2"/>
      <c r="AA853" s="2"/>
      <c r="AB853" s="2"/>
      <c r="AC853" s="31" t="s">
        <v>8048</v>
      </c>
      <c r="AD853" s="32" t="s">
        <v>8049</v>
      </c>
      <c r="AE853" s="31" t="s">
        <v>8050</v>
      </c>
      <c r="AF853" s="32" t="s">
        <v>8051</v>
      </c>
      <c r="AG853" s="33" t="s">
        <v>45</v>
      </c>
    </row>
    <row r="854" spans="1:33" ht="12.75" customHeight="1">
      <c r="A854" s="2"/>
      <c r="B854" s="2"/>
      <c r="C854" s="2"/>
      <c r="D854" s="2"/>
      <c r="E854" s="2"/>
      <c r="F854" s="2"/>
      <c r="G854" s="2"/>
      <c r="H854" s="2"/>
      <c r="I854" s="19"/>
      <c r="J854" s="19"/>
      <c r="K854" s="19"/>
      <c r="L854" s="19"/>
      <c r="M854" s="19"/>
      <c r="N854" s="19"/>
      <c r="O854" s="17"/>
      <c r="P854" s="17"/>
      <c r="Q854" s="19"/>
      <c r="R854" s="44"/>
      <c r="S854" s="21" t="s">
        <v>8052</v>
      </c>
      <c r="T854" s="22" t="s">
        <v>8053</v>
      </c>
      <c r="U854" s="22" t="s">
        <v>6101</v>
      </c>
      <c r="V854" s="2"/>
      <c r="W854" s="2"/>
      <c r="X854" s="2"/>
      <c r="Y854" s="17"/>
      <c r="Z854" s="2"/>
      <c r="AA854" s="2"/>
      <c r="AB854" s="2"/>
      <c r="AC854" s="31" t="s">
        <v>8054</v>
      </c>
      <c r="AD854" s="32" t="s">
        <v>8055</v>
      </c>
      <c r="AE854" s="31" t="s">
        <v>8056</v>
      </c>
      <c r="AF854" s="32" t="s">
        <v>8057</v>
      </c>
      <c r="AG854" s="33" t="s">
        <v>45</v>
      </c>
    </row>
    <row r="855" spans="1:33" ht="12.75" customHeight="1">
      <c r="A855" s="2"/>
      <c r="B855" s="2"/>
      <c r="C855" s="2"/>
      <c r="D855" s="2"/>
      <c r="E855" s="2"/>
      <c r="F855" s="2"/>
      <c r="G855" s="2"/>
      <c r="H855" s="2"/>
      <c r="I855" s="19"/>
      <c r="J855" s="19"/>
      <c r="K855" s="19"/>
      <c r="L855" s="19"/>
      <c r="M855" s="19"/>
      <c r="N855" s="19"/>
      <c r="O855" s="17"/>
      <c r="P855" s="17"/>
      <c r="Q855" s="19"/>
      <c r="R855" s="44"/>
      <c r="S855" s="21" t="s">
        <v>8058</v>
      </c>
      <c r="T855" s="22" t="s">
        <v>8059</v>
      </c>
      <c r="U855" s="22" t="s">
        <v>8060</v>
      </c>
      <c r="V855" s="2"/>
      <c r="W855" s="2"/>
      <c r="X855" s="2"/>
      <c r="Y855" s="17"/>
      <c r="Z855" s="2"/>
      <c r="AA855" s="2"/>
      <c r="AB855" s="2"/>
      <c r="AC855" s="31" t="s">
        <v>8061</v>
      </c>
      <c r="AD855" s="32" t="s">
        <v>8062</v>
      </c>
      <c r="AE855" s="31" t="s">
        <v>8063</v>
      </c>
      <c r="AF855" s="32" t="s">
        <v>8064</v>
      </c>
      <c r="AG855" s="33" t="s">
        <v>45</v>
      </c>
    </row>
    <row r="856" spans="1:33" ht="12.75" customHeight="1">
      <c r="A856" s="2"/>
      <c r="B856" s="2"/>
      <c r="C856" s="2"/>
      <c r="D856" s="2"/>
      <c r="E856" s="2"/>
      <c r="F856" s="2"/>
      <c r="G856" s="2"/>
      <c r="H856" s="2"/>
      <c r="I856" s="19"/>
      <c r="J856" s="19"/>
      <c r="K856" s="19"/>
      <c r="L856" s="19"/>
      <c r="M856" s="19"/>
      <c r="N856" s="19"/>
      <c r="O856" s="17"/>
      <c r="P856" s="17"/>
      <c r="Q856" s="19"/>
      <c r="R856" s="44"/>
      <c r="S856" s="21" t="s">
        <v>8065</v>
      </c>
      <c r="T856" s="22" t="s">
        <v>8066</v>
      </c>
      <c r="U856" s="22" t="s">
        <v>6048</v>
      </c>
      <c r="V856" s="2"/>
      <c r="W856" s="2"/>
      <c r="X856" s="2"/>
      <c r="Y856" s="17"/>
      <c r="Z856" s="2"/>
      <c r="AA856" s="2"/>
      <c r="AB856" s="2"/>
      <c r="AC856" s="31" t="s">
        <v>8067</v>
      </c>
      <c r="AD856" s="32" t="s">
        <v>8068</v>
      </c>
      <c r="AE856" s="31" t="s">
        <v>8069</v>
      </c>
      <c r="AF856" s="32" t="s">
        <v>8070</v>
      </c>
      <c r="AG856" s="33" t="s">
        <v>45</v>
      </c>
    </row>
    <row r="857" spans="1:33" ht="12.75" customHeight="1">
      <c r="A857" s="2"/>
      <c r="B857" s="2"/>
      <c r="C857" s="2"/>
      <c r="D857" s="2"/>
      <c r="E857" s="2"/>
      <c r="F857" s="2"/>
      <c r="G857" s="2"/>
      <c r="H857" s="2"/>
      <c r="I857" s="19"/>
      <c r="J857" s="19"/>
      <c r="K857" s="19"/>
      <c r="L857" s="19"/>
      <c r="M857" s="19"/>
      <c r="N857" s="19"/>
      <c r="O857" s="17"/>
      <c r="P857" s="17"/>
      <c r="Q857" s="19"/>
      <c r="R857" s="44"/>
      <c r="S857" s="21" t="s">
        <v>8071</v>
      </c>
      <c r="T857" s="22" t="s">
        <v>8072</v>
      </c>
      <c r="U857" s="22" t="s">
        <v>8073</v>
      </c>
      <c r="V857" s="2"/>
      <c r="W857" s="2"/>
      <c r="X857" s="2"/>
      <c r="Y857" s="17"/>
      <c r="Z857" s="2"/>
      <c r="AA857" s="2"/>
      <c r="AB857" s="2"/>
      <c r="AC857" s="31" t="s">
        <v>8074</v>
      </c>
      <c r="AD857" s="32" t="s">
        <v>8075</v>
      </c>
      <c r="AE857" s="31" t="s">
        <v>8076</v>
      </c>
      <c r="AF857" s="32" t="s">
        <v>8077</v>
      </c>
      <c r="AG857" s="33" t="s">
        <v>45</v>
      </c>
    </row>
    <row r="858" spans="1:33" ht="12.75" customHeight="1">
      <c r="A858" s="2"/>
      <c r="B858" s="2"/>
      <c r="C858" s="2"/>
      <c r="D858" s="2"/>
      <c r="E858" s="2"/>
      <c r="F858" s="2"/>
      <c r="G858" s="2"/>
      <c r="H858" s="2"/>
      <c r="I858" s="19"/>
      <c r="J858" s="19"/>
      <c r="K858" s="19"/>
      <c r="L858" s="19"/>
      <c r="M858" s="19"/>
      <c r="N858" s="19"/>
      <c r="O858" s="17"/>
      <c r="P858" s="17"/>
      <c r="Q858" s="19"/>
      <c r="R858" s="44"/>
      <c r="S858" s="47" t="s">
        <v>8078</v>
      </c>
      <c r="T858" s="22" t="s">
        <v>8079</v>
      </c>
      <c r="U858" s="22" t="s">
        <v>8080</v>
      </c>
      <c r="V858" s="2"/>
      <c r="W858" s="2"/>
      <c r="X858" s="2"/>
      <c r="Y858" s="17"/>
      <c r="Z858" s="2"/>
      <c r="AA858" s="2"/>
      <c r="AB858" s="2"/>
      <c r="AC858" s="31" t="s">
        <v>8081</v>
      </c>
      <c r="AD858" s="32" t="s">
        <v>8082</v>
      </c>
      <c r="AE858" s="31" t="s">
        <v>8083</v>
      </c>
      <c r="AF858" s="32" t="s">
        <v>8082</v>
      </c>
      <c r="AG858" s="33" t="s">
        <v>45</v>
      </c>
    </row>
    <row r="859" spans="1:33" ht="12.75" customHeight="1">
      <c r="A859" s="2"/>
      <c r="B859" s="2"/>
      <c r="C859" s="2"/>
      <c r="D859" s="2"/>
      <c r="E859" s="2"/>
      <c r="F859" s="2"/>
      <c r="G859" s="2"/>
      <c r="H859" s="2"/>
      <c r="I859" s="19"/>
      <c r="J859" s="19"/>
      <c r="K859" s="19"/>
      <c r="L859" s="19"/>
      <c r="M859" s="19"/>
      <c r="N859" s="19"/>
      <c r="O859" s="17"/>
      <c r="P859" s="17"/>
      <c r="Q859" s="19"/>
      <c r="R859" s="44"/>
      <c r="S859" s="21" t="s">
        <v>8084</v>
      </c>
      <c r="T859" s="22" t="s">
        <v>8085</v>
      </c>
      <c r="U859" s="22" t="s">
        <v>8086</v>
      </c>
      <c r="V859" s="2"/>
      <c r="W859" s="2"/>
      <c r="X859" s="2"/>
      <c r="Y859" s="17"/>
      <c r="Z859" s="2"/>
      <c r="AA859" s="2"/>
      <c r="AB859" s="2"/>
      <c r="AC859" s="31" t="s">
        <v>8087</v>
      </c>
      <c r="AD859" s="32" t="s">
        <v>8088</v>
      </c>
      <c r="AE859" s="31" t="s">
        <v>8089</v>
      </c>
      <c r="AF859" s="32" t="s">
        <v>8090</v>
      </c>
      <c r="AG859" s="33" t="s">
        <v>45</v>
      </c>
    </row>
    <row r="860" spans="1:33" ht="12.75" customHeight="1">
      <c r="A860" s="2"/>
      <c r="B860" s="2"/>
      <c r="C860" s="2"/>
      <c r="D860" s="2"/>
      <c r="E860" s="2"/>
      <c r="F860" s="2"/>
      <c r="G860" s="2"/>
      <c r="H860" s="2"/>
      <c r="I860" s="19"/>
      <c r="J860" s="19"/>
      <c r="K860" s="19"/>
      <c r="L860" s="19"/>
      <c r="M860" s="19"/>
      <c r="N860" s="19"/>
      <c r="O860" s="17"/>
      <c r="P860" s="17"/>
      <c r="Q860" s="19"/>
      <c r="R860" s="44"/>
      <c r="S860" s="21" t="s">
        <v>8091</v>
      </c>
      <c r="T860" s="22" t="s">
        <v>8092</v>
      </c>
      <c r="U860" s="22" t="s">
        <v>8093</v>
      </c>
      <c r="V860" s="2"/>
      <c r="W860" s="2"/>
      <c r="X860" s="2"/>
      <c r="Y860" s="17"/>
      <c r="Z860" s="2"/>
      <c r="AA860" s="2"/>
      <c r="AB860" s="2"/>
      <c r="AC860" s="31" t="s">
        <v>8094</v>
      </c>
      <c r="AD860" s="32" t="s">
        <v>8095</v>
      </c>
      <c r="AE860" s="31" t="s">
        <v>8096</v>
      </c>
      <c r="AF860" s="32" t="s">
        <v>8097</v>
      </c>
      <c r="AG860" s="33" t="s">
        <v>45</v>
      </c>
    </row>
    <row r="861" spans="1:33" ht="12.75" customHeight="1">
      <c r="A861" s="2"/>
      <c r="B861" s="2"/>
      <c r="C861" s="2"/>
      <c r="D861" s="2"/>
      <c r="E861" s="2"/>
      <c r="F861" s="2"/>
      <c r="G861" s="2"/>
      <c r="H861" s="2"/>
      <c r="I861" s="19"/>
      <c r="J861" s="19"/>
      <c r="K861" s="19"/>
      <c r="L861" s="19"/>
      <c r="M861" s="19"/>
      <c r="N861" s="19"/>
      <c r="O861" s="17"/>
      <c r="P861" s="17"/>
      <c r="Q861" s="19"/>
      <c r="R861" s="44"/>
      <c r="S861" s="21" t="s">
        <v>8098</v>
      </c>
      <c r="T861" s="22" t="s">
        <v>8099</v>
      </c>
      <c r="U861" s="22" t="s">
        <v>8100</v>
      </c>
      <c r="V861" s="2"/>
      <c r="W861" s="2"/>
      <c r="X861" s="2"/>
      <c r="Y861" s="17"/>
      <c r="Z861" s="2"/>
      <c r="AA861" s="2"/>
      <c r="AB861" s="2"/>
      <c r="AC861" s="31" t="s">
        <v>8101</v>
      </c>
      <c r="AD861" s="32" t="s">
        <v>8102</v>
      </c>
      <c r="AE861" s="31" t="s">
        <v>8103</v>
      </c>
      <c r="AF861" s="32" t="s">
        <v>8104</v>
      </c>
      <c r="AG861" s="33" t="s">
        <v>8105</v>
      </c>
    </row>
    <row r="862" spans="1:33" ht="12.75" customHeight="1">
      <c r="A862" s="2"/>
      <c r="B862" s="2"/>
      <c r="C862" s="2"/>
      <c r="D862" s="2"/>
      <c r="E862" s="2"/>
      <c r="F862" s="2"/>
      <c r="G862" s="2"/>
      <c r="H862" s="2"/>
      <c r="I862" s="19"/>
      <c r="J862" s="19"/>
      <c r="K862" s="19"/>
      <c r="L862" s="19"/>
      <c r="M862" s="19"/>
      <c r="N862" s="19"/>
      <c r="O862" s="17"/>
      <c r="P862" s="17"/>
      <c r="Q862" s="19"/>
      <c r="R862" s="44"/>
      <c r="S862" s="21" t="s">
        <v>8106</v>
      </c>
      <c r="T862" s="22" t="s">
        <v>8107</v>
      </c>
      <c r="U862" s="22" t="s">
        <v>8108</v>
      </c>
      <c r="V862" s="2"/>
      <c r="W862" s="2"/>
      <c r="X862" s="2"/>
      <c r="Y862" s="17"/>
      <c r="Z862" s="2"/>
      <c r="AA862" s="2"/>
      <c r="AB862" s="2"/>
      <c r="AC862" s="31" t="s">
        <v>8109</v>
      </c>
      <c r="AD862" s="32" t="s">
        <v>8110</v>
      </c>
      <c r="AE862" s="31" t="s">
        <v>8111</v>
      </c>
      <c r="AF862" s="32" t="s">
        <v>8112</v>
      </c>
      <c r="AG862" s="33" t="s">
        <v>45</v>
      </c>
    </row>
    <row r="863" spans="1:33" ht="12.75" customHeight="1">
      <c r="A863" s="2"/>
      <c r="B863" s="2"/>
      <c r="C863" s="2"/>
      <c r="D863" s="2"/>
      <c r="E863" s="2"/>
      <c r="F863" s="2"/>
      <c r="G863" s="2"/>
      <c r="H863" s="2"/>
      <c r="I863" s="19"/>
      <c r="J863" s="19"/>
      <c r="K863" s="19"/>
      <c r="L863" s="19"/>
      <c r="M863" s="19"/>
      <c r="N863" s="19"/>
      <c r="O863" s="17"/>
      <c r="P863" s="17"/>
      <c r="Q863" s="19"/>
      <c r="R863" s="44"/>
      <c r="S863" s="21" t="s">
        <v>8113</v>
      </c>
      <c r="T863" s="22" t="s">
        <v>8114</v>
      </c>
      <c r="U863" s="22" t="s">
        <v>8115</v>
      </c>
      <c r="V863" s="2"/>
      <c r="W863" s="2"/>
      <c r="X863" s="2"/>
      <c r="Y863" s="17"/>
      <c r="Z863" s="2"/>
      <c r="AA863" s="2"/>
      <c r="AB863" s="2"/>
      <c r="AC863" s="31" t="s">
        <v>8116</v>
      </c>
      <c r="AD863" s="32" t="s">
        <v>8117</v>
      </c>
      <c r="AE863" s="31" t="s">
        <v>8118</v>
      </c>
      <c r="AF863" s="32" t="s">
        <v>6459</v>
      </c>
      <c r="AG863" s="33" t="s">
        <v>45</v>
      </c>
    </row>
    <row r="864" spans="1:33" ht="12.75" customHeight="1">
      <c r="A864" s="2"/>
      <c r="B864" s="2"/>
      <c r="C864" s="2"/>
      <c r="D864" s="2"/>
      <c r="E864" s="2"/>
      <c r="F864" s="2"/>
      <c r="G864" s="2"/>
      <c r="H864" s="2"/>
      <c r="I864" s="19"/>
      <c r="J864" s="19"/>
      <c r="K864" s="19"/>
      <c r="L864" s="19"/>
      <c r="M864" s="19"/>
      <c r="N864" s="19"/>
      <c r="O864" s="17"/>
      <c r="P864" s="17"/>
      <c r="Q864" s="19"/>
      <c r="R864" s="44"/>
      <c r="S864" s="21" t="s">
        <v>8119</v>
      </c>
      <c r="T864" s="22" t="s">
        <v>8120</v>
      </c>
      <c r="U864" s="22" t="s">
        <v>8121</v>
      </c>
      <c r="V864" s="2"/>
      <c r="W864" s="2"/>
      <c r="X864" s="2"/>
      <c r="Y864" s="17"/>
      <c r="Z864" s="2"/>
      <c r="AA864" s="2"/>
      <c r="AB864" s="2"/>
      <c r="AC864" s="31" t="s">
        <v>8122</v>
      </c>
      <c r="AD864" s="32" t="s">
        <v>8123</v>
      </c>
      <c r="AE864" s="31" t="s">
        <v>8124</v>
      </c>
      <c r="AF864" s="32" t="s">
        <v>850</v>
      </c>
      <c r="AG864" s="33" t="s">
        <v>45</v>
      </c>
    </row>
    <row r="865" spans="1:33" ht="12.75" customHeight="1">
      <c r="A865" s="2"/>
      <c r="B865" s="2"/>
      <c r="C865" s="2"/>
      <c r="D865" s="2"/>
      <c r="E865" s="2"/>
      <c r="F865" s="2"/>
      <c r="G865" s="2"/>
      <c r="H865" s="2"/>
      <c r="I865" s="19"/>
      <c r="J865" s="19"/>
      <c r="K865" s="19"/>
      <c r="L865" s="19"/>
      <c r="M865" s="19"/>
      <c r="N865" s="19"/>
      <c r="O865" s="17"/>
      <c r="P865" s="17"/>
      <c r="Q865" s="19"/>
      <c r="R865" s="44"/>
      <c r="S865" s="21" t="s">
        <v>8125</v>
      </c>
      <c r="T865" s="22" t="s">
        <v>8126</v>
      </c>
      <c r="U865" s="22" t="s">
        <v>8127</v>
      </c>
      <c r="V865" s="2"/>
      <c r="W865" s="2"/>
      <c r="X865" s="2"/>
      <c r="Y865" s="17"/>
      <c r="Z865" s="2"/>
      <c r="AA865" s="2"/>
      <c r="AB865" s="2"/>
      <c r="AC865" s="31" t="s">
        <v>8128</v>
      </c>
      <c r="AD865" s="32" t="s">
        <v>8129</v>
      </c>
      <c r="AE865" s="31" t="s">
        <v>8130</v>
      </c>
      <c r="AF865" s="32" t="s">
        <v>8131</v>
      </c>
      <c r="AG865" s="33" t="s">
        <v>45</v>
      </c>
    </row>
    <row r="866" spans="1:33" ht="12.75" customHeight="1">
      <c r="A866" s="2"/>
      <c r="B866" s="2"/>
      <c r="C866" s="2"/>
      <c r="D866" s="2"/>
      <c r="E866" s="2"/>
      <c r="F866" s="2"/>
      <c r="G866" s="2"/>
      <c r="H866" s="2"/>
      <c r="I866" s="19"/>
      <c r="J866" s="19"/>
      <c r="K866" s="19"/>
      <c r="L866" s="19"/>
      <c r="M866" s="19"/>
      <c r="N866" s="19"/>
      <c r="O866" s="17"/>
      <c r="P866" s="17"/>
      <c r="Q866" s="19"/>
      <c r="R866" s="44"/>
      <c r="S866" s="21" t="s">
        <v>8132</v>
      </c>
      <c r="T866" s="22" t="s">
        <v>8133</v>
      </c>
      <c r="U866" s="22" t="s">
        <v>8134</v>
      </c>
      <c r="V866" s="2"/>
      <c r="W866" s="2"/>
      <c r="X866" s="2"/>
      <c r="Y866" s="17"/>
      <c r="Z866" s="2"/>
      <c r="AA866" s="2"/>
      <c r="AB866" s="2"/>
      <c r="AC866" s="31" t="s">
        <v>8135</v>
      </c>
      <c r="AD866" s="32" t="s">
        <v>1358</v>
      </c>
      <c r="AE866" s="31" t="s">
        <v>8136</v>
      </c>
      <c r="AF866" s="32" t="s">
        <v>1360</v>
      </c>
      <c r="AG866" s="33" t="s">
        <v>45</v>
      </c>
    </row>
    <row r="867" spans="1:33" ht="12.75" customHeight="1">
      <c r="A867" s="2"/>
      <c r="B867" s="2"/>
      <c r="C867" s="2"/>
      <c r="D867" s="2"/>
      <c r="E867" s="2"/>
      <c r="F867" s="2"/>
      <c r="G867" s="2"/>
      <c r="H867" s="2"/>
      <c r="I867" s="19"/>
      <c r="J867" s="19"/>
      <c r="K867" s="19"/>
      <c r="L867" s="19"/>
      <c r="M867" s="19"/>
      <c r="N867" s="19"/>
      <c r="O867" s="17"/>
      <c r="P867" s="17"/>
      <c r="Q867" s="19"/>
      <c r="R867" s="44"/>
      <c r="S867" s="21" t="s">
        <v>8137</v>
      </c>
      <c r="T867" s="22" t="s">
        <v>8138</v>
      </c>
      <c r="U867" s="22" t="s">
        <v>8139</v>
      </c>
      <c r="V867" s="2"/>
      <c r="W867" s="2"/>
      <c r="X867" s="2"/>
      <c r="Y867" s="17"/>
      <c r="Z867" s="2"/>
      <c r="AA867" s="2"/>
      <c r="AB867" s="2"/>
      <c r="AC867" s="31" t="s">
        <v>8140</v>
      </c>
      <c r="AD867" s="32" t="s">
        <v>8141</v>
      </c>
      <c r="AE867" s="31" t="s">
        <v>8142</v>
      </c>
      <c r="AF867" s="32" t="s">
        <v>8143</v>
      </c>
      <c r="AG867" s="33" t="s">
        <v>45</v>
      </c>
    </row>
    <row r="868" spans="1:33" ht="12.75" customHeight="1">
      <c r="A868" s="2"/>
      <c r="B868" s="2"/>
      <c r="C868" s="2"/>
      <c r="D868" s="2"/>
      <c r="E868" s="2"/>
      <c r="F868" s="2"/>
      <c r="G868" s="2"/>
      <c r="H868" s="2"/>
      <c r="I868" s="19"/>
      <c r="J868" s="19"/>
      <c r="K868" s="19"/>
      <c r="L868" s="19"/>
      <c r="M868" s="19"/>
      <c r="N868" s="19"/>
      <c r="O868" s="17"/>
      <c r="P868" s="17"/>
      <c r="Q868" s="19"/>
      <c r="R868" s="44"/>
      <c r="S868" s="21" t="s">
        <v>8144</v>
      </c>
      <c r="T868" s="22" t="s">
        <v>8145</v>
      </c>
      <c r="U868" s="22" t="s">
        <v>8146</v>
      </c>
      <c r="V868" s="2"/>
      <c r="W868" s="2"/>
      <c r="X868" s="2"/>
      <c r="Y868" s="17"/>
      <c r="Z868" s="2"/>
      <c r="AA868" s="2"/>
      <c r="AB868" s="2"/>
      <c r="AC868" s="31" t="s">
        <v>8147</v>
      </c>
      <c r="AD868" s="32" t="s">
        <v>2607</v>
      </c>
      <c r="AE868" s="31" t="s">
        <v>8148</v>
      </c>
      <c r="AF868" s="32" t="s">
        <v>8149</v>
      </c>
      <c r="AG868" s="33" t="s">
        <v>45</v>
      </c>
    </row>
    <row r="869" spans="1:33" ht="12.75" customHeight="1">
      <c r="A869" s="2"/>
      <c r="B869" s="2"/>
      <c r="C869" s="2"/>
      <c r="D869" s="2"/>
      <c r="E869" s="2"/>
      <c r="F869" s="2"/>
      <c r="G869" s="2"/>
      <c r="H869" s="2"/>
      <c r="I869" s="19"/>
      <c r="J869" s="19"/>
      <c r="K869" s="19"/>
      <c r="L869" s="19"/>
      <c r="M869" s="19"/>
      <c r="N869" s="19"/>
      <c r="O869" s="17"/>
      <c r="P869" s="17"/>
      <c r="Q869" s="19"/>
      <c r="R869" s="44"/>
      <c r="S869" s="21" t="s">
        <v>8150</v>
      </c>
      <c r="T869" s="22" t="s">
        <v>8151</v>
      </c>
      <c r="U869" s="22" t="s">
        <v>8152</v>
      </c>
      <c r="V869" s="2"/>
      <c r="W869" s="2"/>
      <c r="X869" s="2"/>
      <c r="Y869" s="17"/>
      <c r="Z869" s="2"/>
      <c r="AA869" s="2"/>
      <c r="AB869" s="2"/>
      <c r="AC869" s="31" t="s">
        <v>8153</v>
      </c>
      <c r="AD869" s="32" t="s">
        <v>8154</v>
      </c>
      <c r="AE869" s="31" t="s">
        <v>8155</v>
      </c>
      <c r="AF869" s="32" t="s">
        <v>8156</v>
      </c>
      <c r="AG869" s="33" t="s">
        <v>45</v>
      </c>
    </row>
    <row r="870" spans="1:33" ht="12.75" customHeight="1">
      <c r="A870" s="2"/>
      <c r="B870" s="2"/>
      <c r="C870" s="2"/>
      <c r="D870" s="2"/>
      <c r="E870" s="2"/>
      <c r="F870" s="2"/>
      <c r="G870" s="2"/>
      <c r="H870" s="2"/>
      <c r="I870" s="19"/>
      <c r="J870" s="19"/>
      <c r="K870" s="19"/>
      <c r="L870" s="19"/>
      <c r="M870" s="19"/>
      <c r="N870" s="19"/>
      <c r="O870" s="17"/>
      <c r="P870" s="17"/>
      <c r="Q870" s="19"/>
      <c r="R870" s="44"/>
      <c r="S870" s="21" t="s">
        <v>8157</v>
      </c>
      <c r="T870" s="22" t="s">
        <v>8158</v>
      </c>
      <c r="U870" s="22" t="s">
        <v>8159</v>
      </c>
      <c r="V870" s="2"/>
      <c r="W870" s="2"/>
      <c r="X870" s="2"/>
      <c r="Y870" s="17"/>
      <c r="Z870" s="2"/>
      <c r="AA870" s="2"/>
      <c r="AB870" s="2"/>
      <c r="AC870" s="31" t="s">
        <v>8160</v>
      </c>
      <c r="AD870" s="32" t="s">
        <v>8161</v>
      </c>
      <c r="AE870" s="31" t="s">
        <v>8162</v>
      </c>
      <c r="AF870" s="32" t="s">
        <v>8163</v>
      </c>
      <c r="AG870" s="33" t="s">
        <v>45</v>
      </c>
    </row>
    <row r="871" spans="1:33" ht="12.75" customHeight="1">
      <c r="A871" s="2"/>
      <c r="B871" s="2"/>
      <c r="C871" s="2"/>
      <c r="D871" s="2"/>
      <c r="E871" s="2"/>
      <c r="F871" s="2"/>
      <c r="G871" s="2"/>
      <c r="H871" s="2"/>
      <c r="I871" s="19"/>
      <c r="J871" s="19"/>
      <c r="K871" s="19"/>
      <c r="L871" s="19"/>
      <c r="M871" s="19"/>
      <c r="N871" s="19"/>
      <c r="O871" s="17"/>
      <c r="P871" s="17"/>
      <c r="Q871" s="19"/>
      <c r="R871" s="44"/>
      <c r="S871" s="21" t="s">
        <v>8164</v>
      </c>
      <c r="T871" s="22" t="s">
        <v>8165</v>
      </c>
      <c r="U871" s="22" t="s">
        <v>8166</v>
      </c>
      <c r="V871" s="2"/>
      <c r="W871" s="2"/>
      <c r="X871" s="2"/>
      <c r="Y871" s="17"/>
      <c r="Z871" s="2"/>
      <c r="AA871" s="2"/>
      <c r="AB871" s="2"/>
      <c r="AC871" s="31" t="s">
        <v>8167</v>
      </c>
      <c r="AD871" s="32" t="s">
        <v>8168</v>
      </c>
      <c r="AE871" s="31" t="s">
        <v>8169</v>
      </c>
      <c r="AF871" s="32" t="s">
        <v>8168</v>
      </c>
      <c r="AG871" s="33" t="s">
        <v>45</v>
      </c>
    </row>
    <row r="872" spans="1:33" ht="12.75" customHeight="1">
      <c r="A872" s="2"/>
      <c r="B872" s="2"/>
      <c r="C872" s="2"/>
      <c r="D872" s="2"/>
      <c r="E872" s="2"/>
      <c r="F872" s="2"/>
      <c r="G872" s="2"/>
      <c r="H872" s="2"/>
      <c r="I872" s="19"/>
      <c r="J872" s="19"/>
      <c r="K872" s="19"/>
      <c r="L872" s="19"/>
      <c r="M872" s="19"/>
      <c r="N872" s="19"/>
      <c r="O872" s="17"/>
      <c r="P872" s="17"/>
      <c r="Q872" s="19"/>
      <c r="R872" s="44"/>
      <c r="S872" s="21" t="s">
        <v>8170</v>
      </c>
      <c r="T872" s="22" t="s">
        <v>8171</v>
      </c>
      <c r="U872" s="22" t="s">
        <v>8172</v>
      </c>
      <c r="V872" s="2"/>
      <c r="W872" s="2"/>
      <c r="X872" s="2"/>
      <c r="Y872" s="17"/>
      <c r="Z872" s="2"/>
      <c r="AA872" s="2"/>
      <c r="AB872" s="2"/>
      <c r="AC872" s="31" t="s">
        <v>8173</v>
      </c>
      <c r="AD872" s="32" t="s">
        <v>8174</v>
      </c>
      <c r="AE872" s="31" t="s">
        <v>8175</v>
      </c>
      <c r="AF872" s="32" t="s">
        <v>8176</v>
      </c>
      <c r="AG872" s="33" t="s">
        <v>45</v>
      </c>
    </row>
    <row r="873" spans="1:33" ht="12.75" customHeight="1">
      <c r="A873" s="2"/>
      <c r="B873" s="2"/>
      <c r="C873" s="2"/>
      <c r="D873" s="2"/>
      <c r="E873" s="2"/>
      <c r="F873" s="2"/>
      <c r="G873" s="2"/>
      <c r="H873" s="2"/>
      <c r="I873" s="19"/>
      <c r="J873" s="19"/>
      <c r="K873" s="19"/>
      <c r="L873" s="19"/>
      <c r="M873" s="19"/>
      <c r="N873" s="19"/>
      <c r="O873" s="17"/>
      <c r="P873" s="17"/>
      <c r="Q873" s="19"/>
      <c r="R873" s="44"/>
      <c r="S873" s="21" t="s">
        <v>8177</v>
      </c>
      <c r="T873" s="22" t="s">
        <v>8178</v>
      </c>
      <c r="U873" s="22" t="s">
        <v>8179</v>
      </c>
      <c r="V873" s="2"/>
      <c r="W873" s="2"/>
      <c r="X873" s="2"/>
      <c r="Y873" s="17"/>
      <c r="Z873" s="2"/>
      <c r="AA873" s="2"/>
      <c r="AB873" s="2"/>
      <c r="AC873" s="31" t="s">
        <v>8180</v>
      </c>
      <c r="AD873" s="32" t="s">
        <v>8181</v>
      </c>
      <c r="AE873" s="31" t="s">
        <v>8182</v>
      </c>
      <c r="AF873" s="32" t="s">
        <v>8183</v>
      </c>
      <c r="AG873" s="33" t="s">
        <v>45</v>
      </c>
    </row>
    <row r="874" spans="1:33" ht="12.75" customHeight="1">
      <c r="A874" s="2"/>
      <c r="B874" s="2"/>
      <c r="C874" s="2"/>
      <c r="D874" s="2"/>
      <c r="E874" s="2"/>
      <c r="F874" s="2"/>
      <c r="G874" s="2"/>
      <c r="H874" s="2"/>
      <c r="I874" s="19"/>
      <c r="J874" s="19"/>
      <c r="K874" s="19"/>
      <c r="L874" s="19"/>
      <c r="M874" s="19"/>
      <c r="N874" s="19"/>
      <c r="O874" s="17"/>
      <c r="P874" s="17"/>
      <c r="Q874" s="19"/>
      <c r="R874" s="44"/>
      <c r="S874" s="21" t="s">
        <v>8184</v>
      </c>
      <c r="T874" s="22" t="s">
        <v>8185</v>
      </c>
      <c r="U874" s="22" t="s">
        <v>8186</v>
      </c>
      <c r="V874" s="2"/>
      <c r="W874" s="2"/>
      <c r="X874" s="2"/>
      <c r="Y874" s="17"/>
      <c r="Z874" s="2"/>
      <c r="AA874" s="2"/>
      <c r="AB874" s="2"/>
      <c r="AC874" s="31" t="s">
        <v>8187</v>
      </c>
      <c r="AD874" s="32" t="s">
        <v>2811</v>
      </c>
      <c r="AE874" s="31" t="s">
        <v>8188</v>
      </c>
      <c r="AF874" s="32" t="s">
        <v>5792</v>
      </c>
      <c r="AG874" s="33" t="s">
        <v>45</v>
      </c>
    </row>
    <row r="875" spans="1:33" ht="12.75" customHeight="1">
      <c r="A875" s="2"/>
      <c r="B875" s="2"/>
      <c r="C875" s="2"/>
      <c r="D875" s="2"/>
      <c r="E875" s="2"/>
      <c r="F875" s="2"/>
      <c r="G875" s="2"/>
      <c r="H875" s="2"/>
      <c r="I875" s="19"/>
      <c r="J875" s="19"/>
      <c r="K875" s="19"/>
      <c r="L875" s="19"/>
      <c r="M875" s="19"/>
      <c r="N875" s="19"/>
      <c r="O875" s="17"/>
      <c r="P875" s="17"/>
      <c r="Q875" s="19"/>
      <c r="R875" s="44"/>
      <c r="S875" s="21" t="s">
        <v>8189</v>
      </c>
      <c r="T875" s="22" t="s">
        <v>8190</v>
      </c>
      <c r="U875" s="22" t="s">
        <v>8191</v>
      </c>
      <c r="V875" s="2"/>
      <c r="W875" s="2"/>
      <c r="X875" s="2"/>
      <c r="Y875" s="17"/>
      <c r="Z875" s="2"/>
      <c r="AA875" s="2"/>
      <c r="AB875" s="2"/>
      <c r="AC875" s="31" t="s">
        <v>8192</v>
      </c>
      <c r="AD875" s="32" t="s">
        <v>1247</v>
      </c>
      <c r="AE875" s="31" t="s">
        <v>8193</v>
      </c>
      <c r="AF875" s="32" t="s">
        <v>8194</v>
      </c>
      <c r="AG875" s="33" t="s">
        <v>45</v>
      </c>
    </row>
    <row r="876" spans="1:33" ht="12.75" customHeight="1">
      <c r="A876" s="2"/>
      <c r="B876" s="2"/>
      <c r="C876" s="2"/>
      <c r="D876" s="2"/>
      <c r="E876" s="2"/>
      <c r="F876" s="2"/>
      <c r="G876" s="2"/>
      <c r="H876" s="2"/>
      <c r="I876" s="19"/>
      <c r="J876" s="19"/>
      <c r="K876" s="19"/>
      <c r="L876" s="19"/>
      <c r="M876" s="19"/>
      <c r="N876" s="19"/>
      <c r="O876" s="17"/>
      <c r="P876" s="17"/>
      <c r="Q876" s="19"/>
      <c r="R876" s="44"/>
      <c r="S876" s="21" t="s">
        <v>8195</v>
      </c>
      <c r="T876" s="22" t="s">
        <v>8196</v>
      </c>
      <c r="U876" s="22" t="s">
        <v>8197</v>
      </c>
      <c r="V876" s="2"/>
      <c r="W876" s="2"/>
      <c r="X876" s="2"/>
      <c r="Y876" s="17"/>
      <c r="Z876" s="2"/>
      <c r="AA876" s="2"/>
      <c r="AB876" s="2"/>
      <c r="AC876" s="31" t="s">
        <v>8198</v>
      </c>
      <c r="AD876" s="32" t="s">
        <v>862</v>
      </c>
      <c r="AE876" s="31" t="s">
        <v>8199</v>
      </c>
      <c r="AF876" s="32" t="s">
        <v>1003</v>
      </c>
      <c r="AG876" s="33" t="s">
        <v>45</v>
      </c>
    </row>
    <row r="877" spans="1:33" ht="12.75" customHeight="1">
      <c r="A877" s="2"/>
      <c r="B877" s="2"/>
      <c r="C877" s="2"/>
      <c r="D877" s="2"/>
      <c r="E877" s="2"/>
      <c r="F877" s="2"/>
      <c r="G877" s="2"/>
      <c r="H877" s="2"/>
      <c r="I877" s="19"/>
      <c r="J877" s="19"/>
      <c r="K877" s="19"/>
      <c r="L877" s="19"/>
      <c r="M877" s="19"/>
      <c r="N877" s="19"/>
      <c r="O877" s="17"/>
      <c r="P877" s="17"/>
      <c r="Q877" s="19"/>
      <c r="R877" s="44"/>
      <c r="S877" s="21" t="s">
        <v>8200</v>
      </c>
      <c r="T877" s="22" t="s">
        <v>8201</v>
      </c>
      <c r="U877" s="22" t="s">
        <v>8202</v>
      </c>
      <c r="V877" s="2"/>
      <c r="W877" s="2"/>
      <c r="X877" s="2"/>
      <c r="Y877" s="17"/>
      <c r="Z877" s="2"/>
      <c r="AA877" s="2"/>
      <c r="AB877" s="2"/>
      <c r="AC877" s="31" t="s">
        <v>8203</v>
      </c>
      <c r="AD877" s="32" t="s">
        <v>8204</v>
      </c>
      <c r="AE877" s="31" t="s">
        <v>8205</v>
      </c>
      <c r="AF877" s="32" t="s">
        <v>8206</v>
      </c>
      <c r="AG877" s="33" t="s">
        <v>45</v>
      </c>
    </row>
    <row r="878" spans="1:33" ht="12.75" customHeight="1">
      <c r="A878" s="2"/>
      <c r="B878" s="2"/>
      <c r="C878" s="2"/>
      <c r="D878" s="2"/>
      <c r="E878" s="2"/>
      <c r="F878" s="2"/>
      <c r="G878" s="2"/>
      <c r="H878" s="2"/>
      <c r="I878" s="19"/>
      <c r="J878" s="19"/>
      <c r="K878" s="19"/>
      <c r="L878" s="19"/>
      <c r="M878" s="19"/>
      <c r="N878" s="19"/>
      <c r="O878" s="17"/>
      <c r="P878" s="17"/>
      <c r="Q878" s="19"/>
      <c r="R878" s="44"/>
      <c r="S878" s="21" t="s">
        <v>8207</v>
      </c>
      <c r="T878" s="22" t="s">
        <v>8208</v>
      </c>
      <c r="U878" s="22" t="s">
        <v>8209</v>
      </c>
      <c r="V878" s="2"/>
      <c r="W878" s="2"/>
      <c r="X878" s="2"/>
      <c r="Y878" s="17"/>
      <c r="Z878" s="2"/>
      <c r="AA878" s="2"/>
      <c r="AB878" s="2"/>
      <c r="AC878" s="31" t="s">
        <v>8210</v>
      </c>
      <c r="AD878" s="32" t="s">
        <v>8211</v>
      </c>
      <c r="AE878" s="31" t="s">
        <v>8212</v>
      </c>
      <c r="AF878" s="32" t="s">
        <v>8213</v>
      </c>
      <c r="AG878" s="33" t="s">
        <v>45</v>
      </c>
    </row>
    <row r="879" spans="1:33" ht="12.75" customHeight="1">
      <c r="A879" s="2"/>
      <c r="B879" s="2"/>
      <c r="C879" s="2"/>
      <c r="D879" s="2"/>
      <c r="E879" s="2"/>
      <c r="F879" s="2"/>
      <c r="G879" s="2"/>
      <c r="H879" s="2"/>
      <c r="I879" s="19"/>
      <c r="J879" s="19"/>
      <c r="K879" s="19"/>
      <c r="L879" s="19"/>
      <c r="M879" s="19"/>
      <c r="N879" s="19"/>
      <c r="O879" s="17"/>
      <c r="P879" s="17"/>
      <c r="Q879" s="19"/>
      <c r="R879" s="44"/>
      <c r="S879" s="21" t="s">
        <v>8214</v>
      </c>
      <c r="T879" s="22" t="s">
        <v>8215</v>
      </c>
      <c r="U879" s="22" t="s">
        <v>8216</v>
      </c>
      <c r="V879" s="2"/>
      <c r="W879" s="2"/>
      <c r="X879" s="2"/>
      <c r="Y879" s="17"/>
      <c r="Z879" s="2"/>
      <c r="AA879" s="2"/>
      <c r="AB879" s="2"/>
      <c r="AC879" s="31" t="s">
        <v>8217</v>
      </c>
      <c r="AD879" s="32" t="s">
        <v>8218</v>
      </c>
      <c r="AE879" s="31" t="s">
        <v>8219</v>
      </c>
      <c r="AF879" s="32" t="s">
        <v>8220</v>
      </c>
      <c r="AG879" s="33" t="s">
        <v>45</v>
      </c>
    </row>
    <row r="880" spans="1:33" ht="12.75" customHeight="1">
      <c r="A880" s="2"/>
      <c r="B880" s="2"/>
      <c r="C880" s="2"/>
      <c r="D880" s="2"/>
      <c r="E880" s="2"/>
      <c r="F880" s="2"/>
      <c r="G880" s="2"/>
      <c r="H880" s="2"/>
      <c r="I880" s="19"/>
      <c r="J880" s="19"/>
      <c r="K880" s="19"/>
      <c r="L880" s="19"/>
      <c r="M880" s="19"/>
      <c r="N880" s="19"/>
      <c r="O880" s="17"/>
      <c r="P880" s="17"/>
      <c r="Q880" s="19"/>
      <c r="R880" s="44"/>
      <c r="S880" s="21" t="s">
        <v>8221</v>
      </c>
      <c r="T880" s="22" t="s">
        <v>8222</v>
      </c>
      <c r="U880" s="22" t="s">
        <v>8223</v>
      </c>
      <c r="V880" s="2"/>
      <c r="W880" s="2"/>
      <c r="X880" s="2"/>
      <c r="Y880" s="17"/>
      <c r="Z880" s="2"/>
      <c r="AA880" s="2"/>
      <c r="AB880" s="2"/>
      <c r="AC880" s="31" t="s">
        <v>8224</v>
      </c>
      <c r="AD880" s="32" t="s">
        <v>8225</v>
      </c>
      <c r="AE880" s="31" t="s">
        <v>8226</v>
      </c>
      <c r="AF880" s="32" t="s">
        <v>8227</v>
      </c>
      <c r="AG880" s="33" t="s">
        <v>45</v>
      </c>
    </row>
    <row r="881" spans="1:33" ht="12.75" customHeight="1">
      <c r="A881" s="2"/>
      <c r="B881" s="2"/>
      <c r="C881" s="2"/>
      <c r="D881" s="2"/>
      <c r="E881" s="2"/>
      <c r="F881" s="2"/>
      <c r="G881" s="2"/>
      <c r="H881" s="2"/>
      <c r="I881" s="19"/>
      <c r="J881" s="19"/>
      <c r="K881" s="19"/>
      <c r="L881" s="19"/>
      <c r="M881" s="19"/>
      <c r="N881" s="19"/>
      <c r="O881" s="17"/>
      <c r="P881" s="17"/>
      <c r="Q881" s="19"/>
      <c r="R881" s="44"/>
      <c r="S881" s="21" t="s">
        <v>8228</v>
      </c>
      <c r="T881" s="22" t="s">
        <v>8229</v>
      </c>
      <c r="U881" s="22" t="s">
        <v>8230</v>
      </c>
      <c r="V881" s="2"/>
      <c r="W881" s="2"/>
      <c r="X881" s="2"/>
      <c r="Y881" s="17"/>
      <c r="Z881" s="2"/>
      <c r="AA881" s="2"/>
      <c r="AB881" s="2"/>
      <c r="AC881" s="31" t="s">
        <v>8231</v>
      </c>
      <c r="AD881" s="32" t="s">
        <v>8232</v>
      </c>
      <c r="AE881" s="31" t="s">
        <v>8233</v>
      </c>
      <c r="AF881" s="32" t="s">
        <v>6959</v>
      </c>
      <c r="AG881" s="33" t="s">
        <v>45</v>
      </c>
    </row>
    <row r="882" spans="1:33" ht="12.75" customHeight="1">
      <c r="A882" s="2"/>
      <c r="B882" s="2"/>
      <c r="C882" s="2"/>
      <c r="D882" s="2"/>
      <c r="E882" s="2"/>
      <c r="F882" s="2"/>
      <c r="G882" s="2"/>
      <c r="H882" s="2"/>
      <c r="I882" s="19"/>
      <c r="J882" s="19"/>
      <c r="K882" s="19"/>
      <c r="L882" s="19"/>
      <c r="M882" s="19"/>
      <c r="N882" s="19"/>
      <c r="O882" s="17"/>
      <c r="P882" s="17"/>
      <c r="Q882" s="19"/>
      <c r="R882" s="44"/>
      <c r="S882" s="21" t="s">
        <v>8234</v>
      </c>
      <c r="T882" s="22" t="s">
        <v>8235</v>
      </c>
      <c r="U882" s="22" t="s">
        <v>8236</v>
      </c>
      <c r="V882" s="2"/>
      <c r="W882" s="2"/>
      <c r="X882" s="2"/>
      <c r="Y882" s="17"/>
      <c r="Z882" s="2"/>
      <c r="AA882" s="2"/>
      <c r="AB882" s="2"/>
      <c r="AC882" s="31" t="s">
        <v>8237</v>
      </c>
      <c r="AD882" s="32" t="s">
        <v>8238</v>
      </c>
      <c r="AE882" s="31" t="s">
        <v>8239</v>
      </c>
      <c r="AF882" s="32" t="s">
        <v>6959</v>
      </c>
      <c r="AG882" s="33" t="s">
        <v>45</v>
      </c>
    </row>
    <row r="883" spans="1:33" ht="12.75" customHeight="1">
      <c r="A883" s="2"/>
      <c r="B883" s="2"/>
      <c r="C883" s="2"/>
      <c r="D883" s="2"/>
      <c r="E883" s="2"/>
      <c r="F883" s="2"/>
      <c r="G883" s="2"/>
      <c r="H883" s="2"/>
      <c r="I883" s="19"/>
      <c r="J883" s="19"/>
      <c r="K883" s="19"/>
      <c r="L883" s="19"/>
      <c r="M883" s="19"/>
      <c r="N883" s="19"/>
      <c r="O883" s="17"/>
      <c r="P883" s="17"/>
      <c r="Q883" s="19"/>
      <c r="R883" s="44"/>
      <c r="S883" s="21" t="s">
        <v>8240</v>
      </c>
      <c r="T883" s="22" t="s">
        <v>8241</v>
      </c>
      <c r="U883" s="22" t="s">
        <v>6107</v>
      </c>
      <c r="V883" s="2"/>
      <c r="W883" s="2"/>
      <c r="X883" s="2"/>
      <c r="Y883" s="17"/>
      <c r="Z883" s="2"/>
      <c r="AA883" s="2"/>
      <c r="AB883" s="2"/>
      <c r="AC883" s="31" t="s">
        <v>8242</v>
      </c>
      <c r="AD883" s="32" t="s">
        <v>8243</v>
      </c>
      <c r="AE883" s="31" t="s">
        <v>8244</v>
      </c>
      <c r="AF883" s="32" t="s">
        <v>8245</v>
      </c>
      <c r="AG883" s="33" t="s">
        <v>45</v>
      </c>
    </row>
    <row r="884" spans="1:33" ht="12.75" customHeight="1">
      <c r="A884" s="2"/>
      <c r="B884" s="2"/>
      <c r="C884" s="2"/>
      <c r="D884" s="2"/>
      <c r="E884" s="2"/>
      <c r="F884" s="2"/>
      <c r="G884" s="2"/>
      <c r="H884" s="2"/>
      <c r="I884" s="19"/>
      <c r="J884" s="19"/>
      <c r="K884" s="19"/>
      <c r="L884" s="19"/>
      <c r="M884" s="19"/>
      <c r="N884" s="19"/>
      <c r="O884" s="17"/>
      <c r="P884" s="17"/>
      <c r="Q884" s="19"/>
      <c r="R884" s="44"/>
      <c r="S884" s="21" t="s">
        <v>8246</v>
      </c>
      <c r="T884" s="22" t="s">
        <v>8247</v>
      </c>
      <c r="U884" s="22" t="s">
        <v>6055</v>
      </c>
      <c r="V884" s="2"/>
      <c r="W884" s="2"/>
      <c r="X884" s="2"/>
      <c r="Y884" s="17"/>
      <c r="Z884" s="2"/>
      <c r="AA884" s="2"/>
      <c r="AB884" s="2"/>
      <c r="AC884" s="31" t="s">
        <v>8248</v>
      </c>
      <c r="AD884" s="32" t="s">
        <v>8249</v>
      </c>
      <c r="AE884" s="31" t="s">
        <v>8250</v>
      </c>
      <c r="AF884" s="32" t="s">
        <v>8251</v>
      </c>
      <c r="AG884" s="33" t="s">
        <v>45</v>
      </c>
    </row>
    <row r="885" spans="1:33" ht="12.75" customHeight="1">
      <c r="A885" s="2"/>
      <c r="B885" s="2"/>
      <c r="C885" s="2"/>
      <c r="D885" s="2"/>
      <c r="E885" s="2"/>
      <c r="F885" s="2"/>
      <c r="G885" s="2"/>
      <c r="H885" s="2"/>
      <c r="I885" s="19"/>
      <c r="J885" s="19"/>
      <c r="K885" s="19"/>
      <c r="L885" s="19"/>
      <c r="M885" s="19"/>
      <c r="N885" s="19"/>
      <c r="O885" s="17"/>
      <c r="P885" s="17"/>
      <c r="Q885" s="19"/>
      <c r="R885" s="44"/>
      <c r="S885" s="21" t="s">
        <v>8252</v>
      </c>
      <c r="T885" s="22" t="s">
        <v>8253</v>
      </c>
      <c r="U885" s="22" t="s">
        <v>6027</v>
      </c>
      <c r="V885" s="2"/>
      <c r="W885" s="2"/>
      <c r="X885" s="2"/>
      <c r="Y885" s="17"/>
      <c r="Z885" s="2"/>
      <c r="AA885" s="2"/>
      <c r="AB885" s="2"/>
      <c r="AC885" s="31" t="s">
        <v>8254</v>
      </c>
      <c r="AD885" s="32" t="s">
        <v>8255</v>
      </c>
      <c r="AE885" s="31" t="s">
        <v>8256</v>
      </c>
      <c r="AF885" s="32" t="s">
        <v>8257</v>
      </c>
      <c r="AG885" s="33" t="s">
        <v>45</v>
      </c>
    </row>
    <row r="886" spans="1:33" ht="12.75" customHeight="1">
      <c r="A886" s="2"/>
      <c r="B886" s="2"/>
      <c r="C886" s="2"/>
      <c r="D886" s="2"/>
      <c r="E886" s="2"/>
      <c r="F886" s="2"/>
      <c r="G886" s="2"/>
      <c r="H886" s="2"/>
      <c r="I886" s="19"/>
      <c r="J886" s="19"/>
      <c r="K886" s="19"/>
      <c r="L886" s="19"/>
      <c r="M886" s="19"/>
      <c r="N886" s="19"/>
      <c r="O886" s="17"/>
      <c r="P886" s="17"/>
      <c r="Q886" s="19"/>
      <c r="R886" s="44"/>
      <c r="S886" s="21" t="s">
        <v>8258</v>
      </c>
      <c r="T886" s="22" t="s">
        <v>8259</v>
      </c>
      <c r="U886" s="22" t="s">
        <v>8260</v>
      </c>
      <c r="V886" s="2"/>
      <c r="W886" s="2"/>
      <c r="X886" s="2"/>
      <c r="Y886" s="17"/>
      <c r="Z886" s="2"/>
      <c r="AA886" s="2"/>
      <c r="AB886" s="2"/>
      <c r="AC886" s="31" t="s">
        <v>8261</v>
      </c>
      <c r="AD886" s="32" t="s">
        <v>8262</v>
      </c>
      <c r="AE886" s="31" t="s">
        <v>8263</v>
      </c>
      <c r="AF886" s="32" t="s">
        <v>8264</v>
      </c>
      <c r="AG886" s="33" t="s">
        <v>45</v>
      </c>
    </row>
    <row r="887" spans="1:33" ht="12.75" customHeight="1">
      <c r="A887" s="2"/>
      <c r="B887" s="2"/>
      <c r="C887" s="2"/>
      <c r="D887" s="2"/>
      <c r="E887" s="2"/>
      <c r="F887" s="2"/>
      <c r="G887" s="2"/>
      <c r="H887" s="2"/>
      <c r="I887" s="19"/>
      <c r="J887" s="19"/>
      <c r="K887" s="19"/>
      <c r="L887" s="19"/>
      <c r="M887" s="19"/>
      <c r="N887" s="19"/>
      <c r="O887" s="17"/>
      <c r="P887" s="17"/>
      <c r="Q887" s="19"/>
      <c r="R887" s="44"/>
      <c r="S887" s="21" t="s">
        <v>8265</v>
      </c>
      <c r="T887" s="22" t="s">
        <v>8266</v>
      </c>
      <c r="U887" s="22" t="s">
        <v>8267</v>
      </c>
      <c r="V887" s="2"/>
      <c r="W887" s="2"/>
      <c r="X887" s="2"/>
      <c r="Y887" s="17"/>
      <c r="Z887" s="2"/>
      <c r="AA887" s="2"/>
      <c r="AB887" s="2"/>
      <c r="AC887" s="31" t="s">
        <v>8268</v>
      </c>
      <c r="AD887" s="32" t="s">
        <v>8269</v>
      </c>
      <c r="AE887" s="31" t="s">
        <v>8270</v>
      </c>
      <c r="AF887" s="32" t="s">
        <v>8271</v>
      </c>
      <c r="AG887" s="33" t="s">
        <v>45</v>
      </c>
    </row>
    <row r="888" spans="1:33" ht="12.75" customHeight="1">
      <c r="A888" s="2"/>
      <c r="B888" s="2"/>
      <c r="C888" s="2"/>
      <c r="D888" s="2"/>
      <c r="E888" s="2"/>
      <c r="F888" s="2"/>
      <c r="G888" s="2"/>
      <c r="H888" s="2"/>
      <c r="I888" s="19"/>
      <c r="J888" s="19"/>
      <c r="K888" s="19"/>
      <c r="L888" s="19"/>
      <c r="M888" s="19"/>
      <c r="N888" s="19"/>
      <c r="O888" s="17"/>
      <c r="P888" s="17"/>
      <c r="Q888" s="19"/>
      <c r="R888" s="44"/>
      <c r="S888" s="21" t="s">
        <v>8272</v>
      </c>
      <c r="T888" s="22" t="s">
        <v>8273</v>
      </c>
      <c r="U888" s="22" t="s">
        <v>6041</v>
      </c>
      <c r="V888" s="2"/>
      <c r="W888" s="2"/>
      <c r="X888" s="2"/>
      <c r="Y888" s="17"/>
      <c r="Z888" s="2"/>
      <c r="AA888" s="2"/>
      <c r="AB888" s="2"/>
      <c r="AC888" s="31" t="s">
        <v>8274</v>
      </c>
      <c r="AD888" s="32" t="s">
        <v>8275</v>
      </c>
      <c r="AE888" s="31" t="s">
        <v>8276</v>
      </c>
      <c r="AF888" s="32" t="s">
        <v>8277</v>
      </c>
      <c r="AG888" s="33" t="s">
        <v>45</v>
      </c>
    </row>
    <row r="889" spans="1:33" ht="12.75" customHeight="1">
      <c r="A889" s="2"/>
      <c r="B889" s="2"/>
      <c r="C889" s="2"/>
      <c r="D889" s="2"/>
      <c r="E889" s="2"/>
      <c r="F889" s="2"/>
      <c r="G889" s="2"/>
      <c r="H889" s="2"/>
      <c r="I889" s="19"/>
      <c r="J889" s="19"/>
      <c r="K889" s="19"/>
      <c r="L889" s="19"/>
      <c r="M889" s="19"/>
      <c r="N889" s="19"/>
      <c r="O889" s="17"/>
      <c r="P889" s="17"/>
      <c r="Q889" s="19"/>
      <c r="R889" s="44"/>
      <c r="S889" s="21" t="s">
        <v>8278</v>
      </c>
      <c r="T889" s="22" t="s">
        <v>8279</v>
      </c>
      <c r="U889" s="22" t="s">
        <v>6324</v>
      </c>
      <c r="V889" s="2"/>
      <c r="W889" s="2"/>
      <c r="X889" s="2"/>
      <c r="Y889" s="17"/>
      <c r="Z889" s="2"/>
      <c r="AA889" s="2"/>
      <c r="AB889" s="2"/>
      <c r="AC889" s="31" t="s">
        <v>8280</v>
      </c>
      <c r="AD889" s="32" t="s">
        <v>8281</v>
      </c>
      <c r="AE889" s="31" t="s">
        <v>8282</v>
      </c>
      <c r="AF889" s="32" t="s">
        <v>8264</v>
      </c>
      <c r="AG889" s="33" t="s">
        <v>45</v>
      </c>
    </row>
    <row r="890" spans="1:33" ht="12.75" customHeight="1">
      <c r="A890" s="2"/>
      <c r="B890" s="2"/>
      <c r="C890" s="2"/>
      <c r="D890" s="2"/>
      <c r="E890" s="2"/>
      <c r="F890" s="2"/>
      <c r="G890" s="2"/>
      <c r="H890" s="2"/>
      <c r="I890" s="19"/>
      <c r="J890" s="19"/>
      <c r="K890" s="19"/>
      <c r="L890" s="19"/>
      <c r="M890" s="19"/>
      <c r="N890" s="19"/>
      <c r="O890" s="17"/>
      <c r="P890" s="17"/>
      <c r="Q890" s="19"/>
      <c r="R890" s="44"/>
      <c r="S890" s="21" t="s">
        <v>8283</v>
      </c>
      <c r="T890" s="22" t="s">
        <v>8284</v>
      </c>
      <c r="U890" s="22" t="s">
        <v>6069</v>
      </c>
      <c r="V890" s="2"/>
      <c r="W890" s="2"/>
      <c r="X890" s="2"/>
      <c r="Y890" s="17"/>
      <c r="Z890" s="2"/>
      <c r="AA890" s="2"/>
      <c r="AB890" s="2"/>
      <c r="AC890" s="31" t="s">
        <v>8285</v>
      </c>
      <c r="AD890" s="32" t="s">
        <v>8286</v>
      </c>
      <c r="AE890" s="31" t="s">
        <v>8287</v>
      </c>
      <c r="AF890" s="32" t="s">
        <v>976</v>
      </c>
      <c r="AG890" s="33" t="s">
        <v>45</v>
      </c>
    </row>
    <row r="891" spans="1:33" ht="12.75" customHeight="1">
      <c r="A891" s="2"/>
      <c r="B891" s="2"/>
      <c r="C891" s="2"/>
      <c r="D891" s="2"/>
      <c r="E891" s="2"/>
      <c r="F891" s="2"/>
      <c r="G891" s="2"/>
      <c r="H891" s="2"/>
      <c r="I891" s="19"/>
      <c r="J891" s="19"/>
      <c r="K891" s="19"/>
      <c r="L891" s="19"/>
      <c r="M891" s="19"/>
      <c r="N891" s="19"/>
      <c r="O891" s="17"/>
      <c r="P891" s="17"/>
      <c r="Q891" s="19"/>
      <c r="R891" s="44"/>
      <c r="S891" s="21" t="s">
        <v>8288</v>
      </c>
      <c r="T891" s="22" t="s">
        <v>8289</v>
      </c>
      <c r="U891" s="22" t="s">
        <v>8290</v>
      </c>
      <c r="V891" s="2"/>
      <c r="W891" s="2"/>
      <c r="X891" s="2"/>
      <c r="Y891" s="17"/>
      <c r="Z891" s="2"/>
      <c r="AA891" s="2"/>
      <c r="AB891" s="2"/>
      <c r="AC891" s="31" t="s">
        <v>8291</v>
      </c>
      <c r="AD891" s="32" t="s">
        <v>8292</v>
      </c>
      <c r="AE891" s="31" t="s">
        <v>8293</v>
      </c>
      <c r="AF891" s="32" t="s">
        <v>8294</v>
      </c>
      <c r="AG891" s="33" t="s">
        <v>45</v>
      </c>
    </row>
    <row r="892" spans="1:33" ht="12.75" customHeight="1">
      <c r="A892" s="2"/>
      <c r="B892" s="2"/>
      <c r="C892" s="2"/>
      <c r="D892" s="2"/>
      <c r="E892" s="2"/>
      <c r="F892" s="2"/>
      <c r="G892" s="2"/>
      <c r="H892" s="2"/>
      <c r="I892" s="19"/>
      <c r="J892" s="19"/>
      <c r="K892" s="19"/>
      <c r="L892" s="19"/>
      <c r="M892" s="19"/>
      <c r="N892" s="19"/>
      <c r="O892" s="17"/>
      <c r="P892" s="17"/>
      <c r="Q892" s="19"/>
      <c r="R892" s="44"/>
      <c r="S892" s="21" t="s">
        <v>8295</v>
      </c>
      <c r="T892" s="22" t="s">
        <v>8296</v>
      </c>
      <c r="U892" s="22" t="s">
        <v>8297</v>
      </c>
      <c r="V892" s="2"/>
      <c r="W892" s="2"/>
      <c r="X892" s="2"/>
      <c r="Y892" s="17"/>
      <c r="Z892" s="2"/>
      <c r="AA892" s="2"/>
      <c r="AB892" s="2"/>
      <c r="AC892" s="31" t="s">
        <v>8298</v>
      </c>
      <c r="AD892" s="32" t="s">
        <v>8299</v>
      </c>
      <c r="AE892" s="31" t="s">
        <v>8300</v>
      </c>
      <c r="AF892" s="32" t="s">
        <v>8301</v>
      </c>
      <c r="AG892" s="33" t="s">
        <v>45</v>
      </c>
    </row>
    <row r="893" spans="1:33" ht="12.75" customHeight="1">
      <c r="A893" s="2"/>
      <c r="B893" s="2"/>
      <c r="C893" s="2"/>
      <c r="D893" s="2"/>
      <c r="E893" s="2"/>
      <c r="F893" s="2"/>
      <c r="G893" s="2"/>
      <c r="H893" s="2"/>
      <c r="I893" s="19"/>
      <c r="J893" s="19"/>
      <c r="K893" s="19"/>
      <c r="L893" s="19"/>
      <c r="M893" s="19"/>
      <c r="N893" s="19"/>
      <c r="O893" s="17"/>
      <c r="P893" s="17"/>
      <c r="Q893" s="19"/>
      <c r="R893" s="44"/>
      <c r="S893" s="21" t="s">
        <v>8302</v>
      </c>
      <c r="T893" s="22" t="s">
        <v>8303</v>
      </c>
      <c r="U893" s="22" t="s">
        <v>5948</v>
      </c>
      <c r="V893" s="2"/>
      <c r="W893" s="2"/>
      <c r="X893" s="2"/>
      <c r="Y893" s="17"/>
      <c r="Z893" s="2"/>
      <c r="AA893" s="2"/>
      <c r="AB893" s="2"/>
      <c r="AC893" s="31" t="s">
        <v>8304</v>
      </c>
      <c r="AD893" s="32" t="s">
        <v>8305</v>
      </c>
      <c r="AE893" s="31" t="s">
        <v>8306</v>
      </c>
      <c r="AF893" s="32" t="s">
        <v>8294</v>
      </c>
      <c r="AG893" s="33" t="s">
        <v>45</v>
      </c>
    </row>
    <row r="894" spans="1:33" ht="12.75" customHeight="1">
      <c r="A894" s="2"/>
      <c r="B894" s="2"/>
      <c r="C894" s="2"/>
      <c r="D894" s="2"/>
      <c r="E894" s="2"/>
      <c r="F894" s="2"/>
      <c r="G894" s="2"/>
      <c r="H894" s="2"/>
      <c r="I894" s="19"/>
      <c r="J894" s="19"/>
      <c r="K894" s="19"/>
      <c r="L894" s="19"/>
      <c r="M894" s="19"/>
      <c r="N894" s="19"/>
      <c r="O894" s="17"/>
      <c r="P894" s="17"/>
      <c r="Q894" s="19"/>
      <c r="R894" s="44"/>
      <c r="S894" s="21" t="s">
        <v>8307</v>
      </c>
      <c r="T894" s="22" t="s">
        <v>8308</v>
      </c>
      <c r="U894" s="22" t="s">
        <v>8309</v>
      </c>
      <c r="V894" s="2"/>
      <c r="W894" s="2"/>
      <c r="X894" s="2"/>
      <c r="Y894" s="17"/>
      <c r="Z894" s="2"/>
      <c r="AA894" s="2"/>
      <c r="AB894" s="2"/>
      <c r="AC894" s="31" t="s">
        <v>8310</v>
      </c>
      <c r="AD894" s="32" t="s">
        <v>8311</v>
      </c>
      <c r="AE894" s="31" t="s">
        <v>8312</v>
      </c>
      <c r="AF894" s="32" t="s">
        <v>8313</v>
      </c>
      <c r="AG894" s="33" t="s">
        <v>45</v>
      </c>
    </row>
    <row r="895" spans="1:33" ht="12.75" customHeight="1">
      <c r="A895" s="2"/>
      <c r="B895" s="2"/>
      <c r="C895" s="2"/>
      <c r="D895" s="2"/>
      <c r="E895" s="2"/>
      <c r="F895" s="2"/>
      <c r="G895" s="2"/>
      <c r="H895" s="2"/>
      <c r="I895" s="19"/>
      <c r="J895" s="19"/>
      <c r="K895" s="19"/>
      <c r="L895" s="19"/>
      <c r="M895" s="19"/>
      <c r="N895" s="19"/>
      <c r="O895" s="17"/>
      <c r="P895" s="17"/>
      <c r="Q895" s="19"/>
      <c r="R895" s="44"/>
      <c r="S895" s="21" t="s">
        <v>8314</v>
      </c>
      <c r="T895" s="22" t="s">
        <v>8315</v>
      </c>
      <c r="U895" s="22" t="s">
        <v>5884</v>
      </c>
      <c r="V895" s="2"/>
      <c r="W895" s="2"/>
      <c r="X895" s="2"/>
      <c r="Y895" s="17"/>
      <c r="Z895" s="2"/>
      <c r="AA895" s="2"/>
      <c r="AB895" s="2"/>
      <c r="AC895" s="31" t="s">
        <v>8316</v>
      </c>
      <c r="AD895" s="32" t="s">
        <v>8317</v>
      </c>
      <c r="AE895" s="31" t="s">
        <v>8318</v>
      </c>
      <c r="AF895" s="32" t="s">
        <v>8319</v>
      </c>
      <c r="AG895" s="33" t="s">
        <v>45</v>
      </c>
    </row>
    <row r="896" spans="1:33" ht="12.75" customHeight="1">
      <c r="A896" s="2"/>
      <c r="B896" s="2"/>
      <c r="C896" s="2"/>
      <c r="D896" s="2"/>
      <c r="E896" s="2"/>
      <c r="F896" s="2"/>
      <c r="G896" s="2"/>
      <c r="H896" s="2"/>
      <c r="I896" s="19"/>
      <c r="J896" s="19"/>
      <c r="K896" s="19"/>
      <c r="L896" s="19"/>
      <c r="M896" s="19"/>
      <c r="N896" s="19"/>
      <c r="O896" s="17"/>
      <c r="P896" s="17"/>
      <c r="Q896" s="19"/>
      <c r="R896" s="44"/>
      <c r="S896" s="21" t="s">
        <v>8320</v>
      </c>
      <c r="T896" s="22" t="s">
        <v>8321</v>
      </c>
      <c r="U896" s="22" t="s">
        <v>8322</v>
      </c>
      <c r="V896" s="2"/>
      <c r="W896" s="2"/>
      <c r="X896" s="2"/>
      <c r="Y896" s="17"/>
      <c r="Z896" s="2"/>
      <c r="AA896" s="2"/>
      <c r="AB896" s="2"/>
      <c r="AC896" s="31" t="s">
        <v>8323</v>
      </c>
      <c r="AD896" s="32" t="s">
        <v>8324</v>
      </c>
      <c r="AE896" s="31" t="s">
        <v>8325</v>
      </c>
      <c r="AF896" s="32" t="s">
        <v>8326</v>
      </c>
      <c r="AG896" s="33" t="s">
        <v>45</v>
      </c>
    </row>
    <row r="897" spans="1:33" ht="12.75" customHeight="1">
      <c r="A897" s="2"/>
      <c r="B897" s="2"/>
      <c r="C897" s="2"/>
      <c r="D897" s="2"/>
      <c r="E897" s="2"/>
      <c r="F897" s="2"/>
      <c r="G897" s="2"/>
      <c r="H897" s="2"/>
      <c r="I897" s="19"/>
      <c r="J897" s="19"/>
      <c r="K897" s="19"/>
      <c r="L897" s="19"/>
      <c r="M897" s="19"/>
      <c r="N897" s="19"/>
      <c r="O897" s="17"/>
      <c r="P897" s="17"/>
      <c r="Q897" s="19"/>
      <c r="R897" s="44"/>
      <c r="S897" s="21" t="s">
        <v>8327</v>
      </c>
      <c r="T897" s="22" t="s">
        <v>8328</v>
      </c>
      <c r="U897" s="22" t="s">
        <v>8329</v>
      </c>
      <c r="V897" s="2"/>
      <c r="W897" s="2"/>
      <c r="X897" s="2"/>
      <c r="Y897" s="17"/>
      <c r="Z897" s="2"/>
      <c r="AA897" s="2"/>
      <c r="AB897" s="2"/>
      <c r="AC897" s="31" t="s">
        <v>8330</v>
      </c>
      <c r="AD897" s="32" t="s">
        <v>8331</v>
      </c>
      <c r="AE897" s="31" t="s">
        <v>8332</v>
      </c>
      <c r="AF897" s="32" t="s">
        <v>8333</v>
      </c>
      <c r="AG897" s="33" t="s">
        <v>45</v>
      </c>
    </row>
    <row r="898" spans="1:33" ht="12.75" customHeight="1">
      <c r="A898" s="2"/>
      <c r="B898" s="2"/>
      <c r="C898" s="2"/>
      <c r="D898" s="2"/>
      <c r="E898" s="2"/>
      <c r="F898" s="2"/>
      <c r="G898" s="2"/>
      <c r="H898" s="2"/>
      <c r="I898" s="19"/>
      <c r="J898" s="19"/>
      <c r="K898" s="19"/>
      <c r="L898" s="19"/>
      <c r="M898" s="19"/>
      <c r="N898" s="19"/>
      <c r="O898" s="17"/>
      <c r="P898" s="17"/>
      <c r="Q898" s="19"/>
      <c r="R898" s="44"/>
      <c r="S898" s="21" t="s">
        <v>8334</v>
      </c>
      <c r="T898" s="22" t="s">
        <v>8335</v>
      </c>
      <c r="U898" s="22" t="s">
        <v>8336</v>
      </c>
      <c r="V898" s="2"/>
      <c r="W898" s="2"/>
      <c r="X898" s="2"/>
      <c r="Y898" s="17"/>
      <c r="Z898" s="2"/>
      <c r="AA898" s="2"/>
      <c r="AB898" s="2"/>
      <c r="AC898" s="31" t="s">
        <v>8337</v>
      </c>
      <c r="AD898" s="32" t="s">
        <v>8338</v>
      </c>
      <c r="AE898" s="31" t="s">
        <v>8339</v>
      </c>
      <c r="AF898" s="32" t="s">
        <v>8340</v>
      </c>
      <c r="AG898" s="33" t="s">
        <v>45</v>
      </c>
    </row>
    <row r="899" spans="1:33" ht="12.75" customHeight="1">
      <c r="A899" s="2"/>
      <c r="B899" s="2"/>
      <c r="C899" s="2"/>
      <c r="D899" s="2"/>
      <c r="E899" s="2"/>
      <c r="F899" s="2"/>
      <c r="G899" s="2"/>
      <c r="H899" s="2"/>
      <c r="I899" s="19"/>
      <c r="J899" s="19"/>
      <c r="K899" s="19"/>
      <c r="L899" s="19"/>
      <c r="M899" s="19"/>
      <c r="N899" s="19"/>
      <c r="O899" s="17"/>
      <c r="P899" s="17"/>
      <c r="Q899" s="19"/>
      <c r="R899" s="44"/>
      <c r="S899" s="21" t="s">
        <v>8341</v>
      </c>
      <c r="T899" s="22" t="s">
        <v>8342</v>
      </c>
      <c r="U899" s="22" t="s">
        <v>8343</v>
      </c>
      <c r="V899" s="2"/>
      <c r="W899" s="2"/>
      <c r="X899" s="2"/>
      <c r="Y899" s="17"/>
      <c r="Z899" s="2"/>
      <c r="AA899" s="2"/>
      <c r="AB899" s="2"/>
      <c r="AC899" s="31" t="s">
        <v>8344</v>
      </c>
      <c r="AD899" s="32" t="s">
        <v>8345</v>
      </c>
      <c r="AE899" s="31" t="s">
        <v>8346</v>
      </c>
      <c r="AF899" s="32" t="s">
        <v>8347</v>
      </c>
      <c r="AG899" s="33" t="s">
        <v>45</v>
      </c>
    </row>
    <row r="900" spans="1:33" ht="12.75" customHeight="1">
      <c r="A900" s="2"/>
      <c r="B900" s="2"/>
      <c r="C900" s="2"/>
      <c r="D900" s="2"/>
      <c r="E900" s="2"/>
      <c r="F900" s="2"/>
      <c r="G900" s="2"/>
      <c r="H900" s="2"/>
      <c r="I900" s="19"/>
      <c r="J900" s="19"/>
      <c r="K900" s="19"/>
      <c r="L900" s="19"/>
      <c r="M900" s="19"/>
      <c r="N900" s="19"/>
      <c r="O900" s="17"/>
      <c r="P900" s="17"/>
      <c r="Q900" s="19"/>
      <c r="R900" s="44"/>
      <c r="S900" s="21" t="s">
        <v>8348</v>
      </c>
      <c r="T900" s="22" t="s">
        <v>8349</v>
      </c>
      <c r="U900" s="22" t="s">
        <v>8350</v>
      </c>
      <c r="V900" s="2"/>
      <c r="W900" s="2"/>
      <c r="X900" s="2"/>
      <c r="Y900" s="17"/>
      <c r="Z900" s="2"/>
      <c r="AA900" s="2"/>
      <c r="AB900" s="2"/>
      <c r="AC900" s="31" t="s">
        <v>8351</v>
      </c>
      <c r="AD900" s="32" t="s">
        <v>8352</v>
      </c>
      <c r="AE900" s="31" t="s">
        <v>8353</v>
      </c>
      <c r="AF900" s="32" t="s">
        <v>8354</v>
      </c>
      <c r="AG900" s="33" t="s">
        <v>45</v>
      </c>
    </row>
    <row r="901" spans="1:33" ht="12.75" customHeight="1">
      <c r="A901" s="2"/>
      <c r="B901" s="2"/>
      <c r="C901" s="2"/>
      <c r="D901" s="2"/>
      <c r="E901" s="2"/>
      <c r="F901" s="2"/>
      <c r="G901" s="2"/>
      <c r="H901" s="2"/>
      <c r="I901" s="19"/>
      <c r="J901" s="19"/>
      <c r="K901" s="19"/>
      <c r="L901" s="19"/>
      <c r="M901" s="19"/>
      <c r="N901" s="19"/>
      <c r="O901" s="17"/>
      <c r="P901" s="17"/>
      <c r="Q901" s="19"/>
      <c r="R901" s="44"/>
      <c r="S901" s="21" t="s">
        <v>8355</v>
      </c>
      <c r="T901" s="22" t="s">
        <v>8356</v>
      </c>
      <c r="U901" s="22" t="s">
        <v>8357</v>
      </c>
      <c r="V901" s="2"/>
      <c r="W901" s="2"/>
      <c r="X901" s="2"/>
      <c r="Y901" s="17"/>
      <c r="Z901" s="2"/>
      <c r="AA901" s="2"/>
      <c r="AB901" s="2"/>
      <c r="AC901" s="31" t="s">
        <v>8358</v>
      </c>
      <c r="AD901" s="32" t="s">
        <v>8359</v>
      </c>
      <c r="AE901" s="31" t="s">
        <v>8360</v>
      </c>
      <c r="AF901" s="32" t="s">
        <v>8361</v>
      </c>
      <c r="AG901" s="33" t="s">
        <v>45</v>
      </c>
    </row>
    <row r="902" spans="1:33" ht="12.75" customHeight="1">
      <c r="A902" s="2"/>
      <c r="B902" s="2"/>
      <c r="C902" s="2"/>
      <c r="D902" s="2"/>
      <c r="E902" s="2"/>
      <c r="F902" s="2"/>
      <c r="G902" s="2"/>
      <c r="H902" s="2"/>
      <c r="I902" s="19"/>
      <c r="J902" s="19"/>
      <c r="K902" s="19"/>
      <c r="L902" s="19"/>
      <c r="M902" s="19"/>
      <c r="N902" s="19"/>
      <c r="O902" s="17"/>
      <c r="P902" s="17"/>
      <c r="Q902" s="19"/>
      <c r="R902" s="44"/>
      <c r="S902" s="21" t="s">
        <v>8362</v>
      </c>
      <c r="T902" s="22" t="s">
        <v>8363</v>
      </c>
      <c r="U902" s="22" t="s">
        <v>6238</v>
      </c>
      <c r="V902" s="2"/>
      <c r="W902" s="2"/>
      <c r="X902" s="2"/>
      <c r="Y902" s="17"/>
      <c r="Z902" s="2"/>
      <c r="AA902" s="2"/>
      <c r="AB902" s="2"/>
      <c r="AC902" s="31" t="s">
        <v>8364</v>
      </c>
      <c r="AD902" s="32" t="s">
        <v>8365</v>
      </c>
      <c r="AE902" s="31" t="s">
        <v>8366</v>
      </c>
      <c r="AF902" s="32" t="s">
        <v>8367</v>
      </c>
      <c r="AG902" s="33" t="s">
        <v>45</v>
      </c>
    </row>
    <row r="903" spans="1:33" ht="12.75" customHeight="1">
      <c r="A903" s="2"/>
      <c r="B903" s="2"/>
      <c r="C903" s="2"/>
      <c r="D903" s="2"/>
      <c r="E903" s="2"/>
      <c r="F903" s="2"/>
      <c r="G903" s="2"/>
      <c r="H903" s="2"/>
      <c r="I903" s="19"/>
      <c r="J903" s="19"/>
      <c r="K903" s="19"/>
      <c r="L903" s="19"/>
      <c r="M903" s="19"/>
      <c r="N903" s="19"/>
      <c r="O903" s="17"/>
      <c r="P903" s="17"/>
      <c r="Q903" s="19"/>
      <c r="R903" s="44"/>
      <c r="S903" s="21" t="s">
        <v>8368</v>
      </c>
      <c r="T903" s="22" t="s">
        <v>8369</v>
      </c>
      <c r="U903" s="22" t="s">
        <v>8370</v>
      </c>
      <c r="V903" s="2"/>
      <c r="W903" s="2"/>
      <c r="X903" s="2"/>
      <c r="Y903" s="17"/>
      <c r="Z903" s="2"/>
      <c r="AA903" s="2"/>
      <c r="AB903" s="2"/>
      <c r="AC903" s="31" t="s">
        <v>8371</v>
      </c>
      <c r="AD903" s="32" t="s">
        <v>8372</v>
      </c>
      <c r="AE903" s="31" t="s">
        <v>8373</v>
      </c>
      <c r="AF903" s="32" t="s">
        <v>8374</v>
      </c>
      <c r="AG903" s="33" t="s">
        <v>45</v>
      </c>
    </row>
    <row r="904" spans="1:33" ht="12.75" customHeight="1">
      <c r="A904" s="2"/>
      <c r="B904" s="2"/>
      <c r="C904" s="2"/>
      <c r="D904" s="2"/>
      <c r="E904" s="2"/>
      <c r="F904" s="2"/>
      <c r="G904" s="2"/>
      <c r="H904" s="2"/>
      <c r="I904" s="19"/>
      <c r="J904" s="19"/>
      <c r="K904" s="19"/>
      <c r="L904" s="19"/>
      <c r="M904" s="19"/>
      <c r="N904" s="19"/>
      <c r="O904" s="17"/>
      <c r="P904" s="17"/>
      <c r="Q904" s="19"/>
      <c r="R904" s="44"/>
      <c r="S904" s="21" t="s">
        <v>8375</v>
      </c>
      <c r="T904" s="22" t="s">
        <v>8376</v>
      </c>
      <c r="U904" s="22" t="s">
        <v>6250</v>
      </c>
      <c r="V904" s="2"/>
      <c r="W904" s="2"/>
      <c r="X904" s="2"/>
      <c r="Y904" s="17"/>
      <c r="Z904" s="2"/>
      <c r="AA904" s="2"/>
      <c r="AB904" s="2"/>
      <c r="AC904" s="31" t="s">
        <v>8377</v>
      </c>
      <c r="AD904" s="32" t="s">
        <v>8378</v>
      </c>
      <c r="AE904" s="31" t="s">
        <v>8379</v>
      </c>
      <c r="AF904" s="32" t="s">
        <v>8380</v>
      </c>
      <c r="AG904" s="33" t="s">
        <v>45</v>
      </c>
    </row>
    <row r="905" spans="1:33" ht="12.75" customHeight="1">
      <c r="A905" s="2"/>
      <c r="B905" s="2"/>
      <c r="C905" s="2"/>
      <c r="D905" s="2"/>
      <c r="E905" s="2"/>
      <c r="F905" s="2"/>
      <c r="G905" s="2"/>
      <c r="H905" s="2"/>
      <c r="I905" s="19"/>
      <c r="J905" s="19"/>
      <c r="K905" s="19"/>
      <c r="L905" s="19"/>
      <c r="M905" s="19"/>
      <c r="N905" s="19"/>
      <c r="O905" s="17"/>
      <c r="P905" s="17"/>
      <c r="Q905" s="19"/>
      <c r="R905" s="44"/>
      <c r="S905" s="21" t="s">
        <v>8381</v>
      </c>
      <c r="T905" s="22" t="s">
        <v>8382</v>
      </c>
      <c r="U905" s="22" t="s">
        <v>6257</v>
      </c>
      <c r="V905" s="2"/>
      <c r="W905" s="2"/>
      <c r="X905" s="2"/>
      <c r="Y905" s="17"/>
      <c r="Z905" s="2"/>
      <c r="AA905" s="2"/>
      <c r="AB905" s="2"/>
      <c r="AC905" s="31" t="s">
        <v>8383</v>
      </c>
      <c r="AD905" s="32" t="s">
        <v>8075</v>
      </c>
      <c r="AE905" s="31" t="s">
        <v>8384</v>
      </c>
      <c r="AF905" s="32" t="s">
        <v>8385</v>
      </c>
      <c r="AG905" s="33" t="s">
        <v>45</v>
      </c>
    </row>
    <row r="906" spans="1:33" ht="12.75" customHeight="1">
      <c r="A906" s="2"/>
      <c r="B906" s="2"/>
      <c r="C906" s="2"/>
      <c r="D906" s="2"/>
      <c r="E906" s="2"/>
      <c r="F906" s="2"/>
      <c r="G906" s="2"/>
      <c r="H906" s="2"/>
      <c r="I906" s="19"/>
      <c r="J906" s="19"/>
      <c r="K906" s="19"/>
      <c r="L906" s="19"/>
      <c r="M906" s="19"/>
      <c r="N906" s="19"/>
      <c r="O906" s="17"/>
      <c r="P906" s="17"/>
      <c r="Q906" s="19"/>
      <c r="R906" s="44"/>
      <c r="S906" s="21" t="s">
        <v>8386</v>
      </c>
      <c r="T906" s="22" t="s">
        <v>8387</v>
      </c>
      <c r="U906" s="22" t="s">
        <v>6264</v>
      </c>
      <c r="V906" s="2"/>
      <c r="W906" s="2"/>
      <c r="X906" s="2"/>
      <c r="Y906" s="17"/>
      <c r="Z906" s="2"/>
      <c r="AA906" s="2"/>
      <c r="AB906" s="2"/>
      <c r="AC906" s="31" t="s">
        <v>8388</v>
      </c>
      <c r="AD906" s="32" t="s">
        <v>8389</v>
      </c>
      <c r="AE906" s="31" t="s">
        <v>8390</v>
      </c>
      <c r="AF906" s="32" t="s">
        <v>8391</v>
      </c>
      <c r="AG906" s="33" t="s">
        <v>45</v>
      </c>
    </row>
    <row r="907" spans="1:33" ht="12.75" customHeight="1">
      <c r="A907" s="2"/>
      <c r="B907" s="2"/>
      <c r="C907" s="2"/>
      <c r="D907" s="2"/>
      <c r="E907" s="2"/>
      <c r="F907" s="2"/>
      <c r="G907" s="2"/>
      <c r="H907" s="2"/>
      <c r="I907" s="19"/>
      <c r="J907" s="19"/>
      <c r="K907" s="19"/>
      <c r="L907" s="19"/>
      <c r="M907" s="19"/>
      <c r="N907" s="19"/>
      <c r="O907" s="17"/>
      <c r="P907" s="17"/>
      <c r="Q907" s="19"/>
      <c r="R907" s="44"/>
      <c r="S907" s="21" t="s">
        <v>8392</v>
      </c>
      <c r="T907" s="22" t="s">
        <v>8393</v>
      </c>
      <c r="U907" s="22" t="s">
        <v>8394</v>
      </c>
      <c r="V907" s="2"/>
      <c r="W907" s="2"/>
      <c r="X907" s="2"/>
      <c r="Y907" s="17"/>
      <c r="Z907" s="2"/>
      <c r="AA907" s="2"/>
      <c r="AB907" s="2"/>
      <c r="AC907" s="31" t="s">
        <v>8395</v>
      </c>
      <c r="AD907" s="32" t="s">
        <v>8396</v>
      </c>
      <c r="AE907" s="31" t="s">
        <v>8397</v>
      </c>
      <c r="AF907" s="32" t="s">
        <v>8398</v>
      </c>
      <c r="AG907" s="33" t="s">
        <v>45</v>
      </c>
    </row>
    <row r="908" spans="1:33" ht="12.75" customHeight="1">
      <c r="A908" s="2"/>
      <c r="B908" s="2"/>
      <c r="C908" s="2"/>
      <c r="D908" s="2"/>
      <c r="E908" s="2"/>
      <c r="F908" s="2"/>
      <c r="G908" s="2"/>
      <c r="H908" s="2"/>
      <c r="I908" s="19"/>
      <c r="J908" s="19"/>
      <c r="K908" s="19"/>
      <c r="L908" s="19"/>
      <c r="M908" s="19"/>
      <c r="N908" s="19"/>
      <c r="O908" s="17"/>
      <c r="P908" s="17"/>
      <c r="Q908" s="19"/>
      <c r="R908" s="44"/>
      <c r="S908" s="21" t="s">
        <v>8399</v>
      </c>
      <c r="T908" s="22" t="s">
        <v>8400</v>
      </c>
      <c r="U908" s="22" t="s">
        <v>6364</v>
      </c>
      <c r="V908" s="2"/>
      <c r="W908" s="2"/>
      <c r="X908" s="2"/>
      <c r="Y908" s="17"/>
      <c r="Z908" s="2"/>
      <c r="AA908" s="2"/>
      <c r="AB908" s="2"/>
      <c r="AC908" s="31" t="s">
        <v>8401</v>
      </c>
      <c r="AD908" s="32" t="s">
        <v>8402</v>
      </c>
      <c r="AE908" s="31" t="s">
        <v>8403</v>
      </c>
      <c r="AF908" s="32" t="s">
        <v>8404</v>
      </c>
      <c r="AG908" s="33" t="s">
        <v>45</v>
      </c>
    </row>
    <row r="909" spans="1:33" ht="12.75" customHeight="1">
      <c r="A909" s="2"/>
      <c r="B909" s="2"/>
      <c r="C909" s="2"/>
      <c r="D909" s="2"/>
      <c r="E909" s="2"/>
      <c r="F909" s="2"/>
      <c r="G909" s="2"/>
      <c r="H909" s="2"/>
      <c r="I909" s="19"/>
      <c r="J909" s="19"/>
      <c r="K909" s="19"/>
      <c r="L909" s="19"/>
      <c r="M909" s="19"/>
      <c r="N909" s="19"/>
      <c r="O909" s="17"/>
      <c r="P909" s="17"/>
      <c r="Q909" s="19"/>
      <c r="R909" s="44"/>
      <c r="S909" s="21" t="s">
        <v>8405</v>
      </c>
      <c r="T909" s="22" t="s">
        <v>8406</v>
      </c>
      <c r="U909" s="22" t="s">
        <v>8407</v>
      </c>
      <c r="V909" s="2"/>
      <c r="W909" s="2"/>
      <c r="X909" s="2"/>
      <c r="Y909" s="17"/>
      <c r="Z909" s="2"/>
      <c r="AA909" s="2"/>
      <c r="AB909" s="2"/>
      <c r="AC909" s="31" t="s">
        <v>8408</v>
      </c>
      <c r="AD909" s="32" t="s">
        <v>8409</v>
      </c>
      <c r="AE909" s="31" t="s">
        <v>8410</v>
      </c>
      <c r="AF909" s="32" t="s">
        <v>8411</v>
      </c>
      <c r="AG909" s="33" t="s">
        <v>45</v>
      </c>
    </row>
    <row r="910" spans="1:33" ht="12.75" customHeight="1">
      <c r="A910" s="2"/>
      <c r="B910" s="2"/>
      <c r="C910" s="2"/>
      <c r="D910" s="2"/>
      <c r="E910" s="2"/>
      <c r="F910" s="2"/>
      <c r="G910" s="2"/>
      <c r="H910" s="2"/>
      <c r="I910" s="19"/>
      <c r="J910" s="19"/>
      <c r="K910" s="19"/>
      <c r="L910" s="19"/>
      <c r="M910" s="19"/>
      <c r="N910" s="19"/>
      <c r="O910" s="17"/>
      <c r="P910" s="17"/>
      <c r="Q910" s="19"/>
      <c r="R910" s="44"/>
      <c r="S910" s="21" t="s">
        <v>8412</v>
      </c>
      <c r="T910" s="22" t="s">
        <v>8413</v>
      </c>
      <c r="U910" s="22" t="s">
        <v>8414</v>
      </c>
      <c r="V910" s="2"/>
      <c r="W910" s="2"/>
      <c r="X910" s="2"/>
      <c r="Y910" s="17"/>
      <c r="Z910" s="2"/>
      <c r="AA910" s="2"/>
      <c r="AB910" s="2"/>
      <c r="AC910" s="31" t="s">
        <v>8415</v>
      </c>
      <c r="AD910" s="32" t="s">
        <v>8416</v>
      </c>
      <c r="AE910" s="31" t="s">
        <v>8417</v>
      </c>
      <c r="AF910" s="32" t="s">
        <v>8418</v>
      </c>
      <c r="AG910" s="33" t="s">
        <v>45</v>
      </c>
    </row>
    <row r="911" spans="1:33" ht="12.75" customHeight="1">
      <c r="A911" s="2"/>
      <c r="B911" s="2"/>
      <c r="C911" s="2"/>
      <c r="D911" s="2"/>
      <c r="E911" s="2"/>
      <c r="F911" s="2"/>
      <c r="G911" s="2"/>
      <c r="H911" s="2"/>
      <c r="I911" s="19"/>
      <c r="J911" s="19"/>
      <c r="K911" s="19"/>
      <c r="L911" s="19"/>
      <c r="M911" s="19"/>
      <c r="N911" s="19"/>
      <c r="O911" s="17"/>
      <c r="P911" s="17"/>
      <c r="Q911" s="19"/>
      <c r="R911" s="44"/>
      <c r="S911" s="21" t="s">
        <v>8419</v>
      </c>
      <c r="T911" s="22" t="s">
        <v>8420</v>
      </c>
      <c r="U911" s="22" t="s">
        <v>6089</v>
      </c>
      <c r="V911" s="2"/>
      <c r="W911" s="2"/>
      <c r="X911" s="2"/>
      <c r="Y911" s="17"/>
      <c r="Z911" s="2"/>
      <c r="AA911" s="2"/>
      <c r="AB911" s="2"/>
      <c r="AC911" s="31" t="s">
        <v>8421</v>
      </c>
      <c r="AD911" s="32" t="s">
        <v>8422</v>
      </c>
      <c r="AE911" s="31" t="s">
        <v>8423</v>
      </c>
      <c r="AF911" s="32" t="s">
        <v>8424</v>
      </c>
      <c r="AG911" s="33" t="s">
        <v>45</v>
      </c>
    </row>
    <row r="912" spans="1:33" ht="12.75" customHeight="1">
      <c r="A912" s="2"/>
      <c r="B912" s="2"/>
      <c r="C912" s="2"/>
      <c r="D912" s="2"/>
      <c r="E912" s="2"/>
      <c r="F912" s="2"/>
      <c r="G912" s="2"/>
      <c r="H912" s="2"/>
      <c r="I912" s="19"/>
      <c r="J912" s="19"/>
      <c r="K912" s="19"/>
      <c r="L912" s="19"/>
      <c r="M912" s="19"/>
      <c r="N912" s="19"/>
      <c r="O912" s="17"/>
      <c r="P912" s="17"/>
      <c r="Q912" s="19"/>
      <c r="R912" s="44"/>
      <c r="S912" s="21" t="s">
        <v>8425</v>
      </c>
      <c r="T912" s="22" t="s">
        <v>8426</v>
      </c>
      <c r="U912" s="22" t="s">
        <v>5920</v>
      </c>
      <c r="V912" s="2"/>
      <c r="W912" s="2"/>
      <c r="X912" s="2"/>
      <c r="Y912" s="17"/>
      <c r="Z912" s="2"/>
      <c r="AA912" s="2"/>
      <c r="AB912" s="2"/>
      <c r="AC912" s="31" t="s">
        <v>8427</v>
      </c>
      <c r="AD912" s="32" t="s">
        <v>8428</v>
      </c>
      <c r="AE912" s="31" t="s">
        <v>8429</v>
      </c>
      <c r="AF912" s="32" t="s">
        <v>8430</v>
      </c>
      <c r="AG912" s="33" t="s">
        <v>45</v>
      </c>
    </row>
    <row r="913" spans="1:33" ht="12.75" customHeight="1">
      <c r="A913" s="2"/>
      <c r="B913" s="2"/>
      <c r="C913" s="2"/>
      <c r="D913" s="2"/>
      <c r="E913" s="2"/>
      <c r="F913" s="2"/>
      <c r="G913" s="2"/>
      <c r="H913" s="2"/>
      <c r="I913" s="19"/>
      <c r="J913" s="19"/>
      <c r="K913" s="19"/>
      <c r="L913" s="19"/>
      <c r="M913" s="19"/>
      <c r="N913" s="19"/>
      <c r="O913" s="17"/>
      <c r="P913" s="17"/>
      <c r="Q913" s="19"/>
      <c r="R913" s="44"/>
      <c r="S913" s="21" t="s">
        <v>8431</v>
      </c>
      <c r="T913" s="22" t="s">
        <v>8432</v>
      </c>
      <c r="U913" s="22" t="s">
        <v>8433</v>
      </c>
      <c r="V913" s="2"/>
      <c r="W913" s="2"/>
      <c r="X913" s="2"/>
      <c r="Y913" s="17"/>
      <c r="Z913" s="2"/>
      <c r="AA913" s="2"/>
      <c r="AB913" s="2"/>
      <c r="AC913" s="31" t="s">
        <v>8434</v>
      </c>
      <c r="AD913" s="32" t="s">
        <v>8435</v>
      </c>
      <c r="AE913" s="31" t="s">
        <v>8436</v>
      </c>
      <c r="AF913" s="32" t="s">
        <v>8437</v>
      </c>
      <c r="AG913" s="33" t="s">
        <v>45</v>
      </c>
    </row>
    <row r="914" spans="1:33" ht="12.75" customHeight="1">
      <c r="A914" s="2"/>
      <c r="B914" s="2"/>
      <c r="C914" s="2"/>
      <c r="D914" s="2"/>
      <c r="E914" s="2"/>
      <c r="F914" s="2"/>
      <c r="G914" s="2"/>
      <c r="H914" s="2"/>
      <c r="I914" s="19"/>
      <c r="J914" s="19"/>
      <c r="K914" s="19"/>
      <c r="L914" s="19"/>
      <c r="M914" s="19"/>
      <c r="N914" s="19"/>
      <c r="O914" s="17"/>
      <c r="P914" s="17"/>
      <c r="Q914" s="19"/>
      <c r="R914" s="44"/>
      <c r="S914" s="21" t="s">
        <v>8438</v>
      </c>
      <c r="T914" s="22" t="s">
        <v>8439</v>
      </c>
      <c r="U914" s="22" t="s">
        <v>6284</v>
      </c>
      <c r="V914" s="2"/>
      <c r="W914" s="2"/>
      <c r="X914" s="2"/>
      <c r="Y914" s="17"/>
      <c r="Z914" s="2"/>
      <c r="AA914" s="2"/>
      <c r="AB914" s="2"/>
      <c r="AC914" s="31" t="s">
        <v>8440</v>
      </c>
      <c r="AD914" s="32" t="s">
        <v>8441</v>
      </c>
      <c r="AE914" s="31" t="s">
        <v>8442</v>
      </c>
      <c r="AF914" s="32" t="s">
        <v>8443</v>
      </c>
      <c r="AG914" s="33" t="s">
        <v>45</v>
      </c>
    </row>
    <row r="915" spans="1:33" ht="12.75" customHeight="1">
      <c r="A915" s="2"/>
      <c r="B915" s="2"/>
      <c r="C915" s="2"/>
      <c r="D915" s="2"/>
      <c r="E915" s="2"/>
      <c r="F915" s="2"/>
      <c r="G915" s="2"/>
      <c r="H915" s="2"/>
      <c r="I915" s="19"/>
      <c r="J915" s="19"/>
      <c r="K915" s="19"/>
      <c r="L915" s="19"/>
      <c r="M915" s="19"/>
      <c r="N915" s="19"/>
      <c r="O915" s="17"/>
      <c r="P915" s="17"/>
      <c r="Q915" s="19"/>
      <c r="R915" s="44"/>
      <c r="S915" s="21" t="s">
        <v>8444</v>
      </c>
      <c r="T915" s="22" t="s">
        <v>8445</v>
      </c>
      <c r="U915" s="22" t="s">
        <v>6330</v>
      </c>
      <c r="V915" s="2"/>
      <c r="W915" s="2"/>
      <c r="X915" s="2"/>
      <c r="Y915" s="17"/>
      <c r="Z915" s="2"/>
      <c r="AA915" s="2"/>
      <c r="AB915" s="2"/>
      <c r="AC915" s="31" t="s">
        <v>8446</v>
      </c>
      <c r="AD915" s="32" t="s">
        <v>8447</v>
      </c>
      <c r="AE915" s="31" t="s">
        <v>8448</v>
      </c>
      <c r="AF915" s="32" t="s">
        <v>8449</v>
      </c>
      <c r="AG915" s="33" t="s">
        <v>45</v>
      </c>
    </row>
    <row r="916" spans="1:33" ht="12.75" customHeight="1">
      <c r="A916" s="2"/>
      <c r="B916" s="2"/>
      <c r="C916" s="2"/>
      <c r="D916" s="2"/>
      <c r="E916" s="2"/>
      <c r="F916" s="2"/>
      <c r="G916" s="2"/>
      <c r="H916" s="2"/>
      <c r="I916" s="19"/>
      <c r="J916" s="19"/>
      <c r="K916" s="19"/>
      <c r="L916" s="19"/>
      <c r="M916" s="19"/>
      <c r="N916" s="19"/>
      <c r="O916" s="17"/>
      <c r="P916" s="17"/>
      <c r="Q916" s="19"/>
      <c r="R916" s="44"/>
      <c r="S916" s="21" t="s">
        <v>8450</v>
      </c>
      <c r="T916" s="22" t="s">
        <v>8451</v>
      </c>
      <c r="U916" s="22" t="s">
        <v>8452</v>
      </c>
      <c r="V916" s="2"/>
      <c r="W916" s="2"/>
      <c r="X916" s="2"/>
      <c r="Y916" s="17"/>
      <c r="Z916" s="2"/>
      <c r="AA916" s="2"/>
      <c r="AB916" s="2"/>
      <c r="AC916" s="31" t="s">
        <v>8453</v>
      </c>
      <c r="AD916" s="32" t="s">
        <v>8454</v>
      </c>
      <c r="AE916" s="31" t="s">
        <v>8455</v>
      </c>
      <c r="AF916" s="32" t="s">
        <v>8456</v>
      </c>
      <c r="AG916" s="33" t="s">
        <v>45</v>
      </c>
    </row>
    <row r="917" spans="1:33" ht="12.75" customHeight="1">
      <c r="A917" s="2"/>
      <c r="B917" s="2"/>
      <c r="C917" s="2"/>
      <c r="D917" s="2"/>
      <c r="E917" s="2"/>
      <c r="F917" s="2"/>
      <c r="G917" s="2"/>
      <c r="H917" s="2"/>
      <c r="I917" s="19"/>
      <c r="J917" s="19"/>
      <c r="K917" s="19"/>
      <c r="L917" s="19"/>
      <c r="M917" s="19"/>
      <c r="N917" s="19"/>
      <c r="O917" s="17"/>
      <c r="P917" s="17"/>
      <c r="Q917" s="19"/>
      <c r="R917" s="44"/>
      <c r="S917" s="21" t="s">
        <v>8457</v>
      </c>
      <c r="T917" s="22" t="s">
        <v>8458</v>
      </c>
      <c r="U917" s="22" t="s">
        <v>5850</v>
      </c>
      <c r="V917" s="2"/>
      <c r="W917" s="2"/>
      <c r="X917" s="2"/>
      <c r="Y917" s="17"/>
      <c r="Z917" s="2"/>
      <c r="AA917" s="2"/>
      <c r="AB917" s="2"/>
      <c r="AC917" s="31" t="s">
        <v>8459</v>
      </c>
      <c r="AD917" s="32" t="s">
        <v>8460</v>
      </c>
      <c r="AE917" s="31" t="s">
        <v>8461</v>
      </c>
      <c r="AF917" s="32" t="s">
        <v>8462</v>
      </c>
      <c r="AG917" s="33" t="s">
        <v>45</v>
      </c>
    </row>
    <row r="918" spans="1:33" ht="12.75" customHeight="1">
      <c r="A918" s="2"/>
      <c r="B918" s="2"/>
      <c r="C918" s="2"/>
      <c r="D918" s="2"/>
      <c r="E918" s="2"/>
      <c r="F918" s="2"/>
      <c r="G918" s="2"/>
      <c r="H918" s="2"/>
      <c r="I918" s="19"/>
      <c r="J918" s="19"/>
      <c r="K918" s="19"/>
      <c r="L918" s="19"/>
      <c r="M918" s="19"/>
      <c r="N918" s="19"/>
      <c r="O918" s="17"/>
      <c r="P918" s="17"/>
      <c r="Q918" s="19"/>
      <c r="R918" s="44"/>
      <c r="S918" s="21" t="s">
        <v>8463</v>
      </c>
      <c r="T918" s="22" t="s">
        <v>8464</v>
      </c>
      <c r="U918" s="22" t="s">
        <v>8465</v>
      </c>
      <c r="V918" s="2"/>
      <c r="W918" s="2"/>
      <c r="X918" s="2"/>
      <c r="Y918" s="17"/>
      <c r="Z918" s="2"/>
      <c r="AA918" s="2"/>
      <c r="AB918" s="2"/>
      <c r="AC918" s="31" t="s">
        <v>8466</v>
      </c>
      <c r="AD918" s="32" t="s">
        <v>8467</v>
      </c>
      <c r="AE918" s="31" t="s">
        <v>8468</v>
      </c>
      <c r="AF918" s="32" t="s">
        <v>8469</v>
      </c>
      <c r="AG918" s="33" t="s">
        <v>45</v>
      </c>
    </row>
    <row r="919" spans="1:33" ht="12.75" customHeight="1">
      <c r="A919" s="2"/>
      <c r="B919" s="2"/>
      <c r="C919" s="2"/>
      <c r="D919" s="2"/>
      <c r="E919" s="2"/>
      <c r="F919" s="2"/>
      <c r="G919" s="2"/>
      <c r="H919" s="2"/>
      <c r="I919" s="19"/>
      <c r="J919" s="19"/>
      <c r="K919" s="19"/>
      <c r="L919" s="19"/>
      <c r="M919" s="19"/>
      <c r="N919" s="19"/>
      <c r="O919" s="17"/>
      <c r="P919" s="17"/>
      <c r="Q919" s="19"/>
      <c r="R919" s="44"/>
      <c r="S919" s="21" t="s">
        <v>8470</v>
      </c>
      <c r="T919" s="22" t="s">
        <v>8471</v>
      </c>
      <c r="U919" s="22" t="s">
        <v>8472</v>
      </c>
      <c r="V919" s="2"/>
      <c r="W919" s="2"/>
      <c r="X919" s="2"/>
      <c r="Y919" s="17"/>
      <c r="Z919" s="2"/>
      <c r="AA919" s="2"/>
      <c r="AB919" s="2"/>
      <c r="AC919" s="31" t="s">
        <v>8473</v>
      </c>
      <c r="AD919" s="32" t="s">
        <v>8474</v>
      </c>
      <c r="AE919" s="31" t="s">
        <v>8475</v>
      </c>
      <c r="AF919" s="32" t="s">
        <v>8476</v>
      </c>
      <c r="AG919" s="33" t="s">
        <v>45</v>
      </c>
    </row>
    <row r="920" spans="1:33" ht="12.75" customHeight="1">
      <c r="A920" s="2"/>
      <c r="B920" s="2"/>
      <c r="C920" s="2"/>
      <c r="D920" s="2"/>
      <c r="E920" s="2"/>
      <c r="F920" s="2"/>
      <c r="G920" s="2"/>
      <c r="H920" s="2"/>
      <c r="I920" s="19"/>
      <c r="J920" s="19"/>
      <c r="K920" s="19"/>
      <c r="L920" s="19"/>
      <c r="M920" s="19"/>
      <c r="N920" s="19"/>
      <c r="O920" s="17"/>
      <c r="P920" s="17"/>
      <c r="Q920" s="19"/>
      <c r="R920" s="44"/>
      <c r="S920" s="21" t="s">
        <v>8477</v>
      </c>
      <c r="T920" s="22" t="s">
        <v>8478</v>
      </c>
      <c r="U920" s="22" t="s">
        <v>5997</v>
      </c>
      <c r="V920" s="2"/>
      <c r="W920" s="2"/>
      <c r="X920" s="2"/>
      <c r="Y920" s="17"/>
      <c r="Z920" s="2"/>
      <c r="AA920" s="2"/>
      <c r="AB920" s="2"/>
      <c r="AC920" s="31" t="s">
        <v>8479</v>
      </c>
      <c r="AD920" s="32" t="s">
        <v>8480</v>
      </c>
      <c r="AE920" s="31" t="s">
        <v>8481</v>
      </c>
      <c r="AF920" s="32" t="s">
        <v>8482</v>
      </c>
      <c r="AG920" s="33" t="s">
        <v>45</v>
      </c>
    </row>
    <row r="921" spans="1:33" ht="12.75" customHeight="1">
      <c r="A921" s="2"/>
      <c r="B921" s="2"/>
      <c r="C921" s="2"/>
      <c r="D921" s="2"/>
      <c r="E921" s="2"/>
      <c r="F921" s="2"/>
      <c r="G921" s="2"/>
      <c r="H921" s="2"/>
      <c r="I921" s="19"/>
      <c r="J921" s="19"/>
      <c r="K921" s="19"/>
      <c r="L921" s="19"/>
      <c r="M921" s="19"/>
      <c r="N921" s="19"/>
      <c r="O921" s="17"/>
      <c r="P921" s="17"/>
      <c r="Q921" s="19"/>
      <c r="R921" s="44"/>
      <c r="S921" s="21" t="s">
        <v>8483</v>
      </c>
      <c r="T921" s="22" t="s">
        <v>8484</v>
      </c>
      <c r="U921" s="22" t="s">
        <v>8485</v>
      </c>
      <c r="V921" s="2"/>
      <c r="W921" s="2"/>
      <c r="X921" s="2"/>
      <c r="Y921" s="17"/>
      <c r="Z921" s="2"/>
      <c r="AA921" s="2"/>
      <c r="AB921" s="2"/>
      <c r="AC921" s="31" t="s">
        <v>8486</v>
      </c>
      <c r="AD921" s="32" t="s">
        <v>8487</v>
      </c>
      <c r="AE921" s="31" t="s">
        <v>8488</v>
      </c>
      <c r="AF921" s="32" t="s">
        <v>1446</v>
      </c>
      <c r="AG921" s="33" t="s">
        <v>45</v>
      </c>
    </row>
    <row r="922" spans="1:33" ht="12.75" customHeight="1">
      <c r="A922" s="2"/>
      <c r="B922" s="2"/>
      <c r="C922" s="2"/>
      <c r="D922" s="2"/>
      <c r="E922" s="2"/>
      <c r="F922" s="2"/>
      <c r="G922" s="2"/>
      <c r="H922" s="2"/>
      <c r="I922" s="19"/>
      <c r="J922" s="19"/>
      <c r="K922" s="19"/>
      <c r="L922" s="19"/>
      <c r="M922" s="19"/>
      <c r="N922" s="19"/>
      <c r="O922" s="17"/>
      <c r="P922" s="17"/>
      <c r="Q922" s="19"/>
      <c r="R922" s="44"/>
      <c r="S922" s="21" t="s">
        <v>8489</v>
      </c>
      <c r="T922" s="22" t="s">
        <v>8490</v>
      </c>
      <c r="U922" s="22" t="s">
        <v>8491</v>
      </c>
      <c r="V922" s="2"/>
      <c r="W922" s="2"/>
      <c r="X922" s="2"/>
      <c r="Y922" s="17"/>
      <c r="Z922" s="2"/>
      <c r="AA922" s="2"/>
      <c r="AB922" s="2"/>
      <c r="AC922" s="31" t="s">
        <v>8492</v>
      </c>
      <c r="AD922" s="32" t="s">
        <v>1173</v>
      </c>
      <c r="AE922" s="31" t="s">
        <v>8493</v>
      </c>
      <c r="AF922" s="32" t="s">
        <v>2575</v>
      </c>
      <c r="AG922" s="33" t="s">
        <v>45</v>
      </c>
    </row>
    <row r="923" spans="1:33" ht="12.75" customHeight="1">
      <c r="A923" s="2"/>
      <c r="B923" s="2"/>
      <c r="C923" s="2"/>
      <c r="D923" s="2"/>
      <c r="E923" s="2"/>
      <c r="F923" s="2"/>
      <c r="G923" s="2"/>
      <c r="H923" s="2"/>
      <c r="I923" s="19"/>
      <c r="J923" s="19"/>
      <c r="K923" s="19"/>
      <c r="L923" s="19"/>
      <c r="M923" s="19"/>
      <c r="N923" s="19"/>
      <c r="O923" s="17"/>
      <c r="P923" s="17"/>
      <c r="Q923" s="19"/>
      <c r="R923" s="44"/>
      <c r="S923" s="21" t="s">
        <v>8494</v>
      </c>
      <c r="T923" s="22" t="s">
        <v>8495</v>
      </c>
      <c r="U923" s="22" t="s">
        <v>6317</v>
      </c>
      <c r="V923" s="2"/>
      <c r="W923" s="2"/>
      <c r="X923" s="2"/>
      <c r="Y923" s="17"/>
      <c r="Z923" s="2"/>
      <c r="AA923" s="2"/>
      <c r="AB923" s="2"/>
      <c r="AC923" s="31" t="s">
        <v>8496</v>
      </c>
      <c r="AD923" s="32" t="s">
        <v>8497</v>
      </c>
      <c r="AE923" s="31" t="s">
        <v>8498</v>
      </c>
      <c r="AF923" s="32" t="s">
        <v>8499</v>
      </c>
      <c r="AG923" s="33" t="s">
        <v>45</v>
      </c>
    </row>
    <row r="924" spans="1:33" ht="12.75" customHeight="1">
      <c r="A924" s="2"/>
      <c r="B924" s="2"/>
      <c r="C924" s="2"/>
      <c r="D924" s="2"/>
      <c r="E924" s="2"/>
      <c r="F924" s="2"/>
      <c r="G924" s="2"/>
      <c r="H924" s="2"/>
      <c r="I924" s="19"/>
      <c r="J924" s="19"/>
      <c r="K924" s="19"/>
      <c r="L924" s="19"/>
      <c r="M924" s="19"/>
      <c r="N924" s="19"/>
      <c r="O924" s="17"/>
      <c r="P924" s="17"/>
      <c r="Q924" s="19"/>
      <c r="R924" s="44"/>
      <c r="S924" s="21" t="s">
        <v>8500</v>
      </c>
      <c r="T924" s="22" t="s">
        <v>8501</v>
      </c>
      <c r="U924" s="22" t="s">
        <v>8502</v>
      </c>
      <c r="V924" s="2"/>
      <c r="W924" s="2"/>
      <c r="X924" s="2"/>
      <c r="Y924" s="17"/>
      <c r="Z924" s="2"/>
      <c r="AA924" s="2"/>
      <c r="AB924" s="2"/>
      <c r="AC924" s="31" t="s">
        <v>8503</v>
      </c>
      <c r="AD924" s="32" t="s">
        <v>8504</v>
      </c>
      <c r="AE924" s="31" t="s">
        <v>8505</v>
      </c>
      <c r="AF924" s="32" t="s">
        <v>8506</v>
      </c>
      <c r="AG924" s="33" t="s">
        <v>45</v>
      </c>
    </row>
    <row r="925" spans="1:33" ht="12.75" customHeight="1">
      <c r="A925" s="2"/>
      <c r="B925" s="2"/>
      <c r="C925" s="2"/>
      <c r="D925" s="2"/>
      <c r="E925" s="2"/>
      <c r="F925" s="2"/>
      <c r="G925" s="2"/>
      <c r="H925" s="2"/>
      <c r="I925" s="19"/>
      <c r="J925" s="19"/>
      <c r="K925" s="19"/>
      <c r="L925" s="19"/>
      <c r="M925" s="19"/>
      <c r="N925" s="19"/>
      <c r="O925" s="17"/>
      <c r="P925" s="17"/>
      <c r="Q925" s="19"/>
      <c r="R925" s="44"/>
      <c r="S925" s="21" t="s">
        <v>8507</v>
      </c>
      <c r="T925" s="22" t="s">
        <v>8508</v>
      </c>
      <c r="U925" s="22" t="s">
        <v>8509</v>
      </c>
      <c r="V925" s="2"/>
      <c r="W925" s="2"/>
      <c r="X925" s="2"/>
      <c r="Y925" s="17"/>
      <c r="Z925" s="2"/>
      <c r="AA925" s="2"/>
      <c r="AB925" s="2"/>
      <c r="AC925" s="31" t="s">
        <v>8510</v>
      </c>
      <c r="AD925" s="32" t="s">
        <v>8511</v>
      </c>
      <c r="AE925" s="31" t="s">
        <v>8512</v>
      </c>
      <c r="AF925" s="32" t="s">
        <v>8513</v>
      </c>
      <c r="AG925" s="33" t="s">
        <v>45</v>
      </c>
    </row>
    <row r="926" spans="1:33" ht="12.75" customHeight="1">
      <c r="A926" s="2"/>
      <c r="B926" s="2"/>
      <c r="C926" s="2"/>
      <c r="D926" s="2"/>
      <c r="E926" s="2"/>
      <c r="F926" s="2"/>
      <c r="G926" s="2"/>
      <c r="H926" s="2"/>
      <c r="I926" s="19"/>
      <c r="J926" s="19"/>
      <c r="K926" s="19"/>
      <c r="L926" s="19"/>
      <c r="M926" s="19"/>
      <c r="N926" s="19"/>
      <c r="O926" s="17"/>
      <c r="P926" s="17"/>
      <c r="Q926" s="19"/>
      <c r="R926" s="44"/>
      <c r="S926" s="21" t="s">
        <v>8514</v>
      </c>
      <c r="T926" s="22" t="s">
        <v>8515</v>
      </c>
      <c r="U926" s="22" t="s">
        <v>8516</v>
      </c>
      <c r="V926" s="2"/>
      <c r="W926" s="2"/>
      <c r="X926" s="2"/>
      <c r="Y926" s="17"/>
      <c r="Z926" s="2"/>
      <c r="AA926" s="2"/>
      <c r="AB926" s="2"/>
      <c r="AC926" s="31" t="s">
        <v>8517</v>
      </c>
      <c r="AD926" s="32" t="s">
        <v>8518</v>
      </c>
      <c r="AE926" s="31" t="s">
        <v>8519</v>
      </c>
      <c r="AF926" s="32" t="s">
        <v>8520</v>
      </c>
      <c r="AG926" s="33" t="s">
        <v>45</v>
      </c>
    </row>
    <row r="927" spans="1:33" ht="12.75" customHeight="1">
      <c r="A927" s="2"/>
      <c r="B927" s="2"/>
      <c r="C927" s="2"/>
      <c r="D927" s="2"/>
      <c r="E927" s="2"/>
      <c r="F927" s="2"/>
      <c r="G927" s="2"/>
      <c r="H927" s="2"/>
      <c r="I927" s="19"/>
      <c r="J927" s="19"/>
      <c r="K927" s="19"/>
      <c r="L927" s="19"/>
      <c r="M927" s="19"/>
      <c r="N927" s="19"/>
      <c r="O927" s="17"/>
      <c r="P927" s="17"/>
      <c r="Q927" s="19"/>
      <c r="R927" s="44"/>
      <c r="S927" s="21" t="s">
        <v>8521</v>
      </c>
      <c r="T927" s="22" t="s">
        <v>8522</v>
      </c>
      <c r="U927" s="22" t="s">
        <v>8523</v>
      </c>
      <c r="V927" s="2"/>
      <c r="W927" s="2"/>
      <c r="X927" s="2"/>
      <c r="Y927" s="17"/>
      <c r="Z927" s="2"/>
      <c r="AA927" s="2"/>
      <c r="AB927" s="2"/>
      <c r="AC927" s="31" t="s">
        <v>8524</v>
      </c>
      <c r="AD927" s="32" t="s">
        <v>8525</v>
      </c>
      <c r="AE927" s="31" t="s">
        <v>8526</v>
      </c>
      <c r="AF927" s="32" t="s">
        <v>8527</v>
      </c>
      <c r="AG927" s="33" t="s">
        <v>45</v>
      </c>
    </row>
    <row r="928" spans="1:33" ht="12.75" customHeight="1">
      <c r="A928" s="2"/>
      <c r="B928" s="2"/>
      <c r="C928" s="2"/>
      <c r="D928" s="2"/>
      <c r="E928" s="2"/>
      <c r="F928" s="2"/>
      <c r="G928" s="2"/>
      <c r="H928" s="2"/>
      <c r="I928" s="19"/>
      <c r="J928" s="19"/>
      <c r="K928" s="19"/>
      <c r="L928" s="19"/>
      <c r="M928" s="19"/>
      <c r="N928" s="19"/>
      <c r="O928" s="17"/>
      <c r="P928" s="17"/>
      <c r="Q928" s="19"/>
      <c r="R928" s="44"/>
      <c r="S928" s="21" t="s">
        <v>8528</v>
      </c>
      <c r="T928" s="22" t="s">
        <v>8529</v>
      </c>
      <c r="U928" s="22" t="s">
        <v>8530</v>
      </c>
      <c r="V928" s="2"/>
      <c r="W928" s="2"/>
      <c r="X928" s="2"/>
      <c r="Y928" s="17"/>
      <c r="Z928" s="2"/>
      <c r="AA928" s="2"/>
      <c r="AB928" s="2"/>
      <c r="AC928" s="31" t="s">
        <v>8531</v>
      </c>
      <c r="AD928" s="32" t="s">
        <v>8532</v>
      </c>
      <c r="AE928" s="31" t="s">
        <v>8533</v>
      </c>
      <c r="AF928" s="32" t="s">
        <v>8534</v>
      </c>
      <c r="AG928" s="33" t="s">
        <v>45</v>
      </c>
    </row>
    <row r="929" spans="1:33" ht="12.75" customHeight="1">
      <c r="A929" s="2"/>
      <c r="B929" s="2"/>
      <c r="C929" s="2"/>
      <c r="D929" s="2"/>
      <c r="E929" s="2"/>
      <c r="F929" s="2"/>
      <c r="G929" s="2"/>
      <c r="H929" s="2"/>
      <c r="I929" s="19"/>
      <c r="J929" s="19"/>
      <c r="K929" s="19"/>
      <c r="L929" s="19"/>
      <c r="M929" s="19"/>
      <c r="N929" s="19"/>
      <c r="O929" s="17"/>
      <c r="P929" s="17"/>
      <c r="Q929" s="19"/>
      <c r="R929" s="44"/>
      <c r="S929" s="21" t="s">
        <v>8535</v>
      </c>
      <c r="T929" s="22" t="s">
        <v>8536</v>
      </c>
      <c r="U929" s="22" t="s">
        <v>8537</v>
      </c>
      <c r="V929" s="2"/>
      <c r="W929" s="2"/>
      <c r="X929" s="2"/>
      <c r="Y929" s="17"/>
      <c r="Z929" s="2"/>
      <c r="AA929" s="2"/>
      <c r="AB929" s="2"/>
      <c r="AC929" s="31" t="s">
        <v>8538</v>
      </c>
      <c r="AD929" s="32" t="s">
        <v>1381</v>
      </c>
      <c r="AE929" s="31" t="s">
        <v>8539</v>
      </c>
      <c r="AF929" s="32" t="s">
        <v>8540</v>
      </c>
      <c r="AG929" s="33" t="s">
        <v>1384</v>
      </c>
    </row>
    <row r="930" spans="1:33" ht="12.75" customHeight="1">
      <c r="A930" s="2"/>
      <c r="B930" s="2"/>
      <c r="C930" s="2"/>
      <c r="D930" s="2"/>
      <c r="E930" s="2"/>
      <c r="F930" s="2"/>
      <c r="G930" s="2"/>
      <c r="H930" s="2"/>
      <c r="I930" s="19"/>
      <c r="J930" s="19"/>
      <c r="K930" s="19"/>
      <c r="L930" s="19"/>
      <c r="M930" s="19"/>
      <c r="N930" s="19"/>
      <c r="O930" s="17"/>
      <c r="P930" s="17"/>
      <c r="Q930" s="19"/>
      <c r="R930" s="44"/>
      <c r="S930" s="21" t="s">
        <v>8541</v>
      </c>
      <c r="T930" s="22" t="s">
        <v>8542</v>
      </c>
      <c r="U930" s="22" t="s">
        <v>8543</v>
      </c>
      <c r="V930" s="2"/>
      <c r="W930" s="2"/>
      <c r="X930" s="2"/>
      <c r="Y930" s="17"/>
      <c r="Z930" s="2"/>
      <c r="AA930" s="2"/>
      <c r="AB930" s="2"/>
      <c r="AC930" s="31" t="s">
        <v>8544</v>
      </c>
      <c r="AD930" s="32" t="s">
        <v>8545</v>
      </c>
      <c r="AE930" s="31" t="s">
        <v>8546</v>
      </c>
      <c r="AF930" s="32" t="s">
        <v>8547</v>
      </c>
      <c r="AG930" s="33" t="s">
        <v>45</v>
      </c>
    </row>
    <row r="931" spans="1:33" ht="12.75" customHeight="1">
      <c r="A931" s="2"/>
      <c r="B931" s="2"/>
      <c r="C931" s="2"/>
      <c r="D931" s="2"/>
      <c r="E931" s="2"/>
      <c r="F931" s="2"/>
      <c r="G931" s="2"/>
      <c r="H931" s="2"/>
      <c r="I931" s="19"/>
      <c r="J931" s="19"/>
      <c r="K931" s="19"/>
      <c r="L931" s="19"/>
      <c r="M931" s="19"/>
      <c r="N931" s="19"/>
      <c r="O931" s="17"/>
      <c r="P931" s="17"/>
      <c r="Q931" s="19"/>
      <c r="R931" s="44"/>
      <c r="S931" s="21" t="s">
        <v>8548</v>
      </c>
      <c r="T931" s="22" t="s">
        <v>8549</v>
      </c>
      <c r="U931" s="22" t="s">
        <v>5586</v>
      </c>
      <c r="V931" s="2"/>
      <c r="W931" s="2"/>
      <c r="X931" s="2"/>
      <c r="Y931" s="17"/>
      <c r="Z931" s="2"/>
      <c r="AA931" s="2"/>
      <c r="AB931" s="2"/>
      <c r="AC931" s="31" t="s">
        <v>8550</v>
      </c>
      <c r="AD931" s="32" t="s">
        <v>8551</v>
      </c>
      <c r="AE931" s="31" t="s">
        <v>8552</v>
      </c>
      <c r="AF931" s="32" t="s">
        <v>8553</v>
      </c>
      <c r="AG931" s="33" t="s">
        <v>6415</v>
      </c>
    </row>
    <row r="932" spans="1:33" ht="12.75" customHeight="1">
      <c r="A932" s="2"/>
      <c r="B932" s="2"/>
      <c r="C932" s="2"/>
      <c r="D932" s="2"/>
      <c r="E932" s="2"/>
      <c r="F932" s="2"/>
      <c r="G932" s="2"/>
      <c r="H932" s="2"/>
      <c r="I932" s="19"/>
      <c r="J932" s="19"/>
      <c r="K932" s="19"/>
      <c r="L932" s="19"/>
      <c r="M932" s="19"/>
      <c r="N932" s="19"/>
      <c r="O932" s="17"/>
      <c r="P932" s="17"/>
      <c r="Q932" s="19"/>
      <c r="R932" s="44"/>
      <c r="S932" s="21" t="s">
        <v>8554</v>
      </c>
      <c r="T932" s="22" t="s">
        <v>8555</v>
      </c>
      <c r="U932" s="22" t="s">
        <v>8556</v>
      </c>
      <c r="V932" s="2"/>
      <c r="W932" s="2"/>
      <c r="X932" s="2"/>
      <c r="Y932" s="17"/>
      <c r="Z932" s="2"/>
      <c r="AA932" s="2"/>
      <c r="AB932" s="2"/>
      <c r="AC932" s="31" t="s">
        <v>8557</v>
      </c>
      <c r="AD932" s="32" t="s">
        <v>8558</v>
      </c>
      <c r="AE932" s="31" t="s">
        <v>8559</v>
      </c>
      <c r="AF932" s="32" t="s">
        <v>8553</v>
      </c>
      <c r="AG932" s="33" t="s">
        <v>6415</v>
      </c>
    </row>
    <row r="933" spans="1:33" ht="12.75" customHeight="1">
      <c r="A933" s="2"/>
      <c r="B933" s="2"/>
      <c r="C933" s="2"/>
      <c r="D933" s="2"/>
      <c r="E933" s="2"/>
      <c r="F933" s="2"/>
      <c r="G933" s="2"/>
      <c r="H933" s="2"/>
      <c r="I933" s="19"/>
      <c r="J933" s="19"/>
      <c r="K933" s="19"/>
      <c r="L933" s="19"/>
      <c r="M933" s="19"/>
      <c r="N933" s="19"/>
      <c r="O933" s="17"/>
      <c r="P933" s="17"/>
      <c r="Q933" s="19"/>
      <c r="R933" s="44"/>
      <c r="S933" s="21" t="s">
        <v>8560</v>
      </c>
      <c r="T933" s="22" t="s">
        <v>8561</v>
      </c>
      <c r="U933" s="22" t="s">
        <v>8562</v>
      </c>
      <c r="V933" s="2"/>
      <c r="W933" s="2"/>
      <c r="X933" s="2"/>
      <c r="Y933" s="17"/>
      <c r="Z933" s="2"/>
      <c r="AA933" s="2"/>
      <c r="AB933" s="2"/>
      <c r="AC933" s="31" t="s">
        <v>8563</v>
      </c>
      <c r="AD933" s="32" t="s">
        <v>8564</v>
      </c>
      <c r="AE933" s="31" t="s">
        <v>8565</v>
      </c>
      <c r="AF933" s="32" t="s">
        <v>8553</v>
      </c>
      <c r="AG933" s="33" t="s">
        <v>6415</v>
      </c>
    </row>
    <row r="934" spans="1:33" ht="12.75" customHeight="1">
      <c r="A934" s="2"/>
      <c r="B934" s="2"/>
      <c r="C934" s="2"/>
      <c r="D934" s="2"/>
      <c r="E934" s="2"/>
      <c r="F934" s="2"/>
      <c r="G934" s="2"/>
      <c r="H934" s="2"/>
      <c r="I934" s="19"/>
      <c r="J934" s="19"/>
      <c r="K934" s="19"/>
      <c r="L934" s="19"/>
      <c r="M934" s="19"/>
      <c r="N934" s="19"/>
      <c r="O934" s="17"/>
      <c r="P934" s="17"/>
      <c r="Q934" s="19"/>
      <c r="R934" s="44"/>
      <c r="S934" s="21" t="s">
        <v>8566</v>
      </c>
      <c r="T934" s="22" t="s">
        <v>8567</v>
      </c>
      <c r="U934" s="22" t="s">
        <v>5686</v>
      </c>
      <c r="V934" s="2"/>
      <c r="W934" s="2"/>
      <c r="X934" s="2"/>
      <c r="Y934" s="17"/>
      <c r="Z934" s="2"/>
      <c r="AA934" s="2"/>
      <c r="AB934" s="2"/>
      <c r="AC934" s="31" t="s">
        <v>8568</v>
      </c>
      <c r="AD934" s="32" t="s">
        <v>8569</v>
      </c>
      <c r="AE934" s="31" t="s">
        <v>8570</v>
      </c>
      <c r="AF934" s="32" t="s">
        <v>8553</v>
      </c>
      <c r="AG934" s="33" t="s">
        <v>6415</v>
      </c>
    </row>
    <row r="935" spans="1:33" ht="12.75" customHeight="1">
      <c r="A935" s="2"/>
      <c r="B935" s="2"/>
      <c r="C935" s="2"/>
      <c r="D935" s="2"/>
      <c r="E935" s="2"/>
      <c r="F935" s="2"/>
      <c r="G935" s="2"/>
      <c r="H935" s="2"/>
      <c r="I935" s="19"/>
      <c r="J935" s="19"/>
      <c r="K935" s="19"/>
      <c r="L935" s="19"/>
      <c r="M935" s="19"/>
      <c r="N935" s="19"/>
      <c r="O935" s="17"/>
      <c r="P935" s="17"/>
      <c r="Q935" s="19"/>
      <c r="R935" s="44"/>
      <c r="S935" s="21" t="s">
        <v>8571</v>
      </c>
      <c r="T935" s="22" t="s">
        <v>8572</v>
      </c>
      <c r="U935" s="22" t="s">
        <v>8573</v>
      </c>
      <c r="V935" s="2"/>
      <c r="W935" s="2"/>
      <c r="X935" s="2"/>
      <c r="Y935" s="17"/>
      <c r="Z935" s="2"/>
      <c r="AA935" s="2"/>
      <c r="AB935" s="2"/>
      <c r="AC935" s="31" t="s">
        <v>8574</v>
      </c>
      <c r="AD935" s="32" t="s">
        <v>8575</v>
      </c>
      <c r="AE935" s="31" t="s">
        <v>8576</v>
      </c>
      <c r="AF935" s="32" t="s">
        <v>8553</v>
      </c>
      <c r="AG935" s="33" t="s">
        <v>6415</v>
      </c>
    </row>
    <row r="936" spans="1:33" ht="12.75" customHeight="1">
      <c r="A936" s="2"/>
      <c r="B936" s="2"/>
      <c r="C936" s="2"/>
      <c r="D936" s="2"/>
      <c r="E936" s="2"/>
      <c r="F936" s="2"/>
      <c r="G936" s="2"/>
      <c r="H936" s="2"/>
      <c r="I936" s="19"/>
      <c r="J936" s="19"/>
      <c r="K936" s="19"/>
      <c r="L936" s="19"/>
      <c r="M936" s="19"/>
      <c r="N936" s="19"/>
      <c r="O936" s="17"/>
      <c r="P936" s="17"/>
      <c r="Q936" s="19"/>
      <c r="R936" s="44"/>
      <c r="S936" s="21" t="s">
        <v>8577</v>
      </c>
      <c r="T936" s="22" t="s">
        <v>8578</v>
      </c>
      <c r="U936" s="22" t="s">
        <v>8579</v>
      </c>
      <c r="V936" s="2"/>
      <c r="W936" s="2"/>
      <c r="X936" s="2"/>
      <c r="Y936" s="17"/>
      <c r="Z936" s="2"/>
      <c r="AA936" s="2"/>
      <c r="AB936" s="2"/>
      <c r="AC936" s="31" t="s">
        <v>8580</v>
      </c>
      <c r="AD936" s="32" t="s">
        <v>8581</v>
      </c>
      <c r="AE936" s="31" t="s">
        <v>8582</v>
      </c>
      <c r="AF936" s="32" t="s">
        <v>8583</v>
      </c>
      <c r="AG936" s="33" t="s">
        <v>45</v>
      </c>
    </row>
    <row r="937" spans="1:33" ht="12.75" customHeight="1">
      <c r="A937" s="2"/>
      <c r="B937" s="2"/>
      <c r="C937" s="2"/>
      <c r="D937" s="2"/>
      <c r="E937" s="2"/>
      <c r="F937" s="2"/>
      <c r="G937" s="2"/>
      <c r="H937" s="2"/>
      <c r="I937" s="19"/>
      <c r="J937" s="19"/>
      <c r="K937" s="19"/>
      <c r="L937" s="19"/>
      <c r="M937" s="19"/>
      <c r="N937" s="19"/>
      <c r="O937" s="17"/>
      <c r="P937" s="17"/>
      <c r="Q937" s="19"/>
      <c r="R937" s="44"/>
      <c r="S937" s="21" t="s">
        <v>8584</v>
      </c>
      <c r="T937" s="22" t="s">
        <v>8585</v>
      </c>
      <c r="U937" s="22" t="s">
        <v>8586</v>
      </c>
      <c r="V937" s="2"/>
      <c r="W937" s="2"/>
      <c r="X937" s="2"/>
      <c r="Y937" s="17"/>
      <c r="Z937" s="2"/>
      <c r="AA937" s="2"/>
      <c r="AB937" s="2"/>
      <c r="AC937" s="31" t="s">
        <v>8587</v>
      </c>
      <c r="AD937" s="32" t="s">
        <v>8588</v>
      </c>
      <c r="AE937" s="31" t="s">
        <v>8589</v>
      </c>
      <c r="AF937" s="32" t="s">
        <v>8588</v>
      </c>
      <c r="AG937" s="33" t="s">
        <v>45</v>
      </c>
    </row>
    <row r="938" spans="1:33" ht="12.75" customHeight="1">
      <c r="A938" s="2"/>
      <c r="B938" s="2"/>
      <c r="C938" s="2"/>
      <c r="D938" s="2"/>
      <c r="E938" s="2"/>
      <c r="F938" s="2"/>
      <c r="G938" s="2"/>
      <c r="H938" s="2"/>
      <c r="I938" s="19"/>
      <c r="J938" s="19"/>
      <c r="K938" s="19"/>
      <c r="L938" s="19"/>
      <c r="M938" s="19"/>
      <c r="N938" s="19"/>
      <c r="O938" s="17"/>
      <c r="P938" s="17"/>
      <c r="Q938" s="19"/>
      <c r="R938" s="44"/>
      <c r="S938" s="21" t="s">
        <v>8590</v>
      </c>
      <c r="T938" s="22" t="s">
        <v>8591</v>
      </c>
      <c r="U938" s="22" t="s">
        <v>5838</v>
      </c>
      <c r="V938" s="2"/>
      <c r="W938" s="2"/>
      <c r="X938" s="2"/>
      <c r="Y938" s="17"/>
      <c r="Z938" s="2"/>
      <c r="AA938" s="2"/>
      <c r="AB938" s="2"/>
      <c r="AC938" s="31" t="s">
        <v>8592</v>
      </c>
      <c r="AD938" s="32" t="s">
        <v>8593</v>
      </c>
      <c r="AE938" s="31" t="s">
        <v>8594</v>
      </c>
      <c r="AF938" s="32" t="s">
        <v>8595</v>
      </c>
      <c r="AG938" s="33" t="s">
        <v>6415</v>
      </c>
    </row>
    <row r="939" spans="1:33" ht="12.75" customHeight="1">
      <c r="A939" s="2"/>
      <c r="B939" s="2"/>
      <c r="C939" s="2"/>
      <c r="D939" s="2"/>
      <c r="E939" s="2"/>
      <c r="F939" s="2"/>
      <c r="G939" s="2"/>
      <c r="H939" s="2"/>
      <c r="I939" s="19"/>
      <c r="J939" s="19"/>
      <c r="K939" s="19"/>
      <c r="L939" s="19"/>
      <c r="M939" s="19"/>
      <c r="N939" s="19"/>
      <c r="O939" s="17"/>
      <c r="P939" s="17"/>
      <c r="Q939" s="19"/>
      <c r="R939" s="44"/>
      <c r="S939" s="21" t="s">
        <v>8596</v>
      </c>
      <c r="T939" s="22" t="s">
        <v>8597</v>
      </c>
      <c r="U939" s="22" t="s">
        <v>6354</v>
      </c>
      <c r="V939" s="2"/>
      <c r="W939" s="2"/>
      <c r="X939" s="2"/>
      <c r="Y939" s="17"/>
      <c r="Z939" s="2"/>
      <c r="AA939" s="2"/>
      <c r="AB939" s="2"/>
      <c r="AC939" s="31" t="s">
        <v>8598</v>
      </c>
      <c r="AD939" s="32" t="s">
        <v>8599</v>
      </c>
      <c r="AE939" s="31" t="s">
        <v>8600</v>
      </c>
      <c r="AF939" s="32" t="s">
        <v>8601</v>
      </c>
      <c r="AG939" s="33" t="s">
        <v>45</v>
      </c>
    </row>
    <row r="940" spans="1:33" ht="12.75" customHeight="1">
      <c r="A940" s="2"/>
      <c r="B940" s="2"/>
      <c r="C940" s="2"/>
      <c r="D940" s="2"/>
      <c r="E940" s="2"/>
      <c r="F940" s="2"/>
      <c r="G940" s="2"/>
      <c r="H940" s="2"/>
      <c r="I940" s="19"/>
      <c r="J940" s="19"/>
      <c r="K940" s="19"/>
      <c r="L940" s="19"/>
      <c r="M940" s="19"/>
      <c r="N940" s="19"/>
      <c r="O940" s="17"/>
      <c r="P940" s="17"/>
      <c r="Q940" s="19"/>
      <c r="R940" s="44"/>
      <c r="S940" s="21" t="s">
        <v>8602</v>
      </c>
      <c r="T940" s="22" t="s">
        <v>8603</v>
      </c>
      <c r="U940" s="22" t="s">
        <v>6359</v>
      </c>
      <c r="V940" s="2"/>
      <c r="W940" s="2"/>
      <c r="X940" s="2"/>
      <c r="Y940" s="17"/>
      <c r="Z940" s="2"/>
      <c r="AA940" s="2"/>
      <c r="AB940" s="2"/>
      <c r="AC940" s="31" t="s">
        <v>8604</v>
      </c>
      <c r="AD940" s="32" t="s">
        <v>8605</v>
      </c>
      <c r="AE940" s="31" t="s">
        <v>8606</v>
      </c>
      <c r="AF940" s="32" t="s">
        <v>8607</v>
      </c>
      <c r="AG940" s="33" t="s">
        <v>6415</v>
      </c>
    </row>
    <row r="941" spans="1:33" ht="12.75" customHeight="1">
      <c r="A941" s="2"/>
      <c r="B941" s="2"/>
      <c r="C941" s="2"/>
      <c r="D941" s="2"/>
      <c r="E941" s="2"/>
      <c r="F941" s="2"/>
      <c r="G941" s="2"/>
      <c r="H941" s="2"/>
      <c r="I941" s="19"/>
      <c r="J941" s="19"/>
      <c r="K941" s="19"/>
      <c r="L941" s="19"/>
      <c r="M941" s="19"/>
      <c r="N941" s="19"/>
      <c r="O941" s="17"/>
      <c r="P941" s="17"/>
      <c r="Q941" s="19"/>
      <c r="R941" s="44"/>
      <c r="S941" s="21" t="s">
        <v>8608</v>
      </c>
      <c r="T941" s="22" t="s">
        <v>8609</v>
      </c>
      <c r="U941" s="22" t="s">
        <v>8610</v>
      </c>
      <c r="V941" s="2"/>
      <c r="W941" s="2"/>
      <c r="X941" s="2"/>
      <c r="Y941" s="17"/>
      <c r="Z941" s="2"/>
      <c r="AA941" s="2"/>
      <c r="AB941" s="2"/>
      <c r="AC941" s="31" t="s">
        <v>8611</v>
      </c>
      <c r="AD941" s="32" t="s">
        <v>8612</v>
      </c>
      <c r="AE941" s="31" t="s">
        <v>8613</v>
      </c>
      <c r="AF941" s="32" t="s">
        <v>8614</v>
      </c>
      <c r="AG941" s="33" t="s">
        <v>45</v>
      </c>
    </row>
    <row r="942" spans="1:33" ht="12.75" customHeight="1">
      <c r="A942" s="2"/>
      <c r="B942" s="2"/>
      <c r="C942" s="2"/>
      <c r="D942" s="2"/>
      <c r="E942" s="2"/>
      <c r="F942" s="2"/>
      <c r="G942" s="2"/>
      <c r="H942" s="2"/>
      <c r="I942" s="19"/>
      <c r="J942" s="19"/>
      <c r="K942" s="19"/>
      <c r="L942" s="19"/>
      <c r="M942" s="19"/>
      <c r="N942" s="19"/>
      <c r="O942" s="17"/>
      <c r="P942" s="17"/>
      <c r="Q942" s="19"/>
      <c r="R942" s="44"/>
      <c r="S942" s="21" t="s">
        <v>8615</v>
      </c>
      <c r="T942" s="22" t="s">
        <v>8616</v>
      </c>
      <c r="U942" s="22" t="s">
        <v>8617</v>
      </c>
      <c r="V942" s="2"/>
      <c r="W942" s="2"/>
      <c r="X942" s="2"/>
      <c r="Y942" s="17"/>
      <c r="Z942" s="2"/>
      <c r="AA942" s="2"/>
      <c r="AB942" s="2"/>
      <c r="AC942" s="31" t="s">
        <v>8618</v>
      </c>
      <c r="AD942" s="32" t="s">
        <v>8619</v>
      </c>
      <c r="AE942" s="31" t="s">
        <v>8620</v>
      </c>
      <c r="AF942" s="32" t="s">
        <v>8621</v>
      </c>
      <c r="AG942" s="33" t="s">
        <v>6415</v>
      </c>
    </row>
    <row r="943" spans="1:33" ht="12.75" customHeight="1">
      <c r="A943" s="2"/>
      <c r="B943" s="2"/>
      <c r="C943" s="2"/>
      <c r="D943" s="2"/>
      <c r="E943" s="2"/>
      <c r="F943" s="2"/>
      <c r="G943" s="2"/>
      <c r="H943" s="2"/>
      <c r="I943" s="19"/>
      <c r="J943" s="19"/>
      <c r="K943" s="19"/>
      <c r="L943" s="19"/>
      <c r="M943" s="19"/>
      <c r="N943" s="19"/>
      <c r="O943" s="17"/>
      <c r="P943" s="17"/>
      <c r="Q943" s="19"/>
      <c r="R943" s="44"/>
      <c r="S943" s="21" t="s">
        <v>8622</v>
      </c>
      <c r="T943" s="22" t="s">
        <v>8623</v>
      </c>
      <c r="U943" s="22" t="s">
        <v>8624</v>
      </c>
      <c r="V943" s="2"/>
      <c r="W943" s="2"/>
      <c r="X943" s="2"/>
      <c r="Y943" s="17"/>
      <c r="Z943" s="2"/>
      <c r="AA943" s="2"/>
      <c r="AB943" s="2"/>
      <c r="AC943" s="31" t="s">
        <v>8625</v>
      </c>
      <c r="AD943" s="32" t="s">
        <v>8626</v>
      </c>
      <c r="AE943" s="31" t="s">
        <v>8627</v>
      </c>
      <c r="AF943" s="32" t="s">
        <v>8628</v>
      </c>
      <c r="AG943" s="33" t="s">
        <v>45</v>
      </c>
    </row>
    <row r="944" spans="1:33" ht="12.75" customHeight="1">
      <c r="A944" s="2"/>
      <c r="B944" s="2"/>
      <c r="C944" s="2"/>
      <c r="D944" s="2"/>
      <c r="E944" s="2"/>
      <c r="F944" s="2"/>
      <c r="G944" s="2"/>
      <c r="H944" s="2"/>
      <c r="I944" s="19"/>
      <c r="J944" s="19"/>
      <c r="K944" s="19"/>
      <c r="L944" s="19"/>
      <c r="M944" s="19"/>
      <c r="N944" s="19"/>
      <c r="O944" s="17"/>
      <c r="P944" s="17"/>
      <c r="Q944" s="19"/>
      <c r="R944" s="44"/>
      <c r="S944" s="21" t="s">
        <v>8629</v>
      </c>
      <c r="T944" s="22" t="s">
        <v>8630</v>
      </c>
      <c r="U944" s="22" t="s">
        <v>8631</v>
      </c>
      <c r="V944" s="2"/>
      <c r="W944" s="2"/>
      <c r="X944" s="2"/>
      <c r="Y944" s="17"/>
      <c r="Z944" s="2"/>
      <c r="AA944" s="2"/>
      <c r="AB944" s="2"/>
      <c r="AC944" s="31" t="s">
        <v>8632</v>
      </c>
      <c r="AD944" s="32" t="s">
        <v>8633</v>
      </c>
      <c r="AE944" s="31" t="s">
        <v>8634</v>
      </c>
      <c r="AF944" s="32" t="s">
        <v>8635</v>
      </c>
      <c r="AG944" s="33" t="s">
        <v>45</v>
      </c>
    </row>
    <row r="945" spans="1:33" ht="12.75" customHeight="1">
      <c r="A945" s="2"/>
      <c r="B945" s="2"/>
      <c r="C945" s="2"/>
      <c r="D945" s="2"/>
      <c r="E945" s="2"/>
      <c r="F945" s="2"/>
      <c r="G945" s="2"/>
      <c r="H945" s="2"/>
      <c r="I945" s="19"/>
      <c r="J945" s="19"/>
      <c r="K945" s="19"/>
      <c r="L945" s="19"/>
      <c r="M945" s="19"/>
      <c r="N945" s="19"/>
      <c r="O945" s="17"/>
      <c r="P945" s="17"/>
      <c r="Q945" s="19"/>
      <c r="R945" s="44"/>
      <c r="S945" s="21" t="s">
        <v>8636</v>
      </c>
      <c r="T945" s="22" t="s">
        <v>8637</v>
      </c>
      <c r="U945" s="22" t="s">
        <v>8638</v>
      </c>
      <c r="V945" s="2"/>
      <c r="W945" s="2"/>
      <c r="X945" s="2"/>
      <c r="Y945" s="17"/>
      <c r="Z945" s="2"/>
      <c r="AA945" s="2"/>
      <c r="AB945" s="2"/>
      <c r="AC945" s="31" t="s">
        <v>8639</v>
      </c>
      <c r="AD945" s="32" t="s">
        <v>8640</v>
      </c>
      <c r="AE945" s="31" t="s">
        <v>8641</v>
      </c>
      <c r="AF945" s="32" t="s">
        <v>8642</v>
      </c>
      <c r="AG945" s="33" t="s">
        <v>45</v>
      </c>
    </row>
    <row r="946" spans="1:33" ht="12.75" customHeight="1">
      <c r="A946" s="2"/>
      <c r="B946" s="2"/>
      <c r="C946" s="2"/>
      <c r="D946" s="2"/>
      <c r="E946" s="2"/>
      <c r="F946" s="2"/>
      <c r="G946" s="2"/>
      <c r="H946" s="2"/>
      <c r="I946" s="19"/>
      <c r="J946" s="19"/>
      <c r="K946" s="19"/>
      <c r="L946" s="19"/>
      <c r="M946" s="19"/>
      <c r="N946" s="19"/>
      <c r="O946" s="17"/>
      <c r="P946" s="17"/>
      <c r="Q946" s="19"/>
      <c r="R946" s="44"/>
      <c r="S946" s="21" t="s">
        <v>8643</v>
      </c>
      <c r="T946" s="22" t="s">
        <v>8644</v>
      </c>
      <c r="U946" s="22" t="s">
        <v>8645</v>
      </c>
      <c r="V946" s="2"/>
      <c r="W946" s="2"/>
      <c r="X946" s="2"/>
      <c r="Y946" s="17"/>
      <c r="Z946" s="2"/>
      <c r="AA946" s="2"/>
      <c r="AB946" s="2"/>
      <c r="AC946" s="31" t="s">
        <v>8646</v>
      </c>
      <c r="AD946" s="32" t="s">
        <v>8647</v>
      </c>
      <c r="AE946" s="31" t="s">
        <v>8648</v>
      </c>
      <c r="AF946" s="32" t="s">
        <v>8649</v>
      </c>
      <c r="AG946" s="33" t="s">
        <v>6415</v>
      </c>
    </row>
    <row r="947" spans="1:33" ht="12.75" customHeight="1">
      <c r="A947" s="2"/>
      <c r="B947" s="2"/>
      <c r="C947" s="2"/>
      <c r="D947" s="2"/>
      <c r="E947" s="2"/>
      <c r="F947" s="2"/>
      <c r="G947" s="2"/>
      <c r="H947" s="2"/>
      <c r="I947" s="19"/>
      <c r="J947" s="19"/>
      <c r="K947" s="19"/>
      <c r="L947" s="19"/>
      <c r="M947" s="19"/>
      <c r="N947" s="19"/>
      <c r="O947" s="17"/>
      <c r="P947" s="17"/>
      <c r="Q947" s="19"/>
      <c r="R947" s="44"/>
      <c r="S947" s="21" t="s">
        <v>8650</v>
      </c>
      <c r="T947" s="22" t="s">
        <v>8651</v>
      </c>
      <c r="U947" s="22" t="s">
        <v>8652</v>
      </c>
      <c r="V947" s="2"/>
      <c r="W947" s="2"/>
      <c r="X947" s="2"/>
      <c r="Y947" s="17"/>
      <c r="Z947" s="2"/>
      <c r="AA947" s="2"/>
      <c r="AB947" s="2"/>
      <c r="AC947" s="31" t="s">
        <v>8653</v>
      </c>
      <c r="AD947" s="32" t="s">
        <v>8654</v>
      </c>
      <c r="AE947" s="31" t="s">
        <v>8655</v>
      </c>
      <c r="AF947" s="32" t="s">
        <v>8649</v>
      </c>
      <c r="AG947" s="33" t="s">
        <v>6415</v>
      </c>
    </row>
    <row r="948" spans="1:33" ht="12.75" customHeight="1">
      <c r="A948" s="2"/>
      <c r="B948" s="2"/>
      <c r="C948" s="2"/>
      <c r="D948" s="2"/>
      <c r="E948" s="2"/>
      <c r="F948" s="2"/>
      <c r="G948" s="2"/>
      <c r="H948" s="2"/>
      <c r="I948" s="19"/>
      <c r="J948" s="19"/>
      <c r="K948" s="19"/>
      <c r="L948" s="19"/>
      <c r="M948" s="19"/>
      <c r="N948" s="19"/>
      <c r="O948" s="17"/>
      <c r="P948" s="17"/>
      <c r="Q948" s="19"/>
      <c r="R948" s="44"/>
      <c r="S948" s="21" t="s">
        <v>8656</v>
      </c>
      <c r="T948" s="22" t="s">
        <v>8657</v>
      </c>
      <c r="U948" s="22" t="s">
        <v>8658</v>
      </c>
      <c r="V948" s="2"/>
      <c r="W948" s="2"/>
      <c r="X948" s="2"/>
      <c r="Y948" s="17"/>
      <c r="Z948" s="2"/>
      <c r="AA948" s="2"/>
      <c r="AB948" s="2"/>
      <c r="AC948" s="31" t="s">
        <v>8659</v>
      </c>
      <c r="AD948" s="32" t="s">
        <v>8660</v>
      </c>
      <c r="AE948" s="31" t="s">
        <v>8661</v>
      </c>
      <c r="AF948" s="32" t="s">
        <v>8660</v>
      </c>
      <c r="AG948" s="33" t="s">
        <v>45</v>
      </c>
    </row>
    <row r="949" spans="1:33" ht="12.75" customHeight="1">
      <c r="A949" s="2"/>
      <c r="B949" s="2"/>
      <c r="C949" s="2"/>
      <c r="D949" s="2"/>
      <c r="E949" s="2"/>
      <c r="F949" s="2"/>
      <c r="G949" s="2"/>
      <c r="H949" s="2"/>
      <c r="I949" s="19"/>
      <c r="J949" s="19"/>
      <c r="K949" s="19"/>
      <c r="L949" s="19"/>
      <c r="M949" s="19"/>
      <c r="N949" s="19"/>
      <c r="O949" s="17"/>
      <c r="P949" s="17"/>
      <c r="Q949" s="19"/>
      <c r="R949" s="44"/>
      <c r="S949" s="21" t="s">
        <v>8662</v>
      </c>
      <c r="T949" s="22" t="s">
        <v>8663</v>
      </c>
      <c r="U949" s="22" t="s">
        <v>8664</v>
      </c>
      <c r="V949" s="2"/>
      <c r="W949" s="2"/>
      <c r="X949" s="2"/>
      <c r="Y949" s="17"/>
      <c r="Z949" s="2"/>
      <c r="AA949" s="2"/>
      <c r="AB949" s="2"/>
      <c r="AC949" s="31" t="s">
        <v>8665</v>
      </c>
      <c r="AD949" s="32" t="s">
        <v>2607</v>
      </c>
      <c r="AE949" s="31" t="s">
        <v>8666</v>
      </c>
      <c r="AF949" s="32" t="s">
        <v>2609</v>
      </c>
      <c r="AG949" s="33" t="s">
        <v>45</v>
      </c>
    </row>
    <row r="950" spans="1:33" ht="12.75" customHeight="1">
      <c r="A950" s="2"/>
      <c r="B950" s="2"/>
      <c r="C950" s="2"/>
      <c r="D950" s="2"/>
      <c r="E950" s="2"/>
      <c r="F950" s="2"/>
      <c r="G950" s="2"/>
      <c r="H950" s="2"/>
      <c r="I950" s="19"/>
      <c r="J950" s="19"/>
      <c r="K950" s="19"/>
      <c r="L950" s="19"/>
      <c r="M950" s="19"/>
      <c r="N950" s="19"/>
      <c r="O950" s="17"/>
      <c r="P950" s="17"/>
      <c r="Q950" s="19"/>
      <c r="R950" s="44"/>
      <c r="S950" s="21" t="s">
        <v>8667</v>
      </c>
      <c r="T950" s="22" t="s">
        <v>8668</v>
      </c>
      <c r="U950" s="22" t="s">
        <v>8669</v>
      </c>
      <c r="V950" s="2"/>
      <c r="W950" s="2"/>
      <c r="X950" s="2"/>
      <c r="Y950" s="17"/>
      <c r="Z950" s="2"/>
      <c r="AA950" s="2"/>
      <c r="AB950" s="2"/>
      <c r="AC950" s="31" t="s">
        <v>8670</v>
      </c>
      <c r="AD950" s="32" t="s">
        <v>8671</v>
      </c>
      <c r="AE950" s="31" t="s">
        <v>8672</v>
      </c>
      <c r="AF950" s="32" t="s">
        <v>8673</v>
      </c>
      <c r="AG950" s="33" t="s">
        <v>45</v>
      </c>
    </row>
    <row r="951" spans="1:33" ht="12.75" customHeight="1">
      <c r="A951" s="2"/>
      <c r="B951" s="2"/>
      <c r="C951" s="2"/>
      <c r="D951" s="2"/>
      <c r="E951" s="2"/>
      <c r="F951" s="2"/>
      <c r="G951" s="2"/>
      <c r="H951" s="2"/>
      <c r="I951" s="19"/>
      <c r="J951" s="19"/>
      <c r="K951" s="19"/>
      <c r="L951" s="19"/>
      <c r="M951" s="19"/>
      <c r="N951" s="19"/>
      <c r="O951" s="17"/>
      <c r="P951" s="17"/>
      <c r="Q951" s="19"/>
      <c r="R951" s="44"/>
      <c r="S951" s="21" t="s">
        <v>8674</v>
      </c>
      <c r="T951" s="22" t="s">
        <v>8675</v>
      </c>
      <c r="U951" s="22" t="s">
        <v>6369</v>
      </c>
      <c r="V951" s="2"/>
      <c r="W951" s="2"/>
      <c r="X951" s="2"/>
      <c r="Y951" s="17"/>
      <c r="Z951" s="2"/>
      <c r="AA951" s="2"/>
      <c r="AB951" s="2"/>
      <c r="AC951" s="31" t="s">
        <v>8676</v>
      </c>
      <c r="AD951" s="32" t="s">
        <v>8677</v>
      </c>
      <c r="AE951" s="31" t="s">
        <v>8678</v>
      </c>
      <c r="AF951" s="32" t="s">
        <v>8679</v>
      </c>
      <c r="AG951" s="33" t="s">
        <v>45</v>
      </c>
    </row>
    <row r="952" spans="1:33" ht="12.75" customHeight="1">
      <c r="A952" s="2"/>
      <c r="B952" s="2"/>
      <c r="C952" s="2"/>
      <c r="D952" s="2"/>
      <c r="E952" s="2"/>
      <c r="F952" s="2"/>
      <c r="G952" s="2"/>
      <c r="H952" s="2"/>
      <c r="I952" s="19"/>
      <c r="J952" s="19"/>
      <c r="K952" s="19"/>
      <c r="L952" s="19"/>
      <c r="M952" s="19"/>
      <c r="N952" s="19"/>
      <c r="O952" s="17"/>
      <c r="P952" s="17"/>
      <c r="Q952" s="19"/>
      <c r="R952" s="44"/>
      <c r="S952" s="21" t="s">
        <v>8680</v>
      </c>
      <c r="T952" s="22" t="s">
        <v>8681</v>
      </c>
      <c r="U952" s="22" t="s">
        <v>8682</v>
      </c>
      <c r="V952" s="2"/>
      <c r="W952" s="2"/>
      <c r="X952" s="2"/>
      <c r="Y952" s="17"/>
      <c r="Z952" s="2"/>
      <c r="AA952" s="2"/>
      <c r="AB952" s="2"/>
      <c r="AC952" s="31" t="s">
        <v>8683</v>
      </c>
      <c r="AD952" s="32" t="s">
        <v>8684</v>
      </c>
      <c r="AE952" s="31" t="s">
        <v>8685</v>
      </c>
      <c r="AF952" s="32" t="s">
        <v>8686</v>
      </c>
      <c r="AG952" s="33" t="s">
        <v>6415</v>
      </c>
    </row>
    <row r="953" spans="1:33" ht="12.75" customHeight="1">
      <c r="A953" s="2"/>
      <c r="B953" s="2"/>
      <c r="C953" s="2"/>
      <c r="D953" s="2"/>
      <c r="E953" s="2"/>
      <c r="F953" s="2"/>
      <c r="G953" s="2"/>
      <c r="H953" s="2"/>
      <c r="I953" s="19"/>
      <c r="J953" s="19"/>
      <c r="K953" s="19"/>
      <c r="L953" s="19"/>
      <c r="M953" s="19"/>
      <c r="N953" s="19"/>
      <c r="O953" s="17"/>
      <c r="P953" s="17"/>
      <c r="Q953" s="19"/>
      <c r="R953" s="44"/>
      <c r="S953" s="21" t="s">
        <v>8687</v>
      </c>
      <c r="T953" s="22" t="s">
        <v>8688</v>
      </c>
      <c r="U953" s="22" t="s">
        <v>8689</v>
      </c>
      <c r="V953" s="2"/>
      <c r="W953" s="2"/>
      <c r="X953" s="2"/>
      <c r="Y953" s="17"/>
      <c r="Z953" s="2"/>
      <c r="AA953" s="2"/>
      <c r="AB953" s="2"/>
      <c r="AC953" s="31" t="s">
        <v>8690</v>
      </c>
      <c r="AD953" s="32" t="s">
        <v>8691</v>
      </c>
      <c r="AE953" s="31" t="s">
        <v>8692</v>
      </c>
      <c r="AF953" s="32" t="s">
        <v>8693</v>
      </c>
      <c r="AG953" s="33" t="s">
        <v>45</v>
      </c>
    </row>
    <row r="954" spans="1:33" ht="12.75" customHeight="1">
      <c r="A954" s="2"/>
      <c r="B954" s="2"/>
      <c r="C954" s="2"/>
      <c r="D954" s="2"/>
      <c r="E954" s="2"/>
      <c r="F954" s="2"/>
      <c r="G954" s="2"/>
      <c r="H954" s="2"/>
      <c r="I954" s="19"/>
      <c r="J954" s="19"/>
      <c r="K954" s="19"/>
      <c r="L954" s="19"/>
      <c r="M954" s="19"/>
      <c r="N954" s="19"/>
      <c r="O954" s="17"/>
      <c r="P954" s="17"/>
      <c r="Q954" s="19"/>
      <c r="R954" s="44"/>
      <c r="S954" s="21" t="s">
        <v>8694</v>
      </c>
      <c r="T954" s="22" t="s">
        <v>8695</v>
      </c>
      <c r="U954" s="22" t="s">
        <v>8696</v>
      </c>
      <c r="V954" s="2"/>
      <c r="W954" s="2"/>
      <c r="X954" s="2"/>
      <c r="Y954" s="17"/>
      <c r="Z954" s="2"/>
      <c r="AA954" s="2"/>
      <c r="AB954" s="2"/>
      <c r="AC954" s="31" t="s">
        <v>8697</v>
      </c>
      <c r="AD954" s="32" t="s">
        <v>8698</v>
      </c>
      <c r="AE954" s="31" t="s">
        <v>8699</v>
      </c>
      <c r="AF954" s="32" t="s">
        <v>8698</v>
      </c>
      <c r="AG954" s="33" t="s">
        <v>45</v>
      </c>
    </row>
    <row r="955" spans="1:33" ht="12.75" customHeight="1">
      <c r="A955" s="2"/>
      <c r="B955" s="2"/>
      <c r="C955" s="2"/>
      <c r="D955" s="2"/>
      <c r="E955" s="2"/>
      <c r="F955" s="2"/>
      <c r="G955" s="2"/>
      <c r="H955" s="2"/>
      <c r="I955" s="19"/>
      <c r="J955" s="19"/>
      <c r="K955" s="19"/>
      <c r="L955" s="19"/>
      <c r="M955" s="19"/>
      <c r="N955" s="19"/>
      <c r="O955" s="17"/>
      <c r="P955" s="17"/>
      <c r="Q955" s="19"/>
      <c r="R955" s="44"/>
      <c r="S955" s="21" t="s">
        <v>8700</v>
      </c>
      <c r="T955" s="22" t="s">
        <v>8701</v>
      </c>
      <c r="U955" s="22" t="s">
        <v>6405</v>
      </c>
      <c r="V955" s="2"/>
      <c r="W955" s="2"/>
      <c r="X955" s="2"/>
      <c r="Y955" s="17"/>
      <c r="Z955" s="2"/>
      <c r="AA955" s="2"/>
      <c r="AB955" s="2"/>
      <c r="AC955" s="31" t="s">
        <v>8702</v>
      </c>
      <c r="AD955" s="32" t="s">
        <v>8703</v>
      </c>
      <c r="AE955" s="31" t="s">
        <v>8704</v>
      </c>
      <c r="AF955" s="32" t="s">
        <v>8705</v>
      </c>
      <c r="AG955" s="33" t="s">
        <v>45</v>
      </c>
    </row>
    <row r="956" spans="1:33" ht="12.75" customHeight="1">
      <c r="A956" s="2"/>
      <c r="B956" s="2"/>
      <c r="C956" s="2"/>
      <c r="D956" s="2"/>
      <c r="E956" s="2"/>
      <c r="F956" s="2"/>
      <c r="G956" s="2"/>
      <c r="H956" s="2"/>
      <c r="I956" s="19"/>
      <c r="J956" s="19"/>
      <c r="K956" s="19"/>
      <c r="L956" s="19"/>
      <c r="M956" s="19"/>
      <c r="N956" s="19"/>
      <c r="O956" s="17"/>
      <c r="P956" s="17"/>
      <c r="Q956" s="19"/>
      <c r="R956" s="44"/>
      <c r="S956" s="21" t="s">
        <v>8706</v>
      </c>
      <c r="T956" s="22" t="s">
        <v>8707</v>
      </c>
      <c r="U956" s="22" t="s">
        <v>8708</v>
      </c>
      <c r="V956" s="2"/>
      <c r="W956" s="2"/>
      <c r="X956" s="2"/>
      <c r="Y956" s="17"/>
      <c r="Z956" s="2"/>
      <c r="AA956" s="2"/>
      <c r="AB956" s="2"/>
      <c r="AC956" s="31" t="s">
        <v>8709</v>
      </c>
      <c r="AD956" s="32" t="s">
        <v>8710</v>
      </c>
      <c r="AE956" s="31" t="s">
        <v>8711</v>
      </c>
      <c r="AF956" s="32" t="s">
        <v>8712</v>
      </c>
      <c r="AG956" s="33" t="s">
        <v>45</v>
      </c>
    </row>
    <row r="957" spans="1:33" ht="12.75" customHeight="1">
      <c r="A957" s="2"/>
      <c r="B957" s="2"/>
      <c r="C957" s="2"/>
      <c r="D957" s="2"/>
      <c r="E957" s="2"/>
      <c r="F957" s="2"/>
      <c r="G957" s="2"/>
      <c r="H957" s="2"/>
      <c r="I957" s="19"/>
      <c r="J957" s="19"/>
      <c r="K957" s="19"/>
      <c r="L957" s="19"/>
      <c r="M957" s="19"/>
      <c r="N957" s="19"/>
      <c r="O957" s="17"/>
      <c r="P957" s="17"/>
      <c r="Q957" s="19"/>
      <c r="R957" s="44"/>
      <c r="S957" s="21" t="s">
        <v>8713</v>
      </c>
      <c r="T957" s="22" t="s">
        <v>8714</v>
      </c>
      <c r="U957" s="22" t="s">
        <v>8715</v>
      </c>
      <c r="V957" s="2"/>
      <c r="W957" s="2"/>
      <c r="X957" s="2"/>
      <c r="Y957" s="17"/>
      <c r="Z957" s="2"/>
      <c r="AA957" s="2"/>
      <c r="AB957" s="2"/>
      <c r="AC957" s="31" t="s">
        <v>8716</v>
      </c>
      <c r="AD957" s="32" t="s">
        <v>8717</v>
      </c>
      <c r="AE957" s="31" t="s">
        <v>8718</v>
      </c>
      <c r="AF957" s="32" t="s">
        <v>8717</v>
      </c>
      <c r="AG957" s="33" t="s">
        <v>45</v>
      </c>
    </row>
    <row r="958" spans="1:33" ht="12.75" customHeight="1">
      <c r="A958" s="2"/>
      <c r="B958" s="2"/>
      <c r="C958" s="2"/>
      <c r="D958" s="2"/>
      <c r="E958" s="2"/>
      <c r="F958" s="2"/>
      <c r="G958" s="2"/>
      <c r="H958" s="2"/>
      <c r="I958" s="19"/>
      <c r="J958" s="19"/>
      <c r="K958" s="19"/>
      <c r="L958" s="19"/>
      <c r="M958" s="19"/>
      <c r="N958" s="19"/>
      <c r="O958" s="17"/>
      <c r="P958" s="17"/>
      <c r="Q958" s="19"/>
      <c r="R958" s="44"/>
      <c r="S958" s="21" t="s">
        <v>8719</v>
      </c>
      <c r="T958" s="22" t="s">
        <v>8720</v>
      </c>
      <c r="U958" s="22" t="s">
        <v>8721</v>
      </c>
      <c r="V958" s="2"/>
      <c r="W958" s="2"/>
      <c r="X958" s="2"/>
      <c r="Y958" s="17"/>
      <c r="Z958" s="2"/>
      <c r="AA958" s="2"/>
      <c r="AB958" s="2"/>
      <c r="AC958" s="31" t="s">
        <v>8722</v>
      </c>
      <c r="AD958" s="32" t="s">
        <v>5397</v>
      </c>
      <c r="AE958" s="31" t="s">
        <v>8723</v>
      </c>
      <c r="AF958" s="32" t="s">
        <v>878</v>
      </c>
      <c r="AG958" s="33" t="s">
        <v>45</v>
      </c>
    </row>
    <row r="959" spans="1:33" ht="12.75" customHeight="1">
      <c r="A959" s="2"/>
      <c r="B959" s="2"/>
      <c r="C959" s="2"/>
      <c r="D959" s="2"/>
      <c r="E959" s="2"/>
      <c r="F959" s="2"/>
      <c r="G959" s="2"/>
      <c r="H959" s="2"/>
      <c r="I959" s="19"/>
      <c r="J959" s="19"/>
      <c r="K959" s="19"/>
      <c r="L959" s="19"/>
      <c r="M959" s="19"/>
      <c r="N959" s="19"/>
      <c r="O959" s="17"/>
      <c r="P959" s="17"/>
      <c r="Q959" s="19"/>
      <c r="R959" s="44"/>
      <c r="S959" s="21" t="s">
        <v>8724</v>
      </c>
      <c r="T959" s="22" t="s">
        <v>8725</v>
      </c>
      <c r="U959" s="22" t="s">
        <v>6137</v>
      </c>
      <c r="V959" s="2"/>
      <c r="W959" s="2"/>
      <c r="X959" s="2"/>
      <c r="Y959" s="17"/>
      <c r="Z959" s="2"/>
      <c r="AA959" s="2"/>
      <c r="AB959" s="2"/>
      <c r="AC959" s="31" t="s">
        <v>8726</v>
      </c>
      <c r="AD959" s="32" t="s">
        <v>8727</v>
      </c>
      <c r="AE959" s="31" t="s">
        <v>8728</v>
      </c>
      <c r="AF959" s="32" t="s">
        <v>8729</v>
      </c>
      <c r="AG959" s="33" t="s">
        <v>6415</v>
      </c>
    </row>
    <row r="960" spans="1:33" ht="12.75" customHeight="1">
      <c r="A960" s="2"/>
      <c r="B960" s="2"/>
      <c r="C960" s="2"/>
      <c r="D960" s="2"/>
      <c r="E960" s="2"/>
      <c r="F960" s="2"/>
      <c r="G960" s="2"/>
      <c r="H960" s="2"/>
      <c r="I960" s="19"/>
      <c r="J960" s="19"/>
      <c r="K960" s="19"/>
      <c r="L960" s="19"/>
      <c r="M960" s="19"/>
      <c r="N960" s="19"/>
      <c r="O960" s="17"/>
      <c r="P960" s="17"/>
      <c r="Q960" s="19"/>
      <c r="R960" s="44"/>
      <c r="S960" s="21" t="s">
        <v>8730</v>
      </c>
      <c r="T960" s="22" t="s">
        <v>8731</v>
      </c>
      <c r="U960" s="22" t="s">
        <v>6150</v>
      </c>
      <c r="V960" s="2"/>
      <c r="W960" s="2"/>
      <c r="X960" s="2"/>
      <c r="Y960" s="17"/>
      <c r="Z960" s="2"/>
      <c r="AA960" s="2"/>
      <c r="AB960" s="2"/>
      <c r="AC960" s="31" t="s">
        <v>8732</v>
      </c>
      <c r="AD960" s="32" t="s">
        <v>8733</v>
      </c>
      <c r="AE960" s="31" t="s">
        <v>8734</v>
      </c>
      <c r="AF960" s="32" t="s">
        <v>8733</v>
      </c>
      <c r="AG960" s="33" t="s">
        <v>45</v>
      </c>
    </row>
    <row r="961" spans="1:33" ht="12.75" customHeight="1">
      <c r="A961" s="2"/>
      <c r="B961" s="2"/>
      <c r="C961" s="2"/>
      <c r="D961" s="2"/>
      <c r="E961" s="2"/>
      <c r="F961" s="2"/>
      <c r="G961" s="2"/>
      <c r="H961" s="2"/>
      <c r="I961" s="19"/>
      <c r="J961" s="19"/>
      <c r="K961" s="19"/>
      <c r="L961" s="19"/>
      <c r="M961" s="19"/>
      <c r="N961" s="19"/>
      <c r="O961" s="17"/>
      <c r="P961" s="17"/>
      <c r="Q961" s="19"/>
      <c r="R961" s="44"/>
      <c r="S961" s="21" t="s">
        <v>8735</v>
      </c>
      <c r="T961" s="22" t="s">
        <v>8736</v>
      </c>
      <c r="U961" s="22" t="s">
        <v>8737</v>
      </c>
      <c r="V961" s="2"/>
      <c r="W961" s="2"/>
      <c r="X961" s="2"/>
      <c r="Y961" s="17"/>
      <c r="Z961" s="2"/>
      <c r="AA961" s="2"/>
      <c r="AB961" s="2"/>
      <c r="AC961" s="31" t="s">
        <v>8738</v>
      </c>
      <c r="AD961" s="32" t="s">
        <v>8739</v>
      </c>
      <c r="AE961" s="31" t="s">
        <v>8740</v>
      </c>
      <c r="AF961" s="32" t="s">
        <v>8739</v>
      </c>
      <c r="AG961" s="33" t="s">
        <v>45</v>
      </c>
    </row>
    <row r="962" spans="1:33" ht="12.75" customHeight="1">
      <c r="A962" s="2"/>
      <c r="B962" s="2"/>
      <c r="C962" s="2"/>
      <c r="D962" s="2"/>
      <c r="E962" s="2"/>
      <c r="F962" s="2"/>
      <c r="G962" s="2"/>
      <c r="H962" s="2"/>
      <c r="I962" s="19"/>
      <c r="J962" s="19"/>
      <c r="K962" s="19"/>
      <c r="L962" s="19"/>
      <c r="M962" s="19"/>
      <c r="N962" s="19"/>
      <c r="O962" s="17"/>
      <c r="P962" s="17"/>
      <c r="Q962" s="19"/>
      <c r="R962" s="44"/>
      <c r="S962" s="21" t="s">
        <v>8741</v>
      </c>
      <c r="T962" s="22" t="s">
        <v>8742</v>
      </c>
      <c r="U962" s="22" t="s">
        <v>8743</v>
      </c>
      <c r="V962" s="2"/>
      <c r="W962" s="2"/>
      <c r="X962" s="2"/>
      <c r="Y962" s="17"/>
      <c r="Z962" s="2"/>
      <c r="AA962" s="2"/>
      <c r="AB962" s="2"/>
      <c r="AC962" s="31" t="s">
        <v>8744</v>
      </c>
      <c r="AD962" s="32" t="s">
        <v>8745</v>
      </c>
      <c r="AE962" s="31" t="s">
        <v>8746</v>
      </c>
      <c r="AF962" s="32" t="s">
        <v>8745</v>
      </c>
      <c r="AG962" s="33" t="s">
        <v>45</v>
      </c>
    </row>
    <row r="963" spans="1:33" ht="12.75" customHeight="1">
      <c r="A963" s="2"/>
      <c r="B963" s="2"/>
      <c r="C963" s="2"/>
      <c r="D963" s="2"/>
      <c r="E963" s="2"/>
      <c r="F963" s="2"/>
      <c r="G963" s="2"/>
      <c r="H963" s="2"/>
      <c r="I963" s="19"/>
      <c r="J963" s="19"/>
      <c r="K963" s="19"/>
      <c r="L963" s="19"/>
      <c r="M963" s="19"/>
      <c r="N963" s="19"/>
      <c r="O963" s="17"/>
      <c r="P963" s="17"/>
      <c r="Q963" s="19"/>
      <c r="R963" s="44"/>
      <c r="S963" s="21" t="s">
        <v>8747</v>
      </c>
      <c r="T963" s="22" t="s">
        <v>8748</v>
      </c>
      <c r="U963" s="22" t="s">
        <v>6076</v>
      </c>
      <c r="V963" s="2"/>
      <c r="W963" s="2"/>
      <c r="X963" s="2"/>
      <c r="Y963" s="17"/>
      <c r="Z963" s="2"/>
      <c r="AA963" s="2"/>
      <c r="AB963" s="2"/>
      <c r="AC963" s="31" t="s">
        <v>8749</v>
      </c>
      <c r="AD963" s="32" t="s">
        <v>8750</v>
      </c>
      <c r="AE963" s="31" t="s">
        <v>8751</v>
      </c>
      <c r="AF963" s="32" t="s">
        <v>8750</v>
      </c>
      <c r="AG963" s="33" t="s">
        <v>45</v>
      </c>
    </row>
    <row r="964" spans="1:33" ht="12.75" customHeight="1">
      <c r="A964" s="2"/>
      <c r="B964" s="2"/>
      <c r="C964" s="2"/>
      <c r="D964" s="2"/>
      <c r="E964" s="2"/>
      <c r="F964" s="2"/>
      <c r="G964" s="2"/>
      <c r="H964" s="2"/>
      <c r="I964" s="19"/>
      <c r="J964" s="19"/>
      <c r="K964" s="19"/>
      <c r="L964" s="19"/>
      <c r="M964" s="19"/>
      <c r="N964" s="19"/>
      <c r="O964" s="17"/>
      <c r="P964" s="17"/>
      <c r="Q964" s="19"/>
      <c r="R964" s="44"/>
      <c r="S964" s="19"/>
      <c r="T964" s="19"/>
      <c r="U964" s="19"/>
      <c r="V964" s="2"/>
      <c r="W964" s="2"/>
      <c r="X964" s="2"/>
      <c r="Y964" s="17"/>
      <c r="Z964" s="2"/>
      <c r="AA964" s="2"/>
      <c r="AB964" s="2"/>
      <c r="AC964" s="31" t="s">
        <v>8752</v>
      </c>
      <c r="AD964" s="32" t="s">
        <v>8753</v>
      </c>
      <c r="AE964" s="31" t="s">
        <v>8754</v>
      </c>
      <c r="AF964" s="32" t="s">
        <v>8753</v>
      </c>
      <c r="AG964" s="33" t="s">
        <v>6415</v>
      </c>
    </row>
    <row r="965" spans="1:33" ht="12.75" customHeight="1">
      <c r="A965" s="2"/>
      <c r="B965" s="2"/>
      <c r="C965" s="2"/>
      <c r="D965" s="2"/>
      <c r="E965" s="2"/>
      <c r="F965" s="2"/>
      <c r="G965" s="2"/>
      <c r="H965" s="2"/>
      <c r="I965" s="19"/>
      <c r="J965" s="19"/>
      <c r="K965" s="19"/>
      <c r="L965" s="19"/>
      <c r="M965" s="19"/>
      <c r="N965" s="19"/>
      <c r="O965" s="17"/>
      <c r="P965" s="17"/>
      <c r="Q965" s="19"/>
      <c r="R965" s="44"/>
      <c r="S965" s="19"/>
      <c r="T965" s="19"/>
      <c r="U965" s="19"/>
      <c r="V965" s="2"/>
      <c r="W965" s="2"/>
      <c r="X965" s="2"/>
      <c r="Y965" s="17"/>
      <c r="Z965" s="2"/>
      <c r="AA965" s="2"/>
      <c r="AB965" s="2"/>
      <c r="AC965" s="31" t="s">
        <v>8755</v>
      </c>
      <c r="AD965" s="32" t="s">
        <v>8756</v>
      </c>
      <c r="AE965" s="31" t="s">
        <v>8757</v>
      </c>
      <c r="AF965" s="32" t="s">
        <v>8753</v>
      </c>
      <c r="AG965" s="33" t="s">
        <v>6415</v>
      </c>
    </row>
    <row r="966" spans="1:33" ht="12.75" customHeight="1">
      <c r="A966" s="2"/>
      <c r="B966" s="2"/>
      <c r="C966" s="2"/>
      <c r="D966" s="2"/>
      <c r="E966" s="2"/>
      <c r="F966" s="2"/>
      <c r="G966" s="2"/>
      <c r="H966" s="2"/>
      <c r="I966" s="19"/>
      <c r="J966" s="19"/>
      <c r="K966" s="19"/>
      <c r="L966" s="19"/>
      <c r="M966" s="19"/>
      <c r="N966" s="19"/>
      <c r="O966" s="17"/>
      <c r="P966" s="17"/>
      <c r="Q966" s="19"/>
      <c r="R966" s="44"/>
      <c r="S966" s="19"/>
      <c r="T966" s="19"/>
      <c r="U966" s="19"/>
      <c r="V966" s="2"/>
      <c r="W966" s="2"/>
      <c r="X966" s="2"/>
      <c r="Y966" s="17"/>
      <c r="Z966" s="2"/>
      <c r="AA966" s="2"/>
      <c r="AB966" s="2"/>
      <c r="AC966" s="31" t="s">
        <v>8758</v>
      </c>
      <c r="AD966" s="32" t="s">
        <v>8759</v>
      </c>
      <c r="AE966" s="31" t="s">
        <v>8760</v>
      </c>
      <c r="AF966" s="32" t="s">
        <v>8753</v>
      </c>
      <c r="AG966" s="33" t="s">
        <v>6415</v>
      </c>
    </row>
    <row r="967" spans="1:33" ht="12.75" customHeight="1">
      <c r="A967" s="2"/>
      <c r="B967" s="2"/>
      <c r="C967" s="2"/>
      <c r="D967" s="2"/>
      <c r="E967" s="2"/>
      <c r="F967" s="2"/>
      <c r="G967" s="2"/>
      <c r="H967" s="2"/>
      <c r="I967" s="19"/>
      <c r="J967" s="19"/>
      <c r="K967" s="19"/>
      <c r="L967" s="19"/>
      <c r="M967" s="19"/>
      <c r="N967" s="19"/>
      <c r="O967" s="17"/>
      <c r="P967" s="17"/>
      <c r="Q967" s="19"/>
      <c r="R967" s="44"/>
      <c r="S967" s="19"/>
      <c r="T967" s="19"/>
      <c r="U967" s="19"/>
      <c r="V967" s="2"/>
      <c r="W967" s="2"/>
      <c r="X967" s="2"/>
      <c r="Y967" s="17"/>
      <c r="Z967" s="2"/>
      <c r="AA967" s="2"/>
      <c r="AB967" s="2"/>
      <c r="AC967" s="31" t="s">
        <v>8761</v>
      </c>
      <c r="AD967" s="32" t="s">
        <v>8762</v>
      </c>
      <c r="AE967" s="31" t="s">
        <v>8763</v>
      </c>
      <c r="AF967" s="32" t="s">
        <v>8753</v>
      </c>
      <c r="AG967" s="33" t="s">
        <v>6415</v>
      </c>
    </row>
    <row r="968" spans="1:33" ht="12.75" customHeight="1">
      <c r="A968" s="2"/>
      <c r="B968" s="2"/>
      <c r="C968" s="2"/>
      <c r="D968" s="2"/>
      <c r="E968" s="2"/>
      <c r="F968" s="2"/>
      <c r="G968" s="2"/>
      <c r="H968" s="2"/>
      <c r="I968" s="19"/>
      <c r="J968" s="19"/>
      <c r="K968" s="19"/>
      <c r="L968" s="19"/>
      <c r="M968" s="19"/>
      <c r="N968" s="19"/>
      <c r="O968" s="17"/>
      <c r="P968" s="17"/>
      <c r="Q968" s="19"/>
      <c r="R968" s="44"/>
      <c r="S968" s="19"/>
      <c r="T968" s="19"/>
      <c r="U968" s="19"/>
      <c r="V968" s="2"/>
      <c r="W968" s="2"/>
      <c r="X968" s="2"/>
      <c r="Y968" s="17"/>
      <c r="Z968" s="2"/>
      <c r="AA968" s="2"/>
      <c r="AB968" s="2"/>
      <c r="AC968" s="31" t="s">
        <v>8764</v>
      </c>
      <c r="AD968" s="32" t="s">
        <v>8765</v>
      </c>
      <c r="AE968" s="31" t="s">
        <v>8766</v>
      </c>
      <c r="AF968" s="32" t="s">
        <v>8767</v>
      </c>
      <c r="AG968" s="33" t="s">
        <v>45</v>
      </c>
    </row>
    <row r="969" spans="1:33" ht="12.75" customHeight="1">
      <c r="A969" s="2"/>
      <c r="B969" s="2"/>
      <c r="C969" s="2"/>
      <c r="D969" s="2"/>
      <c r="E969" s="2"/>
      <c r="F969" s="2"/>
      <c r="G969" s="2"/>
      <c r="H969" s="2"/>
      <c r="I969" s="19"/>
      <c r="J969" s="19"/>
      <c r="K969" s="19"/>
      <c r="L969" s="19"/>
      <c r="M969" s="19"/>
      <c r="N969" s="19"/>
      <c r="O969" s="17"/>
      <c r="P969" s="17"/>
      <c r="Q969" s="19"/>
      <c r="R969" s="44"/>
      <c r="S969" s="19"/>
      <c r="T969" s="19"/>
      <c r="U969" s="19"/>
      <c r="V969" s="2"/>
      <c r="W969" s="2"/>
      <c r="X969" s="2"/>
      <c r="Y969" s="17"/>
      <c r="Z969" s="2"/>
      <c r="AA969" s="2"/>
      <c r="AB969" s="2"/>
      <c r="AC969" s="31" t="s">
        <v>8768</v>
      </c>
      <c r="AD969" s="32" t="s">
        <v>8769</v>
      </c>
      <c r="AE969" s="31" t="s">
        <v>8770</v>
      </c>
      <c r="AF969" s="32" t="s">
        <v>8769</v>
      </c>
      <c r="AG969" s="33" t="s">
        <v>45</v>
      </c>
    </row>
    <row r="970" spans="1:33" ht="12.75" customHeight="1">
      <c r="A970" s="2"/>
      <c r="B970" s="2"/>
      <c r="C970" s="2"/>
      <c r="D970" s="2"/>
      <c r="E970" s="2"/>
      <c r="F970" s="2"/>
      <c r="G970" s="2"/>
      <c r="H970" s="2"/>
      <c r="I970" s="19"/>
      <c r="J970" s="19"/>
      <c r="K970" s="19"/>
      <c r="L970" s="19"/>
      <c r="M970" s="19"/>
      <c r="N970" s="19"/>
      <c r="O970" s="17"/>
      <c r="P970" s="17"/>
      <c r="Q970" s="19"/>
      <c r="R970" s="44"/>
      <c r="S970" s="19"/>
      <c r="T970" s="19"/>
      <c r="U970" s="19"/>
      <c r="V970" s="2"/>
      <c r="W970" s="2"/>
      <c r="X970" s="2"/>
      <c r="Y970" s="17"/>
      <c r="Z970" s="2"/>
      <c r="AA970" s="2"/>
      <c r="AB970" s="2"/>
      <c r="AC970" s="31" t="s">
        <v>8771</v>
      </c>
      <c r="AD970" s="32" t="s">
        <v>8772</v>
      </c>
      <c r="AE970" s="31" t="s">
        <v>8773</v>
      </c>
      <c r="AF970" s="32" t="s">
        <v>8774</v>
      </c>
      <c r="AG970" s="33" t="s">
        <v>45</v>
      </c>
    </row>
    <row r="971" spans="1:33" ht="12.75" customHeight="1">
      <c r="A971" s="2"/>
      <c r="B971" s="2"/>
      <c r="C971" s="2"/>
      <c r="D971" s="2"/>
      <c r="E971" s="2"/>
      <c r="F971" s="2"/>
      <c r="G971" s="2"/>
      <c r="H971" s="2"/>
      <c r="I971" s="19"/>
      <c r="J971" s="19"/>
      <c r="K971" s="19"/>
      <c r="L971" s="19"/>
      <c r="M971" s="19"/>
      <c r="N971" s="19"/>
      <c r="O971" s="17"/>
      <c r="P971" s="17"/>
      <c r="Q971" s="19"/>
      <c r="R971" s="44"/>
      <c r="S971" s="19"/>
      <c r="T971" s="19"/>
      <c r="U971" s="19"/>
      <c r="V971" s="2"/>
      <c r="W971" s="2"/>
      <c r="X971" s="2"/>
      <c r="Y971" s="17"/>
      <c r="Z971" s="2"/>
      <c r="AA971" s="2"/>
      <c r="AB971" s="2"/>
      <c r="AC971" s="31" t="s">
        <v>8775</v>
      </c>
      <c r="AD971" s="32" t="s">
        <v>8776</v>
      </c>
      <c r="AE971" s="31" t="s">
        <v>8777</v>
      </c>
      <c r="AF971" s="32" t="s">
        <v>8778</v>
      </c>
      <c r="AG971" s="33" t="s">
        <v>45</v>
      </c>
    </row>
    <row r="972" spans="1:33" ht="12.75" customHeight="1">
      <c r="A972" s="2"/>
      <c r="B972" s="2"/>
      <c r="C972" s="2"/>
      <c r="D972" s="2"/>
      <c r="E972" s="2"/>
      <c r="F972" s="2"/>
      <c r="G972" s="2"/>
      <c r="H972" s="2"/>
      <c r="I972" s="19"/>
      <c r="J972" s="19"/>
      <c r="K972" s="19"/>
      <c r="L972" s="19"/>
      <c r="M972" s="19"/>
      <c r="N972" s="19"/>
      <c r="O972" s="17"/>
      <c r="P972" s="17"/>
      <c r="Q972" s="19"/>
      <c r="R972" s="44"/>
      <c r="S972" s="19"/>
      <c r="T972" s="19"/>
      <c r="U972" s="19"/>
      <c r="V972" s="2"/>
      <c r="W972" s="2"/>
      <c r="X972" s="2"/>
      <c r="Y972" s="17"/>
      <c r="Z972" s="2"/>
      <c r="AA972" s="2"/>
      <c r="AB972" s="2"/>
      <c r="AC972" s="31" t="s">
        <v>8779</v>
      </c>
      <c r="AD972" s="32" t="s">
        <v>8780</v>
      </c>
      <c r="AE972" s="31" t="s">
        <v>8781</v>
      </c>
      <c r="AF972" s="32" t="s">
        <v>8782</v>
      </c>
      <c r="AG972" s="33" t="s">
        <v>45</v>
      </c>
    </row>
    <row r="973" spans="1:33" ht="12.75" customHeight="1">
      <c r="A973" s="2"/>
      <c r="B973" s="2"/>
      <c r="C973" s="2"/>
      <c r="D973" s="2"/>
      <c r="E973" s="2"/>
      <c r="F973" s="2"/>
      <c r="G973" s="2"/>
      <c r="H973" s="2"/>
      <c r="I973" s="19"/>
      <c r="J973" s="19"/>
      <c r="K973" s="19"/>
      <c r="L973" s="19"/>
      <c r="M973" s="19"/>
      <c r="N973" s="19"/>
      <c r="O973" s="17"/>
      <c r="P973" s="17"/>
      <c r="Q973" s="19"/>
      <c r="R973" s="44"/>
      <c r="S973" s="19"/>
      <c r="T973" s="19"/>
      <c r="U973" s="19"/>
      <c r="V973" s="2"/>
      <c r="W973" s="2"/>
      <c r="X973" s="2"/>
      <c r="Y973" s="17"/>
      <c r="Z973" s="2"/>
      <c r="AA973" s="2"/>
      <c r="AB973" s="2"/>
      <c r="AC973" s="31" t="s">
        <v>8783</v>
      </c>
      <c r="AD973" s="32" t="s">
        <v>8784</v>
      </c>
      <c r="AE973" s="31" t="s">
        <v>8785</v>
      </c>
      <c r="AF973" s="32" t="s">
        <v>8786</v>
      </c>
      <c r="AG973" s="33" t="s">
        <v>45</v>
      </c>
    </row>
    <row r="974" spans="1:33" ht="12.75" customHeight="1">
      <c r="A974" s="2"/>
      <c r="B974" s="2"/>
      <c r="C974" s="2"/>
      <c r="D974" s="2"/>
      <c r="E974" s="2"/>
      <c r="F974" s="2"/>
      <c r="G974" s="2"/>
      <c r="H974" s="2"/>
      <c r="I974" s="19"/>
      <c r="J974" s="19"/>
      <c r="K974" s="19"/>
      <c r="L974" s="19"/>
      <c r="M974" s="19"/>
      <c r="N974" s="19"/>
      <c r="O974" s="17"/>
      <c r="P974" s="17"/>
      <c r="Q974" s="19"/>
      <c r="R974" s="44"/>
      <c r="S974" s="19"/>
      <c r="T974" s="19"/>
      <c r="U974" s="19"/>
      <c r="V974" s="2"/>
      <c r="W974" s="2"/>
      <c r="X974" s="2"/>
      <c r="Y974" s="17"/>
      <c r="Z974" s="2"/>
      <c r="AA974" s="2"/>
      <c r="AB974" s="2"/>
      <c r="AC974" s="31" t="s">
        <v>8787</v>
      </c>
      <c r="AD974" s="32" t="s">
        <v>8788</v>
      </c>
      <c r="AE974" s="31" t="s">
        <v>8789</v>
      </c>
      <c r="AF974" s="32" t="s">
        <v>8790</v>
      </c>
      <c r="AG974" s="33" t="s">
        <v>45</v>
      </c>
    </row>
    <row r="975" spans="1:33" ht="12.75" customHeight="1">
      <c r="A975" s="2"/>
      <c r="B975" s="2"/>
      <c r="C975" s="2"/>
      <c r="D975" s="2"/>
      <c r="E975" s="2"/>
      <c r="F975" s="2"/>
      <c r="G975" s="2"/>
      <c r="H975" s="2"/>
      <c r="I975" s="19"/>
      <c r="J975" s="19"/>
      <c r="K975" s="19"/>
      <c r="L975" s="19"/>
      <c r="M975" s="19"/>
      <c r="N975" s="19"/>
      <c r="O975" s="17"/>
      <c r="P975" s="17"/>
      <c r="Q975" s="19"/>
      <c r="R975" s="44"/>
      <c r="S975" s="19"/>
      <c r="T975" s="19"/>
      <c r="U975" s="19"/>
      <c r="V975" s="2"/>
      <c r="W975" s="2"/>
      <c r="X975" s="2"/>
      <c r="Y975" s="17"/>
      <c r="Z975" s="2"/>
      <c r="AA975" s="2"/>
      <c r="AB975" s="2"/>
      <c r="AC975" s="31" t="s">
        <v>8791</v>
      </c>
      <c r="AD975" s="32" t="s">
        <v>8792</v>
      </c>
      <c r="AE975" s="31" t="s">
        <v>8793</v>
      </c>
      <c r="AF975" s="32" t="s">
        <v>8794</v>
      </c>
      <c r="AG975" s="33" t="s">
        <v>6415</v>
      </c>
    </row>
    <row r="976" spans="1:33" ht="12.75" customHeight="1">
      <c r="A976" s="2"/>
      <c r="B976" s="2"/>
      <c r="C976" s="2"/>
      <c r="D976" s="2"/>
      <c r="E976" s="2"/>
      <c r="F976" s="2"/>
      <c r="G976" s="2"/>
      <c r="H976" s="2"/>
      <c r="I976" s="19"/>
      <c r="J976" s="19"/>
      <c r="K976" s="19"/>
      <c r="L976" s="19"/>
      <c r="M976" s="19"/>
      <c r="N976" s="19"/>
      <c r="O976" s="17"/>
      <c r="P976" s="17"/>
      <c r="Q976" s="19"/>
      <c r="R976" s="44"/>
      <c r="S976" s="19"/>
      <c r="T976" s="19"/>
      <c r="U976" s="19"/>
      <c r="V976" s="2"/>
      <c r="W976" s="2"/>
      <c r="X976" s="2"/>
      <c r="Y976" s="17"/>
      <c r="Z976" s="2"/>
      <c r="AA976" s="2"/>
      <c r="AB976" s="2"/>
      <c r="AC976" s="31" t="s">
        <v>8795</v>
      </c>
      <c r="AD976" s="32" t="s">
        <v>8796</v>
      </c>
      <c r="AE976" s="31" t="s">
        <v>8797</v>
      </c>
      <c r="AF976" s="32" t="s">
        <v>8798</v>
      </c>
      <c r="AG976" s="33" t="s">
        <v>45</v>
      </c>
    </row>
    <row r="977" spans="1:33" ht="12.75" customHeight="1">
      <c r="A977" s="2"/>
      <c r="B977" s="2"/>
      <c r="C977" s="2"/>
      <c r="D977" s="2"/>
      <c r="E977" s="2"/>
      <c r="F977" s="2"/>
      <c r="G977" s="2"/>
      <c r="H977" s="2"/>
      <c r="I977" s="19"/>
      <c r="J977" s="19"/>
      <c r="K977" s="19"/>
      <c r="L977" s="19"/>
      <c r="M977" s="19"/>
      <c r="N977" s="19"/>
      <c r="O977" s="17"/>
      <c r="P977" s="17"/>
      <c r="Q977" s="19"/>
      <c r="R977" s="44"/>
      <c r="S977" s="19"/>
      <c r="T977" s="19"/>
      <c r="U977" s="19"/>
      <c r="V977" s="2"/>
      <c r="W977" s="2"/>
      <c r="X977" s="2"/>
      <c r="Y977" s="17"/>
      <c r="Z977" s="2"/>
      <c r="AA977" s="2"/>
      <c r="AB977" s="2"/>
      <c r="AC977" s="31" t="s">
        <v>8799</v>
      </c>
      <c r="AD977" s="32" t="s">
        <v>8800</v>
      </c>
      <c r="AE977" s="31" t="s">
        <v>8801</v>
      </c>
      <c r="AF977" s="32" t="s">
        <v>8802</v>
      </c>
      <c r="AG977" s="33" t="s">
        <v>45</v>
      </c>
    </row>
    <row r="978" spans="1:33" ht="12.75" customHeight="1">
      <c r="A978" s="2"/>
      <c r="B978" s="2"/>
      <c r="C978" s="2"/>
      <c r="D978" s="2"/>
      <c r="E978" s="2"/>
      <c r="F978" s="2"/>
      <c r="G978" s="2"/>
      <c r="H978" s="2"/>
      <c r="I978" s="19"/>
      <c r="J978" s="19"/>
      <c r="K978" s="19"/>
      <c r="L978" s="19"/>
      <c r="M978" s="19"/>
      <c r="N978" s="19"/>
      <c r="O978" s="17"/>
      <c r="P978" s="17"/>
      <c r="Q978" s="19"/>
      <c r="R978" s="44"/>
      <c r="S978" s="19"/>
      <c r="T978" s="19"/>
      <c r="U978" s="19"/>
      <c r="V978" s="2"/>
      <c r="W978" s="2"/>
      <c r="X978" s="2"/>
      <c r="Y978" s="17"/>
      <c r="Z978" s="2"/>
      <c r="AA978" s="2"/>
      <c r="AB978" s="2"/>
      <c r="AC978" s="31" t="s">
        <v>8803</v>
      </c>
      <c r="AD978" s="32" t="s">
        <v>8804</v>
      </c>
      <c r="AE978" s="31" t="s">
        <v>8805</v>
      </c>
      <c r="AF978" s="32" t="s">
        <v>8806</v>
      </c>
      <c r="AG978" s="33" t="s">
        <v>6415</v>
      </c>
    </row>
    <row r="979" spans="1:33" ht="12.75" customHeight="1">
      <c r="A979" s="2"/>
      <c r="B979" s="2"/>
      <c r="C979" s="2"/>
      <c r="D979" s="2"/>
      <c r="E979" s="2"/>
      <c r="F979" s="2"/>
      <c r="G979" s="2"/>
      <c r="H979" s="2"/>
      <c r="I979" s="19"/>
      <c r="J979" s="19"/>
      <c r="K979" s="19"/>
      <c r="L979" s="19"/>
      <c r="M979" s="19"/>
      <c r="N979" s="19"/>
      <c r="O979" s="17"/>
      <c r="P979" s="17"/>
      <c r="Q979" s="19"/>
      <c r="R979" s="44"/>
      <c r="S979" s="19"/>
      <c r="T979" s="19"/>
      <c r="U979" s="19"/>
      <c r="V979" s="2"/>
      <c r="W979" s="2"/>
      <c r="X979" s="2"/>
      <c r="Y979" s="17"/>
      <c r="Z979" s="2"/>
      <c r="AA979" s="2"/>
      <c r="AB979" s="2"/>
      <c r="AC979" s="31" t="s">
        <v>8807</v>
      </c>
      <c r="AD979" s="32" t="s">
        <v>8808</v>
      </c>
      <c r="AE979" s="31" t="s">
        <v>8809</v>
      </c>
      <c r="AF979" s="32" t="s">
        <v>8810</v>
      </c>
      <c r="AG979" s="33" t="s">
        <v>45</v>
      </c>
    </row>
    <row r="980" spans="1:33" ht="12.75" customHeight="1">
      <c r="A980" s="2"/>
      <c r="B980" s="2"/>
      <c r="C980" s="2"/>
      <c r="D980" s="2"/>
      <c r="E980" s="2"/>
      <c r="F980" s="2"/>
      <c r="G980" s="2"/>
      <c r="H980" s="2"/>
      <c r="I980" s="19"/>
      <c r="J980" s="19"/>
      <c r="K980" s="19"/>
      <c r="L980" s="19"/>
      <c r="M980" s="19"/>
      <c r="N980" s="19"/>
      <c r="O980" s="17"/>
      <c r="P980" s="17"/>
      <c r="Q980" s="19"/>
      <c r="R980" s="44"/>
      <c r="S980" s="19"/>
      <c r="T980" s="19"/>
      <c r="U980" s="19"/>
      <c r="V980" s="2"/>
      <c r="W980" s="2"/>
      <c r="X980" s="2"/>
      <c r="Y980" s="17"/>
      <c r="Z980" s="2"/>
      <c r="AA980" s="2"/>
      <c r="AB980" s="2"/>
      <c r="AC980" s="31" t="s">
        <v>8811</v>
      </c>
      <c r="AD980" s="32" t="s">
        <v>8812</v>
      </c>
      <c r="AE980" s="31" t="s">
        <v>8813</v>
      </c>
      <c r="AF980" s="32" t="s">
        <v>8814</v>
      </c>
      <c r="AG980" s="33" t="s">
        <v>45</v>
      </c>
    </row>
    <row r="981" spans="1:33" ht="12.75" customHeight="1">
      <c r="A981" s="2"/>
      <c r="B981" s="2"/>
      <c r="C981" s="2"/>
      <c r="D981" s="2"/>
      <c r="E981" s="2"/>
      <c r="F981" s="2"/>
      <c r="G981" s="2"/>
      <c r="H981" s="2"/>
      <c r="I981" s="19"/>
      <c r="J981" s="19"/>
      <c r="K981" s="19"/>
      <c r="L981" s="19"/>
      <c r="M981" s="19"/>
      <c r="N981" s="19"/>
      <c r="O981" s="17"/>
      <c r="P981" s="17"/>
      <c r="Q981" s="19"/>
      <c r="R981" s="44"/>
      <c r="S981" s="19"/>
      <c r="T981" s="19"/>
      <c r="U981" s="19"/>
      <c r="V981" s="2"/>
      <c r="W981" s="2"/>
      <c r="X981" s="2"/>
      <c r="Y981" s="17"/>
      <c r="Z981" s="2"/>
      <c r="AA981" s="2"/>
      <c r="AB981" s="2"/>
      <c r="AC981" s="31" t="s">
        <v>8815</v>
      </c>
      <c r="AD981" s="32" t="s">
        <v>8816</v>
      </c>
      <c r="AE981" s="31" t="s">
        <v>8817</v>
      </c>
      <c r="AF981" s="32" t="s">
        <v>8816</v>
      </c>
      <c r="AG981" s="33" t="s">
        <v>45</v>
      </c>
    </row>
    <row r="982" spans="1:33" ht="12.75" customHeight="1">
      <c r="A982" s="2"/>
      <c r="B982" s="2"/>
      <c r="C982" s="2"/>
      <c r="D982" s="2"/>
      <c r="E982" s="2"/>
      <c r="F982" s="2"/>
      <c r="G982" s="2"/>
      <c r="H982" s="2"/>
      <c r="I982" s="19"/>
      <c r="J982" s="19"/>
      <c r="K982" s="19"/>
      <c r="L982" s="19"/>
      <c r="M982" s="19"/>
      <c r="N982" s="19"/>
      <c r="O982" s="17"/>
      <c r="P982" s="17"/>
      <c r="Q982" s="19"/>
      <c r="R982" s="44"/>
      <c r="S982" s="19"/>
      <c r="T982" s="19"/>
      <c r="U982" s="19"/>
      <c r="V982" s="2"/>
      <c r="W982" s="2"/>
      <c r="X982" s="2"/>
      <c r="Y982" s="17"/>
      <c r="Z982" s="2"/>
      <c r="AA982" s="2"/>
      <c r="AB982" s="2"/>
      <c r="AC982" s="31" t="s">
        <v>8818</v>
      </c>
      <c r="AD982" s="32" t="s">
        <v>8819</v>
      </c>
      <c r="AE982" s="31" t="s">
        <v>8820</v>
      </c>
      <c r="AF982" s="32" t="s">
        <v>8819</v>
      </c>
      <c r="AG982" s="33" t="s">
        <v>45</v>
      </c>
    </row>
    <row r="983" spans="1:33" ht="12.75" customHeight="1">
      <c r="A983" s="2"/>
      <c r="B983" s="2"/>
      <c r="C983" s="2"/>
      <c r="D983" s="2"/>
      <c r="E983" s="2"/>
      <c r="F983" s="2"/>
      <c r="G983" s="2"/>
      <c r="H983" s="2"/>
      <c r="I983" s="19"/>
      <c r="J983" s="19"/>
      <c r="K983" s="19"/>
      <c r="L983" s="19"/>
      <c r="M983" s="19"/>
      <c r="N983" s="19"/>
      <c r="O983" s="17"/>
      <c r="P983" s="17"/>
      <c r="Q983" s="19"/>
      <c r="R983" s="44"/>
      <c r="S983" s="19"/>
      <c r="T983" s="19"/>
      <c r="U983" s="19"/>
      <c r="V983" s="2"/>
      <c r="W983" s="2"/>
      <c r="X983" s="2"/>
      <c r="Y983" s="17"/>
      <c r="Z983" s="2"/>
      <c r="AA983" s="2"/>
      <c r="AB983" s="2"/>
      <c r="AC983" s="31" t="s">
        <v>8821</v>
      </c>
      <c r="AD983" s="32" t="s">
        <v>8822</v>
      </c>
      <c r="AE983" s="31" t="s">
        <v>8823</v>
      </c>
      <c r="AF983" s="32" t="s">
        <v>8824</v>
      </c>
      <c r="AG983" s="33" t="s">
        <v>45</v>
      </c>
    </row>
    <row r="984" spans="1:33" ht="12.75" customHeight="1">
      <c r="A984" s="2"/>
      <c r="B984" s="2"/>
      <c r="C984" s="2"/>
      <c r="D984" s="2"/>
      <c r="E984" s="2"/>
      <c r="F984" s="2"/>
      <c r="G984" s="2"/>
      <c r="H984" s="2"/>
      <c r="I984" s="19"/>
      <c r="J984" s="19"/>
      <c r="K984" s="19"/>
      <c r="L984" s="19"/>
      <c r="M984" s="19"/>
      <c r="N984" s="19"/>
      <c r="O984" s="17"/>
      <c r="P984" s="17"/>
      <c r="Q984" s="19"/>
      <c r="R984" s="44"/>
      <c r="S984" s="19"/>
      <c r="T984" s="19"/>
      <c r="U984" s="19"/>
      <c r="V984" s="2"/>
      <c r="W984" s="2"/>
      <c r="X984" s="2"/>
      <c r="Y984" s="17"/>
      <c r="Z984" s="2"/>
      <c r="AA984" s="2"/>
      <c r="AB984" s="2"/>
      <c r="AC984" s="31" t="s">
        <v>8825</v>
      </c>
      <c r="AD984" s="32" t="s">
        <v>8826</v>
      </c>
      <c r="AE984" s="31" t="s">
        <v>8827</v>
      </c>
      <c r="AF984" s="32" t="s">
        <v>8828</v>
      </c>
      <c r="AG984" s="33" t="s">
        <v>6415</v>
      </c>
    </row>
    <row r="985" spans="1:33" ht="12.75" customHeight="1">
      <c r="A985" s="2"/>
      <c r="B985" s="2"/>
      <c r="C985" s="2"/>
      <c r="D985" s="2"/>
      <c r="E985" s="2"/>
      <c r="F985" s="2"/>
      <c r="G985" s="2"/>
      <c r="H985" s="2"/>
      <c r="I985" s="19"/>
      <c r="J985" s="19"/>
      <c r="K985" s="19"/>
      <c r="L985" s="19"/>
      <c r="M985" s="19"/>
      <c r="N985" s="19"/>
      <c r="O985" s="17"/>
      <c r="P985" s="17"/>
      <c r="Q985" s="19"/>
      <c r="R985" s="44"/>
      <c r="S985" s="19"/>
      <c r="T985" s="19"/>
      <c r="U985" s="19"/>
      <c r="V985" s="2"/>
      <c r="W985" s="2"/>
      <c r="X985" s="2"/>
      <c r="Y985" s="17"/>
      <c r="Z985" s="2"/>
      <c r="AA985" s="2"/>
      <c r="AB985" s="2"/>
      <c r="AC985" s="31" t="s">
        <v>8829</v>
      </c>
      <c r="AD985" s="32" t="s">
        <v>8830</v>
      </c>
      <c r="AE985" s="31" t="s">
        <v>8831</v>
      </c>
      <c r="AF985" s="32" t="s">
        <v>8832</v>
      </c>
      <c r="AG985" s="33" t="s">
        <v>8833</v>
      </c>
    </row>
    <row r="986" spans="1:33" ht="12.75" customHeight="1">
      <c r="A986" s="2"/>
      <c r="B986" s="2"/>
      <c r="C986" s="2"/>
      <c r="D986" s="2"/>
      <c r="E986" s="2"/>
      <c r="F986" s="2"/>
      <c r="G986" s="2"/>
      <c r="H986" s="2"/>
      <c r="I986" s="19"/>
      <c r="J986" s="19"/>
      <c r="K986" s="19"/>
      <c r="L986" s="19"/>
      <c r="M986" s="19"/>
      <c r="N986" s="19"/>
      <c r="O986" s="17"/>
      <c r="P986" s="17"/>
      <c r="Q986" s="19"/>
      <c r="R986" s="44"/>
      <c r="S986" s="19"/>
      <c r="T986" s="19"/>
      <c r="U986" s="19"/>
      <c r="V986" s="2"/>
      <c r="W986" s="2"/>
      <c r="X986" s="2"/>
      <c r="Y986" s="17"/>
      <c r="Z986" s="2"/>
      <c r="AA986" s="2"/>
      <c r="AB986" s="2"/>
      <c r="AC986" s="31" t="s">
        <v>8834</v>
      </c>
      <c r="AD986" s="32" t="s">
        <v>8835</v>
      </c>
      <c r="AE986" s="31" t="s">
        <v>8836</v>
      </c>
      <c r="AF986" s="32" t="s">
        <v>8837</v>
      </c>
      <c r="AG986" s="33" t="s">
        <v>8833</v>
      </c>
    </row>
    <row r="987" spans="1:33" ht="12.75" customHeight="1">
      <c r="A987" s="2"/>
      <c r="B987" s="2"/>
      <c r="C987" s="2"/>
      <c r="D987" s="2"/>
      <c r="E987" s="2"/>
      <c r="F987" s="2"/>
      <c r="G987" s="2"/>
      <c r="H987" s="2"/>
      <c r="I987" s="19"/>
      <c r="J987" s="19"/>
      <c r="K987" s="19"/>
      <c r="L987" s="19"/>
      <c r="M987" s="19"/>
      <c r="N987" s="19"/>
      <c r="O987" s="17"/>
      <c r="P987" s="17"/>
      <c r="Q987" s="19"/>
      <c r="R987" s="44"/>
      <c r="S987" s="19"/>
      <c r="T987" s="19"/>
      <c r="U987" s="19"/>
      <c r="V987" s="2"/>
      <c r="W987" s="2"/>
      <c r="X987" s="2"/>
      <c r="Y987" s="17"/>
      <c r="Z987" s="2"/>
      <c r="AA987" s="2"/>
      <c r="AB987" s="2"/>
      <c r="AC987" s="31" t="s">
        <v>8838</v>
      </c>
      <c r="AD987" s="32" t="s">
        <v>8839</v>
      </c>
      <c r="AE987" s="31" t="s">
        <v>8840</v>
      </c>
      <c r="AF987" s="32" t="s">
        <v>8841</v>
      </c>
      <c r="AG987" s="33" t="s">
        <v>8833</v>
      </c>
    </row>
    <row r="988" spans="1:33" ht="12.75" customHeight="1">
      <c r="A988" s="2"/>
      <c r="B988" s="2"/>
      <c r="C988" s="2"/>
      <c r="D988" s="2"/>
      <c r="E988" s="2"/>
      <c r="F988" s="2"/>
      <c r="G988" s="2"/>
      <c r="H988" s="2"/>
      <c r="I988" s="19"/>
      <c r="J988" s="19"/>
      <c r="K988" s="19"/>
      <c r="L988" s="19"/>
      <c r="M988" s="19"/>
      <c r="N988" s="19"/>
      <c r="O988" s="17"/>
      <c r="P988" s="17"/>
      <c r="Q988" s="19"/>
      <c r="R988" s="44"/>
      <c r="S988" s="19"/>
      <c r="T988" s="19"/>
      <c r="U988" s="19"/>
      <c r="V988" s="2"/>
      <c r="W988" s="2"/>
      <c r="X988" s="2"/>
      <c r="Y988" s="17"/>
      <c r="Z988" s="2"/>
      <c r="AA988" s="2"/>
      <c r="AB988" s="2"/>
      <c r="AC988" s="31" t="s">
        <v>8842</v>
      </c>
      <c r="AD988" s="32" t="s">
        <v>8843</v>
      </c>
      <c r="AE988" s="31" t="s">
        <v>8844</v>
      </c>
      <c r="AF988" s="32" t="s">
        <v>8845</v>
      </c>
      <c r="AG988" s="33" t="s">
        <v>8833</v>
      </c>
    </row>
    <row r="989" spans="1:33" ht="12.75" customHeight="1">
      <c r="A989" s="2"/>
      <c r="B989" s="2"/>
      <c r="C989" s="2"/>
      <c r="D989" s="2"/>
      <c r="E989" s="2"/>
      <c r="F989" s="2"/>
      <c r="G989" s="2"/>
      <c r="H989" s="2"/>
      <c r="I989" s="19"/>
      <c r="J989" s="19"/>
      <c r="K989" s="19"/>
      <c r="L989" s="19"/>
      <c r="M989" s="19"/>
      <c r="N989" s="19"/>
      <c r="O989" s="17"/>
      <c r="P989" s="17"/>
      <c r="Q989" s="19"/>
      <c r="R989" s="44"/>
      <c r="S989" s="19"/>
      <c r="T989" s="19"/>
      <c r="U989" s="19"/>
      <c r="V989" s="2"/>
      <c r="W989" s="2"/>
      <c r="X989" s="2"/>
      <c r="Y989" s="17"/>
      <c r="Z989" s="2"/>
      <c r="AA989" s="2"/>
      <c r="AB989" s="2"/>
      <c r="AC989" s="31" t="s">
        <v>8846</v>
      </c>
      <c r="AD989" s="32" t="s">
        <v>8847</v>
      </c>
      <c r="AE989" s="31" t="s">
        <v>8848</v>
      </c>
      <c r="AF989" s="32" t="s">
        <v>8849</v>
      </c>
      <c r="AG989" s="33" t="s">
        <v>6415</v>
      </c>
    </row>
    <row r="990" spans="1:33" ht="12.75" customHeight="1">
      <c r="A990" s="2"/>
      <c r="B990" s="2"/>
      <c r="C990" s="2"/>
      <c r="D990" s="2"/>
      <c r="E990" s="2"/>
      <c r="F990" s="2"/>
      <c r="G990" s="2"/>
      <c r="H990" s="2"/>
      <c r="I990" s="19"/>
      <c r="J990" s="19"/>
      <c r="K990" s="19"/>
      <c r="L990" s="19"/>
      <c r="M990" s="19"/>
      <c r="N990" s="19"/>
      <c r="O990" s="17"/>
      <c r="P990" s="17"/>
      <c r="Q990" s="19"/>
      <c r="R990" s="44"/>
      <c r="S990" s="19"/>
      <c r="T990" s="19"/>
      <c r="U990" s="19"/>
      <c r="V990" s="2"/>
      <c r="W990" s="2"/>
      <c r="X990" s="2"/>
      <c r="Y990" s="17"/>
      <c r="Z990" s="2"/>
      <c r="AA990" s="2"/>
      <c r="AB990" s="2"/>
      <c r="AC990" s="31" t="s">
        <v>8850</v>
      </c>
      <c r="AD990" s="32" t="s">
        <v>8851</v>
      </c>
      <c r="AE990" s="31" t="s">
        <v>8852</v>
      </c>
      <c r="AF990" s="32" t="s">
        <v>8853</v>
      </c>
      <c r="AG990" s="33" t="s">
        <v>45</v>
      </c>
    </row>
    <row r="991" spans="1:33" ht="12.75" customHeight="1">
      <c r="A991" s="2"/>
      <c r="B991" s="2"/>
      <c r="C991" s="2"/>
      <c r="D991" s="2"/>
      <c r="E991" s="2"/>
      <c r="F991" s="2"/>
      <c r="G991" s="2"/>
      <c r="H991" s="2"/>
      <c r="I991" s="19"/>
      <c r="J991" s="19"/>
      <c r="K991" s="19"/>
      <c r="L991" s="19"/>
      <c r="M991" s="19"/>
      <c r="N991" s="19"/>
      <c r="O991" s="17"/>
      <c r="P991" s="17"/>
      <c r="Q991" s="19"/>
      <c r="R991" s="44"/>
      <c r="S991" s="19"/>
      <c r="T991" s="19"/>
      <c r="U991" s="19"/>
      <c r="V991" s="2"/>
      <c r="W991" s="2"/>
      <c r="X991" s="2"/>
      <c r="Y991" s="17"/>
      <c r="Z991" s="2"/>
      <c r="AA991" s="2"/>
      <c r="AB991" s="2"/>
      <c r="AC991" s="31" t="s">
        <v>8854</v>
      </c>
      <c r="AD991" s="32" t="s">
        <v>8855</v>
      </c>
      <c r="AE991" s="31" t="s">
        <v>8856</v>
      </c>
      <c r="AF991" s="32" t="s">
        <v>8857</v>
      </c>
      <c r="AG991" s="33" t="s">
        <v>45</v>
      </c>
    </row>
    <row r="992" spans="1:33" ht="12.75" customHeight="1">
      <c r="A992" s="2"/>
      <c r="B992" s="2"/>
      <c r="C992" s="2"/>
      <c r="D992" s="2"/>
      <c r="E992" s="2"/>
      <c r="F992" s="2"/>
      <c r="G992" s="2"/>
      <c r="H992" s="2"/>
      <c r="I992" s="19"/>
      <c r="J992" s="19"/>
      <c r="K992" s="19"/>
      <c r="L992" s="19"/>
      <c r="M992" s="19"/>
      <c r="N992" s="19"/>
      <c r="O992" s="17"/>
      <c r="P992" s="17"/>
      <c r="Q992" s="19"/>
      <c r="R992" s="44"/>
      <c r="S992" s="19"/>
      <c r="T992" s="19"/>
      <c r="U992" s="19"/>
      <c r="V992" s="2"/>
      <c r="W992" s="2"/>
      <c r="X992" s="2"/>
      <c r="Y992" s="17"/>
      <c r="Z992" s="2"/>
      <c r="AA992" s="2"/>
      <c r="AB992" s="2"/>
      <c r="AC992" s="31" t="s">
        <v>8858</v>
      </c>
      <c r="AD992" s="32" t="s">
        <v>8859</v>
      </c>
      <c r="AE992" s="31" t="s">
        <v>8860</v>
      </c>
      <c r="AF992" s="32" t="s">
        <v>8635</v>
      </c>
      <c r="AG992" s="33" t="s">
        <v>45</v>
      </c>
    </row>
    <row r="993" spans="1:33" ht="12.75" customHeight="1">
      <c r="A993" s="2"/>
      <c r="B993" s="2"/>
      <c r="C993" s="2"/>
      <c r="D993" s="2"/>
      <c r="E993" s="2"/>
      <c r="F993" s="2"/>
      <c r="G993" s="2"/>
      <c r="H993" s="2"/>
      <c r="I993" s="19"/>
      <c r="J993" s="19"/>
      <c r="K993" s="19"/>
      <c r="L993" s="19"/>
      <c r="M993" s="19"/>
      <c r="N993" s="19"/>
      <c r="O993" s="17"/>
      <c r="P993" s="17"/>
      <c r="Q993" s="19"/>
      <c r="R993" s="44"/>
      <c r="S993" s="19"/>
      <c r="T993" s="19"/>
      <c r="U993" s="19"/>
      <c r="V993" s="2"/>
      <c r="W993" s="2"/>
      <c r="X993" s="2"/>
      <c r="Y993" s="17"/>
      <c r="Z993" s="2"/>
      <c r="AA993" s="2"/>
      <c r="AB993" s="2"/>
      <c r="AC993" s="31" t="s">
        <v>8861</v>
      </c>
      <c r="AD993" s="32" t="s">
        <v>8862</v>
      </c>
      <c r="AE993" s="31" t="s">
        <v>8863</v>
      </c>
      <c r="AF993" s="32" t="s">
        <v>8864</v>
      </c>
      <c r="AG993" s="33" t="s">
        <v>6415</v>
      </c>
    </row>
    <row r="994" spans="1:33" ht="12.75" customHeight="1">
      <c r="A994" s="2"/>
      <c r="B994" s="2"/>
      <c r="C994" s="2"/>
      <c r="D994" s="2"/>
      <c r="E994" s="2"/>
      <c r="F994" s="2"/>
      <c r="G994" s="2"/>
      <c r="H994" s="2"/>
      <c r="I994" s="19"/>
      <c r="J994" s="19"/>
      <c r="K994" s="19"/>
      <c r="L994" s="19"/>
      <c r="M994" s="19"/>
      <c r="N994" s="19"/>
      <c r="O994" s="17"/>
      <c r="P994" s="17"/>
      <c r="Q994" s="19"/>
      <c r="R994" s="44"/>
      <c r="S994" s="19"/>
      <c r="T994" s="19"/>
      <c r="U994" s="19"/>
      <c r="V994" s="2"/>
      <c r="W994" s="2"/>
      <c r="X994" s="2"/>
      <c r="Y994" s="17"/>
      <c r="Z994" s="2"/>
      <c r="AA994" s="2"/>
      <c r="AB994" s="2"/>
      <c r="AC994" s="31" t="s">
        <v>8865</v>
      </c>
      <c r="AD994" s="32" t="s">
        <v>8866</v>
      </c>
      <c r="AE994" s="31" t="s">
        <v>8867</v>
      </c>
      <c r="AF994" s="32" t="s">
        <v>8866</v>
      </c>
      <c r="AG994" s="33" t="s">
        <v>45</v>
      </c>
    </row>
    <row r="995" spans="1:33" ht="12.75" customHeight="1">
      <c r="A995" s="2"/>
      <c r="B995" s="2"/>
      <c r="C995" s="2"/>
      <c r="D995" s="2"/>
      <c r="E995" s="2"/>
      <c r="F995" s="2"/>
      <c r="G995" s="2"/>
      <c r="H995" s="2"/>
      <c r="I995" s="19"/>
      <c r="J995" s="19"/>
      <c r="K995" s="19"/>
      <c r="L995" s="19"/>
      <c r="M995" s="19"/>
      <c r="N995" s="19"/>
      <c r="O995" s="17"/>
      <c r="P995" s="17"/>
      <c r="Q995" s="19"/>
      <c r="R995" s="44"/>
      <c r="S995" s="19"/>
      <c r="T995" s="19"/>
      <c r="U995" s="19"/>
      <c r="V995" s="2"/>
      <c r="W995" s="2"/>
      <c r="X995" s="2"/>
      <c r="Y995" s="17"/>
      <c r="Z995" s="2"/>
      <c r="AA995" s="2"/>
      <c r="AB995" s="2"/>
      <c r="AC995" s="31" t="s">
        <v>8868</v>
      </c>
      <c r="AD995" s="32" t="s">
        <v>8869</v>
      </c>
      <c r="AE995" s="31" t="s">
        <v>8870</v>
      </c>
      <c r="AF995" s="32" t="s">
        <v>8869</v>
      </c>
      <c r="AG995" s="33" t="s">
        <v>6415</v>
      </c>
    </row>
    <row r="996" spans="1:33" ht="12.75" customHeight="1">
      <c r="A996" s="2"/>
      <c r="B996" s="2"/>
      <c r="C996" s="2"/>
      <c r="D996" s="2"/>
      <c r="E996" s="2"/>
      <c r="F996" s="2"/>
      <c r="G996" s="2"/>
      <c r="H996" s="2"/>
      <c r="I996" s="19"/>
      <c r="J996" s="19"/>
      <c r="K996" s="19"/>
      <c r="L996" s="19"/>
      <c r="M996" s="19"/>
      <c r="N996" s="19"/>
      <c r="O996" s="17"/>
      <c r="P996" s="17"/>
      <c r="Q996" s="19"/>
      <c r="R996" s="44"/>
      <c r="S996" s="19"/>
      <c r="T996" s="19"/>
      <c r="U996" s="19"/>
      <c r="V996" s="2"/>
      <c r="W996" s="2"/>
      <c r="X996" s="2"/>
      <c r="Y996" s="17"/>
      <c r="Z996" s="2"/>
      <c r="AA996" s="2"/>
      <c r="AB996" s="2"/>
      <c r="AC996" s="31" t="s">
        <v>8871</v>
      </c>
      <c r="AD996" s="32" t="s">
        <v>8872</v>
      </c>
      <c r="AE996" s="31" t="s">
        <v>8873</v>
      </c>
      <c r="AF996" s="32" t="s">
        <v>8869</v>
      </c>
      <c r="AG996" s="33" t="s">
        <v>8833</v>
      </c>
    </row>
    <row r="997" spans="1:33" ht="12.75" customHeight="1">
      <c r="A997" s="2"/>
      <c r="B997" s="2"/>
      <c r="C997" s="2"/>
      <c r="D997" s="2"/>
      <c r="E997" s="2"/>
      <c r="F997" s="2"/>
      <c r="G997" s="2"/>
      <c r="H997" s="2"/>
      <c r="I997" s="19"/>
      <c r="J997" s="19"/>
      <c r="K997" s="19"/>
      <c r="L997" s="19"/>
      <c r="M997" s="19"/>
      <c r="N997" s="19"/>
      <c r="O997" s="17"/>
      <c r="P997" s="17"/>
      <c r="Q997" s="19"/>
      <c r="R997" s="44"/>
      <c r="S997" s="19"/>
      <c r="T997" s="19"/>
      <c r="U997" s="19"/>
      <c r="V997" s="2"/>
      <c r="W997" s="2"/>
      <c r="X997" s="2"/>
      <c r="Y997" s="17"/>
      <c r="Z997" s="2"/>
      <c r="AA997" s="2"/>
      <c r="AB997" s="2"/>
      <c r="AC997" s="31" t="s">
        <v>8874</v>
      </c>
      <c r="AD997" s="32" t="s">
        <v>8875</v>
      </c>
      <c r="AE997" s="31" t="s">
        <v>8876</v>
      </c>
      <c r="AF997" s="32" t="s">
        <v>8869</v>
      </c>
      <c r="AG997" s="33" t="s">
        <v>6415</v>
      </c>
    </row>
    <row r="998" spans="1:33" ht="12.75" customHeight="1">
      <c r="A998" s="2"/>
      <c r="B998" s="2"/>
      <c r="C998" s="2"/>
      <c r="D998" s="2"/>
      <c r="E998" s="2"/>
      <c r="F998" s="2"/>
      <c r="G998" s="2"/>
      <c r="H998" s="2"/>
      <c r="I998" s="19"/>
      <c r="J998" s="19"/>
      <c r="K998" s="19"/>
      <c r="L998" s="19"/>
      <c r="M998" s="19"/>
      <c r="N998" s="19"/>
      <c r="O998" s="17"/>
      <c r="P998" s="17"/>
      <c r="Q998" s="19"/>
      <c r="R998" s="44"/>
      <c r="S998" s="19"/>
      <c r="T998" s="19"/>
      <c r="U998" s="19"/>
      <c r="V998" s="2"/>
      <c r="W998" s="2"/>
      <c r="X998" s="2"/>
      <c r="Y998" s="17"/>
      <c r="Z998" s="2"/>
      <c r="AA998" s="2"/>
      <c r="AB998" s="2"/>
      <c r="AC998" s="31" t="s">
        <v>8877</v>
      </c>
      <c r="AD998" s="32" t="s">
        <v>8878</v>
      </c>
      <c r="AE998" s="31" t="s">
        <v>8879</v>
      </c>
      <c r="AF998" s="32" t="s">
        <v>8880</v>
      </c>
      <c r="AG998" s="33" t="s">
        <v>45</v>
      </c>
    </row>
    <row r="999" spans="1:33" ht="12.75" customHeight="1">
      <c r="A999" s="2"/>
      <c r="B999" s="2"/>
      <c r="C999" s="2"/>
      <c r="D999" s="2"/>
      <c r="E999" s="2"/>
      <c r="F999" s="2"/>
      <c r="G999" s="2"/>
      <c r="H999" s="2"/>
      <c r="I999" s="19"/>
      <c r="J999" s="19"/>
      <c r="K999" s="19"/>
      <c r="L999" s="19"/>
      <c r="M999" s="19"/>
      <c r="N999" s="19"/>
      <c r="O999" s="17"/>
      <c r="P999" s="17"/>
      <c r="Q999" s="19"/>
      <c r="R999" s="44"/>
      <c r="S999" s="19"/>
      <c r="T999" s="19"/>
      <c r="U999" s="19"/>
      <c r="V999" s="2"/>
      <c r="W999" s="2"/>
      <c r="X999" s="2"/>
      <c r="Y999" s="17"/>
      <c r="Z999" s="2"/>
      <c r="AA999" s="2"/>
      <c r="AB999" s="2"/>
      <c r="AC999" s="31" t="s">
        <v>8881</v>
      </c>
      <c r="AD999" s="32" t="s">
        <v>8882</v>
      </c>
      <c r="AE999" s="31" t="s">
        <v>8883</v>
      </c>
      <c r="AF999" s="32" t="s">
        <v>8884</v>
      </c>
      <c r="AG999" s="33" t="s">
        <v>6415</v>
      </c>
    </row>
    <row r="1000" spans="1:33" ht="12.75" customHeight="1">
      <c r="A1000" s="2"/>
      <c r="B1000" s="2"/>
      <c r="C1000" s="2"/>
      <c r="D1000" s="2"/>
      <c r="E1000" s="2"/>
      <c r="F1000" s="2"/>
      <c r="G1000" s="2"/>
      <c r="H1000" s="2"/>
      <c r="I1000" s="19"/>
      <c r="J1000" s="19"/>
      <c r="K1000" s="19"/>
      <c r="L1000" s="19"/>
      <c r="M1000" s="19"/>
      <c r="N1000" s="19"/>
      <c r="O1000" s="17"/>
      <c r="P1000" s="17"/>
      <c r="Q1000" s="19"/>
      <c r="R1000" s="44"/>
      <c r="S1000" s="19"/>
      <c r="T1000" s="19"/>
      <c r="U1000" s="19"/>
      <c r="V1000" s="2"/>
      <c r="W1000" s="2"/>
      <c r="X1000" s="2"/>
      <c r="Y1000" s="17"/>
      <c r="Z1000" s="2"/>
      <c r="AA1000" s="2"/>
      <c r="AB1000" s="2"/>
      <c r="AC1000" s="31" t="s">
        <v>8885</v>
      </c>
      <c r="AD1000" s="32" t="s">
        <v>8886</v>
      </c>
      <c r="AE1000" s="31" t="s">
        <v>8887</v>
      </c>
      <c r="AF1000" s="32" t="s">
        <v>8888</v>
      </c>
      <c r="AG1000" s="33" t="s">
        <v>45</v>
      </c>
    </row>
    <row r="1001" spans="1:33" ht="12.75" customHeight="1">
      <c r="A1001" s="2"/>
      <c r="B1001" s="2"/>
      <c r="C1001" s="2"/>
      <c r="D1001" s="2"/>
      <c r="E1001" s="2"/>
      <c r="F1001" s="2"/>
      <c r="G1001" s="2"/>
      <c r="H1001" s="2"/>
      <c r="I1001" s="19"/>
      <c r="J1001" s="19"/>
      <c r="K1001" s="19"/>
      <c r="L1001" s="19"/>
      <c r="M1001" s="19"/>
      <c r="N1001" s="19"/>
      <c r="O1001" s="17"/>
      <c r="P1001" s="17"/>
      <c r="Q1001" s="19"/>
      <c r="R1001" s="44"/>
      <c r="S1001" s="19"/>
      <c r="T1001" s="19"/>
      <c r="U1001" s="19"/>
      <c r="V1001" s="2"/>
      <c r="W1001" s="2"/>
      <c r="X1001" s="2"/>
      <c r="Y1001" s="17"/>
      <c r="Z1001" s="2"/>
      <c r="AA1001" s="2"/>
      <c r="AB1001" s="2"/>
      <c r="AC1001" s="31" t="s">
        <v>8889</v>
      </c>
      <c r="AD1001" s="32" t="s">
        <v>8890</v>
      </c>
      <c r="AE1001" s="31" t="s">
        <v>8891</v>
      </c>
      <c r="AF1001" s="32" t="s">
        <v>8892</v>
      </c>
      <c r="AG1001" s="33" t="s">
        <v>45</v>
      </c>
    </row>
    <row r="1002" spans="1:33" ht="12.75" customHeight="1">
      <c r="A1002" s="2"/>
      <c r="B1002" s="2"/>
      <c r="C1002" s="2"/>
      <c r="D1002" s="2"/>
      <c r="E1002" s="2"/>
      <c r="F1002" s="2"/>
      <c r="G1002" s="2"/>
      <c r="H1002" s="2"/>
      <c r="I1002" s="19"/>
      <c r="J1002" s="19"/>
      <c r="K1002" s="19"/>
      <c r="L1002" s="19"/>
      <c r="M1002" s="19"/>
      <c r="N1002" s="19"/>
      <c r="O1002" s="17"/>
      <c r="P1002" s="17"/>
      <c r="Q1002" s="19"/>
      <c r="R1002" s="44"/>
      <c r="S1002" s="19"/>
      <c r="T1002" s="19"/>
      <c r="U1002" s="19"/>
      <c r="V1002" s="2"/>
      <c r="W1002" s="2"/>
      <c r="X1002" s="2"/>
      <c r="Y1002" s="17"/>
      <c r="Z1002" s="2"/>
      <c r="AA1002" s="2"/>
      <c r="AB1002" s="2"/>
      <c r="AC1002" s="31" t="s">
        <v>8893</v>
      </c>
      <c r="AD1002" s="32" t="s">
        <v>8894</v>
      </c>
      <c r="AE1002" s="31" t="s">
        <v>8895</v>
      </c>
      <c r="AF1002" s="32" t="s">
        <v>8896</v>
      </c>
      <c r="AG1002" s="33" t="s">
        <v>6415</v>
      </c>
    </row>
    <row r="1003" spans="1:33" ht="12.75" customHeight="1">
      <c r="A1003" s="2"/>
      <c r="B1003" s="2"/>
      <c r="C1003" s="2"/>
      <c r="D1003" s="2"/>
      <c r="E1003" s="2"/>
      <c r="F1003" s="2"/>
      <c r="G1003" s="2"/>
      <c r="H1003" s="2"/>
      <c r="I1003" s="19"/>
      <c r="J1003" s="19"/>
      <c r="K1003" s="19"/>
      <c r="L1003" s="19"/>
      <c r="M1003" s="19"/>
      <c r="N1003" s="19"/>
      <c r="O1003" s="19"/>
      <c r="P1003" s="19"/>
      <c r="Q1003" s="19"/>
      <c r="R1003" s="44"/>
      <c r="S1003" s="19"/>
      <c r="T1003" s="19"/>
      <c r="U1003" s="19"/>
      <c r="V1003" s="2"/>
      <c r="W1003" s="2"/>
      <c r="X1003" s="2"/>
      <c r="Y1003" s="17"/>
      <c r="Z1003" s="2"/>
      <c r="AA1003" s="2"/>
      <c r="AB1003" s="2"/>
      <c r="AC1003" s="31" t="s">
        <v>8897</v>
      </c>
      <c r="AD1003" s="32" t="s">
        <v>8898</v>
      </c>
      <c r="AE1003" s="31" t="s">
        <v>8899</v>
      </c>
      <c r="AF1003" s="32" t="s">
        <v>8898</v>
      </c>
      <c r="AG1003" s="33" t="s">
        <v>45</v>
      </c>
    </row>
    <row r="1004" spans="1:33" ht="12.75" customHeight="1">
      <c r="A1004" s="2"/>
      <c r="B1004" s="2"/>
      <c r="C1004" s="2"/>
      <c r="D1004" s="2"/>
      <c r="E1004" s="2"/>
      <c r="F1004" s="2"/>
      <c r="G1004" s="2"/>
      <c r="H1004" s="2"/>
      <c r="I1004" s="19"/>
      <c r="J1004" s="19"/>
      <c r="K1004" s="19"/>
      <c r="L1004" s="19"/>
      <c r="M1004" s="19"/>
      <c r="N1004" s="19"/>
      <c r="O1004" s="19"/>
      <c r="P1004" s="19"/>
      <c r="Q1004" s="19"/>
      <c r="R1004" s="44"/>
      <c r="S1004" s="19"/>
      <c r="T1004" s="19"/>
      <c r="U1004" s="19"/>
      <c r="V1004" s="2"/>
      <c r="W1004" s="2"/>
      <c r="X1004" s="2"/>
      <c r="Y1004" s="17"/>
      <c r="Z1004" s="2"/>
      <c r="AA1004" s="2"/>
      <c r="AB1004" s="2"/>
      <c r="AC1004" s="31" t="s">
        <v>8900</v>
      </c>
      <c r="AD1004" s="32" t="s">
        <v>8901</v>
      </c>
      <c r="AE1004" s="31" t="s">
        <v>8902</v>
      </c>
      <c r="AF1004" s="32" t="s">
        <v>8903</v>
      </c>
      <c r="AG1004" s="33" t="s">
        <v>8833</v>
      </c>
    </row>
    <row r="1005" spans="1:33" ht="12.75" customHeight="1">
      <c r="A1005" s="2"/>
      <c r="B1005" s="2"/>
      <c r="C1005" s="2"/>
      <c r="D1005" s="2"/>
      <c r="E1005" s="2"/>
      <c r="F1005" s="2"/>
      <c r="G1005" s="2"/>
      <c r="H1005" s="2"/>
      <c r="I1005" s="19"/>
      <c r="J1005" s="19"/>
      <c r="K1005" s="19"/>
      <c r="L1005" s="19"/>
      <c r="M1005" s="19"/>
      <c r="N1005" s="19"/>
      <c r="O1005" s="19"/>
      <c r="P1005" s="19"/>
      <c r="Q1005" s="19"/>
      <c r="R1005" s="44"/>
      <c r="S1005" s="19"/>
      <c r="T1005" s="19"/>
      <c r="U1005" s="19"/>
      <c r="V1005" s="2"/>
      <c r="W1005" s="2"/>
      <c r="X1005" s="2"/>
      <c r="Y1005" s="17"/>
      <c r="Z1005" s="2"/>
      <c r="AA1005" s="2"/>
      <c r="AB1005" s="2"/>
      <c r="AC1005" s="31" t="s">
        <v>8904</v>
      </c>
      <c r="AD1005" s="32" t="s">
        <v>8905</v>
      </c>
      <c r="AE1005" s="31" t="s">
        <v>8906</v>
      </c>
      <c r="AF1005" s="32" t="s">
        <v>8907</v>
      </c>
      <c r="AG1005" s="33" t="s">
        <v>8833</v>
      </c>
    </row>
    <row r="1006" spans="1:33" ht="12.75" customHeight="1">
      <c r="A1006" s="2"/>
      <c r="B1006" s="2"/>
      <c r="C1006" s="2"/>
      <c r="D1006" s="2"/>
      <c r="E1006" s="2"/>
      <c r="F1006" s="2"/>
      <c r="G1006" s="2"/>
      <c r="H1006" s="2"/>
      <c r="I1006" s="19"/>
      <c r="J1006" s="19"/>
      <c r="K1006" s="19"/>
      <c r="L1006" s="19"/>
      <c r="M1006" s="19"/>
      <c r="N1006" s="19"/>
      <c r="O1006" s="19"/>
      <c r="P1006" s="19"/>
      <c r="Q1006" s="19"/>
      <c r="R1006" s="44"/>
      <c r="S1006" s="19"/>
      <c r="T1006" s="19"/>
      <c r="U1006" s="19"/>
      <c r="V1006" s="2"/>
      <c r="W1006" s="2"/>
      <c r="X1006" s="2"/>
      <c r="Y1006" s="17"/>
      <c r="Z1006" s="2"/>
      <c r="AA1006" s="2"/>
      <c r="AB1006" s="2"/>
      <c r="AC1006" s="31" t="s">
        <v>8908</v>
      </c>
      <c r="AD1006" s="32" t="s">
        <v>8909</v>
      </c>
      <c r="AE1006" s="31" t="s">
        <v>8910</v>
      </c>
      <c r="AF1006" s="32" t="s">
        <v>8911</v>
      </c>
      <c r="AG1006" s="33" t="s">
        <v>8833</v>
      </c>
    </row>
    <row r="1007" spans="1:33" ht="12.75" customHeight="1">
      <c r="A1007" s="2"/>
      <c r="B1007" s="2"/>
      <c r="C1007" s="2"/>
      <c r="D1007" s="2"/>
      <c r="E1007" s="2"/>
      <c r="F1007" s="2"/>
      <c r="G1007" s="2"/>
      <c r="H1007" s="2"/>
      <c r="I1007" s="19"/>
      <c r="J1007" s="19"/>
      <c r="K1007" s="19"/>
      <c r="L1007" s="19"/>
      <c r="M1007" s="19"/>
      <c r="N1007" s="19"/>
      <c r="O1007" s="19"/>
      <c r="P1007" s="19"/>
      <c r="Q1007" s="19"/>
      <c r="R1007" s="44"/>
      <c r="S1007" s="19"/>
      <c r="T1007" s="19"/>
      <c r="U1007" s="19"/>
      <c r="V1007" s="2"/>
      <c r="W1007" s="2"/>
      <c r="X1007" s="2"/>
      <c r="Y1007" s="17"/>
      <c r="Z1007" s="2"/>
      <c r="AA1007" s="2"/>
      <c r="AB1007" s="2"/>
      <c r="AC1007" s="31" t="s">
        <v>8912</v>
      </c>
      <c r="AD1007" s="32" t="s">
        <v>8913</v>
      </c>
      <c r="AE1007" s="31" t="s">
        <v>8914</v>
      </c>
      <c r="AF1007" s="32" t="s">
        <v>8915</v>
      </c>
      <c r="AG1007" s="33" t="s">
        <v>6415</v>
      </c>
    </row>
    <row r="1008" spans="1:33" ht="12.75" customHeight="1">
      <c r="A1008" s="2"/>
      <c r="B1008" s="2"/>
      <c r="C1008" s="2"/>
      <c r="D1008" s="2"/>
      <c r="E1008" s="2"/>
      <c r="F1008" s="2"/>
      <c r="G1008" s="2"/>
      <c r="H1008" s="2"/>
      <c r="I1008" s="19"/>
      <c r="J1008" s="19"/>
      <c r="K1008" s="19"/>
      <c r="L1008" s="19"/>
      <c r="M1008" s="19"/>
      <c r="N1008" s="19"/>
      <c r="O1008" s="19"/>
      <c r="P1008" s="19"/>
      <c r="Q1008" s="19"/>
      <c r="R1008" s="44"/>
      <c r="S1008" s="19"/>
      <c r="T1008" s="19"/>
      <c r="U1008" s="19"/>
      <c r="V1008" s="2"/>
      <c r="W1008" s="2"/>
      <c r="X1008" s="2"/>
      <c r="Y1008" s="17"/>
      <c r="Z1008" s="2"/>
      <c r="AA1008" s="2"/>
      <c r="AB1008" s="2"/>
      <c r="AC1008" s="31" t="s">
        <v>8916</v>
      </c>
      <c r="AD1008" s="32" t="s">
        <v>8917</v>
      </c>
      <c r="AE1008" s="31" t="s">
        <v>8918</v>
      </c>
      <c r="AF1008" s="32" t="s">
        <v>8919</v>
      </c>
      <c r="AG1008" s="33" t="s">
        <v>6415</v>
      </c>
    </row>
    <row r="1009" spans="1:33" ht="12.75" customHeight="1">
      <c r="A1009" s="2"/>
      <c r="B1009" s="2"/>
      <c r="C1009" s="2"/>
      <c r="D1009" s="2"/>
      <c r="E1009" s="2"/>
      <c r="F1009" s="2"/>
      <c r="G1009" s="2"/>
      <c r="H1009" s="2"/>
      <c r="I1009" s="19"/>
      <c r="J1009" s="19"/>
      <c r="K1009" s="19"/>
      <c r="L1009" s="19"/>
      <c r="M1009" s="19"/>
      <c r="N1009" s="19"/>
      <c r="O1009" s="19"/>
      <c r="P1009" s="19"/>
      <c r="Q1009" s="19"/>
      <c r="R1009" s="44"/>
      <c r="S1009" s="19"/>
      <c r="T1009" s="19"/>
      <c r="U1009" s="19"/>
      <c r="V1009" s="2"/>
      <c r="W1009" s="2"/>
      <c r="X1009" s="2"/>
      <c r="Y1009" s="17"/>
      <c r="Z1009" s="2"/>
      <c r="AA1009" s="2"/>
      <c r="AB1009" s="2"/>
      <c r="AC1009" s="31" t="s">
        <v>8920</v>
      </c>
      <c r="AD1009" s="32" t="s">
        <v>8921</v>
      </c>
      <c r="AE1009" s="31" t="s">
        <v>8922</v>
      </c>
      <c r="AF1009" s="32" t="s">
        <v>8923</v>
      </c>
      <c r="AG1009" s="33" t="s">
        <v>45</v>
      </c>
    </row>
    <row r="1010" spans="1:33" ht="12.75" customHeight="1">
      <c r="A1010" s="2"/>
      <c r="B1010" s="2"/>
      <c r="C1010" s="2"/>
      <c r="D1010" s="2"/>
      <c r="E1010" s="2"/>
      <c r="F1010" s="2"/>
      <c r="G1010" s="2"/>
      <c r="H1010" s="2"/>
      <c r="I1010" s="19"/>
      <c r="J1010" s="19"/>
      <c r="K1010" s="19"/>
      <c r="L1010" s="19"/>
      <c r="M1010" s="19"/>
      <c r="N1010" s="19"/>
      <c r="O1010" s="19"/>
      <c r="P1010" s="19"/>
      <c r="Q1010" s="19"/>
      <c r="R1010" s="44"/>
      <c r="S1010" s="19"/>
      <c r="T1010" s="19"/>
      <c r="U1010" s="19"/>
      <c r="V1010" s="2"/>
      <c r="W1010" s="2"/>
      <c r="X1010" s="2"/>
      <c r="Y1010" s="17"/>
      <c r="Z1010" s="2"/>
      <c r="AA1010" s="2"/>
      <c r="AB1010" s="2"/>
      <c r="AC1010" s="31" t="s">
        <v>8924</v>
      </c>
      <c r="AD1010" s="32" t="s">
        <v>8925</v>
      </c>
      <c r="AE1010" s="31" t="s">
        <v>8926</v>
      </c>
      <c r="AF1010" s="32" t="s">
        <v>8927</v>
      </c>
      <c r="AG1010" s="33" t="s">
        <v>45</v>
      </c>
    </row>
    <row r="1011" spans="1:33" ht="12.75" customHeight="1">
      <c r="A1011" s="2"/>
      <c r="B1011" s="2"/>
      <c r="C1011" s="2"/>
      <c r="D1011" s="2"/>
      <c r="E1011" s="2"/>
      <c r="F1011" s="2"/>
      <c r="G1011" s="2"/>
      <c r="H1011" s="2"/>
      <c r="I1011" s="19"/>
      <c r="J1011" s="19"/>
      <c r="K1011" s="19"/>
      <c r="L1011" s="19"/>
      <c r="M1011" s="19"/>
      <c r="N1011" s="19"/>
      <c r="O1011" s="19"/>
      <c r="P1011" s="19"/>
      <c r="Q1011" s="19"/>
      <c r="R1011" s="44"/>
      <c r="S1011" s="19"/>
      <c r="T1011" s="19"/>
      <c r="U1011" s="19"/>
      <c r="V1011" s="2"/>
      <c r="W1011" s="2"/>
      <c r="X1011" s="2"/>
      <c r="Y1011" s="17"/>
      <c r="Z1011" s="2"/>
      <c r="AA1011" s="2"/>
      <c r="AB1011" s="2"/>
      <c r="AC1011" s="31" t="s">
        <v>8928</v>
      </c>
      <c r="AD1011" s="32" t="s">
        <v>8929</v>
      </c>
      <c r="AE1011" s="31" t="s">
        <v>8930</v>
      </c>
      <c r="AF1011" s="32" t="s">
        <v>8929</v>
      </c>
      <c r="AG1011" s="33" t="s">
        <v>45</v>
      </c>
    </row>
    <row r="1012" spans="1:33" ht="12.75" customHeight="1">
      <c r="A1012" s="2"/>
      <c r="B1012" s="2"/>
      <c r="C1012" s="2"/>
      <c r="D1012" s="2"/>
      <c r="E1012" s="2"/>
      <c r="F1012" s="2"/>
      <c r="G1012" s="2"/>
      <c r="H1012" s="2"/>
      <c r="I1012" s="19"/>
      <c r="J1012" s="19"/>
      <c r="K1012" s="19"/>
      <c r="L1012" s="19"/>
      <c r="M1012" s="19"/>
      <c r="N1012" s="19"/>
      <c r="O1012" s="19"/>
      <c r="P1012" s="19"/>
      <c r="Q1012" s="19"/>
      <c r="R1012" s="44"/>
      <c r="S1012" s="19"/>
      <c r="T1012" s="19"/>
      <c r="U1012" s="19"/>
      <c r="V1012" s="2"/>
      <c r="W1012" s="2"/>
      <c r="X1012" s="2"/>
      <c r="Y1012" s="17"/>
      <c r="Z1012" s="2"/>
      <c r="AA1012" s="2"/>
      <c r="AB1012" s="2"/>
      <c r="AC1012" s="31" t="s">
        <v>8931</v>
      </c>
      <c r="AD1012" s="32" t="s">
        <v>8932</v>
      </c>
      <c r="AE1012" s="31" t="s">
        <v>8933</v>
      </c>
      <c r="AF1012" s="32" t="s">
        <v>8932</v>
      </c>
      <c r="AG1012" s="33" t="s">
        <v>45</v>
      </c>
    </row>
    <row r="1013" spans="1:33" ht="12.75" customHeight="1">
      <c r="A1013" s="2"/>
      <c r="B1013" s="2"/>
      <c r="C1013" s="2"/>
      <c r="D1013" s="2"/>
      <c r="E1013" s="2"/>
      <c r="F1013" s="2"/>
      <c r="G1013" s="2"/>
      <c r="H1013" s="2"/>
      <c r="I1013" s="19"/>
      <c r="J1013" s="19"/>
      <c r="K1013" s="19"/>
      <c r="L1013" s="19"/>
      <c r="M1013" s="19"/>
      <c r="N1013" s="19"/>
      <c r="O1013" s="19"/>
      <c r="P1013" s="19"/>
      <c r="Q1013" s="19"/>
      <c r="R1013" s="44"/>
      <c r="S1013" s="19"/>
      <c r="T1013" s="19"/>
      <c r="U1013" s="19"/>
      <c r="V1013" s="2"/>
      <c r="W1013" s="2"/>
      <c r="X1013" s="2"/>
      <c r="Y1013" s="17"/>
      <c r="Z1013" s="2"/>
      <c r="AA1013" s="2"/>
      <c r="AB1013" s="2"/>
      <c r="AC1013" s="31" t="s">
        <v>8934</v>
      </c>
      <c r="AD1013" s="32" t="s">
        <v>8935</v>
      </c>
      <c r="AE1013" s="31" t="s">
        <v>8936</v>
      </c>
      <c r="AF1013" s="32" t="s">
        <v>8937</v>
      </c>
      <c r="AG1013" s="33" t="s">
        <v>45</v>
      </c>
    </row>
    <row r="1014" spans="1:33" ht="12.75" customHeight="1">
      <c r="A1014" s="2"/>
      <c r="B1014" s="2"/>
      <c r="C1014" s="2"/>
      <c r="D1014" s="2"/>
      <c r="E1014" s="2"/>
      <c r="F1014" s="2"/>
      <c r="G1014" s="2"/>
      <c r="H1014" s="2"/>
      <c r="I1014" s="19"/>
      <c r="J1014" s="19"/>
      <c r="K1014" s="19"/>
      <c r="L1014" s="19"/>
      <c r="M1014" s="19"/>
      <c r="N1014" s="19"/>
      <c r="O1014" s="19"/>
      <c r="P1014" s="19"/>
      <c r="Q1014" s="19"/>
      <c r="R1014" s="44"/>
      <c r="S1014" s="19"/>
      <c r="T1014" s="19"/>
      <c r="U1014" s="19"/>
      <c r="V1014" s="2"/>
      <c r="W1014" s="2"/>
      <c r="X1014" s="2"/>
      <c r="Y1014" s="17"/>
      <c r="Z1014" s="2"/>
      <c r="AA1014" s="2"/>
      <c r="AB1014" s="2"/>
      <c r="AC1014" s="31" t="s">
        <v>8938</v>
      </c>
      <c r="AD1014" s="32" t="s">
        <v>8939</v>
      </c>
      <c r="AE1014" s="31" t="s">
        <v>8940</v>
      </c>
      <c r="AF1014" s="32" t="s">
        <v>8939</v>
      </c>
      <c r="AG1014" s="33" t="s">
        <v>45</v>
      </c>
    </row>
    <row r="1015" spans="1:33" ht="12.75" customHeight="1">
      <c r="A1015" s="2"/>
      <c r="B1015" s="2"/>
      <c r="C1015" s="2"/>
      <c r="D1015" s="2"/>
      <c r="E1015" s="2"/>
      <c r="F1015" s="2"/>
      <c r="G1015" s="2"/>
      <c r="H1015" s="2"/>
      <c r="I1015" s="19"/>
      <c r="J1015" s="19"/>
      <c r="K1015" s="19"/>
      <c r="L1015" s="19"/>
      <c r="M1015" s="19"/>
      <c r="N1015" s="19"/>
      <c r="O1015" s="19"/>
      <c r="P1015" s="19"/>
      <c r="Q1015" s="19"/>
      <c r="R1015" s="44"/>
      <c r="S1015" s="19"/>
      <c r="T1015" s="19"/>
      <c r="U1015" s="19"/>
      <c r="V1015" s="2"/>
      <c r="W1015" s="2"/>
      <c r="X1015" s="2"/>
      <c r="Y1015" s="17"/>
      <c r="Z1015" s="2"/>
      <c r="AA1015" s="2"/>
      <c r="AB1015" s="2"/>
      <c r="AC1015" s="31" t="s">
        <v>8941</v>
      </c>
      <c r="AD1015" s="32" t="s">
        <v>8942</v>
      </c>
      <c r="AE1015" s="31" t="s">
        <v>8943</v>
      </c>
      <c r="AF1015" s="32" t="s">
        <v>8942</v>
      </c>
      <c r="AG1015" s="33" t="s">
        <v>45</v>
      </c>
    </row>
    <row r="1016" spans="1:33" ht="12.75" customHeight="1">
      <c r="A1016" s="2"/>
      <c r="B1016" s="2"/>
      <c r="C1016" s="2"/>
      <c r="D1016" s="2"/>
      <c r="E1016" s="2"/>
      <c r="F1016" s="2"/>
      <c r="G1016" s="2"/>
      <c r="H1016" s="2"/>
      <c r="I1016" s="19"/>
      <c r="J1016" s="19"/>
      <c r="K1016" s="19"/>
      <c r="L1016" s="19"/>
      <c r="M1016" s="19"/>
      <c r="N1016" s="19"/>
      <c r="O1016" s="19"/>
      <c r="P1016" s="19"/>
      <c r="Q1016" s="19"/>
      <c r="R1016" s="44"/>
      <c r="S1016" s="19"/>
      <c r="T1016" s="19"/>
      <c r="U1016" s="19"/>
      <c r="V1016" s="2"/>
      <c r="W1016" s="2"/>
      <c r="X1016" s="2"/>
      <c r="Y1016" s="17"/>
      <c r="Z1016" s="2"/>
      <c r="AA1016" s="2"/>
      <c r="AB1016" s="2"/>
      <c r="AC1016" s="31" t="s">
        <v>8944</v>
      </c>
      <c r="AD1016" s="32" t="s">
        <v>8945</v>
      </c>
      <c r="AE1016" s="31" t="s">
        <v>8946</v>
      </c>
      <c r="AF1016" s="32" t="s">
        <v>8947</v>
      </c>
      <c r="AG1016" s="33" t="s">
        <v>45</v>
      </c>
    </row>
    <row r="1017" spans="1:33" ht="12.75" customHeight="1">
      <c r="A1017" s="2"/>
      <c r="B1017" s="2"/>
      <c r="C1017" s="2"/>
      <c r="D1017" s="2"/>
      <c r="E1017" s="2"/>
      <c r="F1017" s="2"/>
      <c r="G1017" s="2"/>
      <c r="H1017" s="2"/>
      <c r="I1017" s="19"/>
      <c r="J1017" s="19"/>
      <c r="K1017" s="19"/>
      <c r="L1017" s="19"/>
      <c r="M1017" s="19"/>
      <c r="N1017" s="19"/>
      <c r="O1017" s="19"/>
      <c r="P1017" s="19"/>
      <c r="Q1017" s="19"/>
      <c r="R1017" s="44"/>
      <c r="S1017" s="19"/>
      <c r="T1017" s="19"/>
      <c r="U1017" s="19"/>
      <c r="V1017" s="2"/>
      <c r="W1017" s="2"/>
      <c r="X1017" s="2"/>
      <c r="Y1017" s="17"/>
      <c r="Z1017" s="2"/>
      <c r="AA1017" s="2"/>
      <c r="AB1017" s="2"/>
      <c r="AC1017" s="31" t="s">
        <v>8948</v>
      </c>
      <c r="AD1017" s="32" t="s">
        <v>8949</v>
      </c>
      <c r="AE1017" s="31" t="s">
        <v>8950</v>
      </c>
      <c r="AF1017" s="32" t="s">
        <v>8951</v>
      </c>
      <c r="AG1017" s="33" t="s">
        <v>45</v>
      </c>
    </row>
    <row r="1018" spans="1:33" ht="12.75" customHeight="1">
      <c r="A1018" s="2"/>
      <c r="B1018" s="2"/>
      <c r="C1018" s="2"/>
      <c r="D1018" s="2"/>
      <c r="E1018" s="2"/>
      <c r="F1018" s="2"/>
      <c r="G1018" s="2"/>
      <c r="H1018" s="2"/>
      <c r="I1018" s="19"/>
      <c r="J1018" s="19"/>
      <c r="K1018" s="19"/>
      <c r="L1018" s="19"/>
      <c r="M1018" s="19"/>
      <c r="N1018" s="19"/>
      <c r="O1018" s="19"/>
      <c r="P1018" s="19"/>
      <c r="Q1018" s="19"/>
      <c r="R1018" s="44"/>
      <c r="S1018" s="19"/>
      <c r="T1018" s="19"/>
      <c r="U1018" s="19"/>
      <c r="V1018" s="2"/>
      <c r="W1018" s="2"/>
      <c r="X1018" s="2"/>
      <c r="Y1018" s="17"/>
      <c r="Z1018" s="2"/>
      <c r="AA1018" s="2"/>
      <c r="AB1018" s="2"/>
      <c r="AC1018" s="31" t="s">
        <v>8952</v>
      </c>
      <c r="AD1018" s="32" t="s">
        <v>8953</v>
      </c>
      <c r="AE1018" s="31" t="s">
        <v>8954</v>
      </c>
      <c r="AF1018" s="32" t="s">
        <v>8955</v>
      </c>
      <c r="AG1018" s="33" t="s">
        <v>45</v>
      </c>
    </row>
    <row r="1019" spans="1:33" ht="12.75" customHeight="1">
      <c r="A1019" s="2"/>
      <c r="B1019" s="2"/>
      <c r="C1019" s="2"/>
      <c r="D1019" s="2"/>
      <c r="E1019" s="2"/>
      <c r="F1019" s="2"/>
      <c r="G1019" s="2"/>
      <c r="H1019" s="2"/>
      <c r="I1019" s="19"/>
      <c r="J1019" s="19"/>
      <c r="K1019" s="19"/>
      <c r="L1019" s="19"/>
      <c r="M1019" s="19"/>
      <c r="N1019" s="19"/>
      <c r="O1019" s="19"/>
      <c r="P1019" s="19"/>
      <c r="Q1019" s="19"/>
      <c r="R1019" s="44"/>
      <c r="S1019" s="19"/>
      <c r="T1019" s="19"/>
      <c r="U1019" s="19"/>
      <c r="V1019" s="2"/>
      <c r="W1019" s="2"/>
      <c r="X1019" s="2"/>
      <c r="Y1019" s="17"/>
      <c r="Z1019" s="2"/>
      <c r="AA1019" s="2"/>
      <c r="AB1019" s="2"/>
      <c r="AC1019" s="31" t="s">
        <v>8956</v>
      </c>
      <c r="AD1019" s="32" t="s">
        <v>8957</v>
      </c>
      <c r="AE1019" s="31" t="s">
        <v>8958</v>
      </c>
      <c r="AF1019" s="32" t="s">
        <v>8959</v>
      </c>
      <c r="AG1019" s="33" t="s">
        <v>45</v>
      </c>
    </row>
    <row r="1020" spans="1:33" ht="12.75" customHeight="1">
      <c r="A1020" s="2"/>
      <c r="B1020" s="2"/>
      <c r="C1020" s="2"/>
      <c r="D1020" s="2"/>
      <c r="E1020" s="2"/>
      <c r="F1020" s="2"/>
      <c r="G1020" s="2"/>
      <c r="H1020" s="2"/>
      <c r="I1020" s="19"/>
      <c r="J1020" s="19"/>
      <c r="K1020" s="19"/>
      <c r="L1020" s="19"/>
      <c r="M1020" s="19"/>
      <c r="N1020" s="19"/>
      <c r="O1020" s="19"/>
      <c r="P1020" s="19"/>
      <c r="Q1020" s="19"/>
      <c r="R1020" s="44"/>
      <c r="S1020" s="19"/>
      <c r="T1020" s="19"/>
      <c r="U1020" s="19"/>
      <c r="V1020" s="2"/>
      <c r="W1020" s="2"/>
      <c r="X1020" s="2"/>
      <c r="Y1020" s="17"/>
      <c r="Z1020" s="2"/>
      <c r="AA1020" s="2"/>
      <c r="AB1020" s="2"/>
      <c r="AC1020" s="31" t="s">
        <v>8960</v>
      </c>
      <c r="AD1020" s="32" t="s">
        <v>8961</v>
      </c>
      <c r="AE1020" s="31" t="s">
        <v>8962</v>
      </c>
      <c r="AF1020" s="32" t="s">
        <v>8961</v>
      </c>
      <c r="AG1020" s="33" t="s">
        <v>45</v>
      </c>
    </row>
    <row r="1021" spans="1:33" ht="12.75" customHeight="1">
      <c r="A1021" s="2"/>
      <c r="B1021" s="2"/>
      <c r="C1021" s="2"/>
      <c r="D1021" s="2"/>
      <c r="E1021" s="2"/>
      <c r="F1021" s="2"/>
      <c r="G1021" s="2"/>
      <c r="H1021" s="2"/>
      <c r="I1021" s="19"/>
      <c r="J1021" s="19"/>
      <c r="K1021" s="19"/>
      <c r="L1021" s="19"/>
      <c r="M1021" s="19"/>
      <c r="N1021" s="19"/>
      <c r="O1021" s="19"/>
      <c r="P1021" s="19"/>
      <c r="Q1021" s="19"/>
      <c r="R1021" s="44"/>
      <c r="S1021" s="19"/>
      <c r="T1021" s="19"/>
      <c r="U1021" s="19"/>
      <c r="V1021" s="2"/>
      <c r="W1021" s="2"/>
      <c r="X1021" s="2"/>
      <c r="Y1021" s="17"/>
      <c r="Z1021" s="2"/>
      <c r="AA1021" s="2"/>
      <c r="AB1021" s="2"/>
      <c r="AC1021" s="31" t="s">
        <v>8963</v>
      </c>
      <c r="AD1021" s="32" t="s">
        <v>8964</v>
      </c>
      <c r="AE1021" s="31" t="s">
        <v>8965</v>
      </c>
      <c r="AF1021" s="32" t="s">
        <v>8966</v>
      </c>
      <c r="AG1021" s="33" t="s">
        <v>45</v>
      </c>
    </row>
    <row r="1022" spans="1:33" ht="12.75" customHeight="1">
      <c r="A1022" s="2"/>
      <c r="B1022" s="2"/>
      <c r="C1022" s="2"/>
      <c r="D1022" s="2"/>
      <c r="E1022" s="2"/>
      <c r="F1022" s="2"/>
      <c r="G1022" s="2"/>
      <c r="H1022" s="2"/>
      <c r="I1022" s="19"/>
      <c r="J1022" s="19"/>
      <c r="K1022" s="19"/>
      <c r="L1022" s="19"/>
      <c r="M1022" s="19"/>
      <c r="N1022" s="19"/>
      <c r="O1022" s="19"/>
      <c r="P1022" s="19"/>
      <c r="Q1022" s="19"/>
      <c r="R1022" s="44"/>
      <c r="S1022" s="19"/>
      <c r="T1022" s="19"/>
      <c r="U1022" s="19"/>
      <c r="V1022" s="2"/>
      <c r="W1022" s="2"/>
      <c r="X1022" s="2"/>
      <c r="Y1022" s="17"/>
      <c r="Z1022" s="2"/>
      <c r="AA1022" s="2"/>
      <c r="AB1022" s="2"/>
      <c r="AC1022" s="31" t="s">
        <v>8967</v>
      </c>
      <c r="AD1022" s="32" t="s">
        <v>8968</v>
      </c>
      <c r="AE1022" s="31" t="s">
        <v>8969</v>
      </c>
      <c r="AF1022" s="32" t="s">
        <v>8970</v>
      </c>
      <c r="AG1022" s="33" t="s">
        <v>45</v>
      </c>
    </row>
    <row r="1023" spans="1:33" ht="12.75" customHeight="1">
      <c r="A1023" s="2"/>
      <c r="B1023" s="2"/>
      <c r="C1023" s="2"/>
      <c r="D1023" s="2"/>
      <c r="E1023" s="2"/>
      <c r="F1023" s="2"/>
      <c r="G1023" s="2"/>
      <c r="H1023" s="2"/>
      <c r="I1023" s="19"/>
      <c r="J1023" s="19"/>
      <c r="K1023" s="19"/>
      <c r="L1023" s="19"/>
      <c r="M1023" s="19"/>
      <c r="N1023" s="19"/>
      <c r="O1023" s="19"/>
      <c r="P1023" s="19"/>
      <c r="Q1023" s="19"/>
      <c r="R1023" s="44"/>
      <c r="S1023" s="19"/>
      <c r="T1023" s="19"/>
      <c r="U1023" s="19"/>
      <c r="V1023" s="2"/>
      <c r="W1023" s="2"/>
      <c r="X1023" s="2"/>
      <c r="Y1023" s="17"/>
      <c r="Z1023" s="2"/>
      <c r="AA1023" s="2"/>
      <c r="AB1023" s="2"/>
      <c r="AC1023" s="31" t="s">
        <v>8971</v>
      </c>
      <c r="AD1023" s="32" t="s">
        <v>8972</v>
      </c>
      <c r="AE1023" s="31" t="s">
        <v>8973</v>
      </c>
      <c r="AF1023" s="32" t="s">
        <v>8972</v>
      </c>
      <c r="AG1023" s="33" t="s">
        <v>45</v>
      </c>
    </row>
    <row r="1024" spans="1:33" ht="12.75" customHeight="1">
      <c r="A1024" s="2"/>
      <c r="B1024" s="2"/>
      <c r="C1024" s="2"/>
      <c r="D1024" s="2"/>
      <c r="E1024" s="2"/>
      <c r="F1024" s="2"/>
      <c r="G1024" s="2"/>
      <c r="H1024" s="2"/>
      <c r="I1024" s="19"/>
      <c r="J1024" s="19"/>
      <c r="K1024" s="19"/>
      <c r="L1024" s="19"/>
      <c r="M1024" s="19"/>
      <c r="N1024" s="19"/>
      <c r="O1024" s="19"/>
      <c r="P1024" s="19"/>
      <c r="Q1024" s="19"/>
      <c r="R1024" s="44"/>
      <c r="S1024" s="19"/>
      <c r="T1024" s="19"/>
      <c r="U1024" s="19"/>
      <c r="V1024" s="2"/>
      <c r="W1024" s="2"/>
      <c r="X1024" s="2"/>
      <c r="Y1024" s="17"/>
      <c r="Z1024" s="2"/>
      <c r="AA1024" s="2"/>
      <c r="AB1024" s="2"/>
      <c r="AC1024" s="31" t="s">
        <v>8974</v>
      </c>
      <c r="AD1024" s="32" t="s">
        <v>8975</v>
      </c>
      <c r="AE1024" s="31" t="s">
        <v>8976</v>
      </c>
      <c r="AF1024" s="32" t="s">
        <v>8975</v>
      </c>
      <c r="AG1024" s="33" t="s">
        <v>45</v>
      </c>
    </row>
    <row r="1025" spans="1:33" ht="12.75" customHeight="1">
      <c r="A1025" s="2"/>
      <c r="B1025" s="2"/>
      <c r="C1025" s="2"/>
      <c r="D1025" s="2"/>
      <c r="E1025" s="2"/>
      <c r="F1025" s="2"/>
      <c r="G1025" s="2"/>
      <c r="H1025" s="2"/>
      <c r="I1025" s="19"/>
      <c r="J1025" s="19"/>
      <c r="K1025" s="19"/>
      <c r="L1025" s="19"/>
      <c r="M1025" s="19"/>
      <c r="N1025" s="19"/>
      <c r="O1025" s="19"/>
      <c r="P1025" s="19"/>
      <c r="Q1025" s="19"/>
      <c r="R1025" s="44"/>
      <c r="S1025" s="19"/>
      <c r="T1025" s="19"/>
      <c r="U1025" s="19"/>
      <c r="V1025" s="2"/>
      <c r="W1025" s="2"/>
      <c r="X1025" s="2"/>
      <c r="Y1025" s="17"/>
      <c r="Z1025" s="2"/>
      <c r="AA1025" s="2"/>
      <c r="AB1025" s="2"/>
      <c r="AC1025" s="31" t="s">
        <v>8977</v>
      </c>
      <c r="AD1025" s="32" t="s">
        <v>8978</v>
      </c>
      <c r="AE1025" s="31" t="s">
        <v>8979</v>
      </c>
      <c r="AF1025" s="32" t="s">
        <v>8980</v>
      </c>
      <c r="AG1025" s="33" t="s">
        <v>45</v>
      </c>
    </row>
    <row r="1026" spans="1:33" ht="12.75" customHeight="1">
      <c r="A1026" s="2"/>
      <c r="B1026" s="2"/>
      <c r="C1026" s="2"/>
      <c r="D1026" s="2"/>
      <c r="E1026" s="2"/>
      <c r="F1026" s="2"/>
      <c r="G1026" s="2"/>
      <c r="H1026" s="2"/>
      <c r="I1026" s="19"/>
      <c r="J1026" s="19"/>
      <c r="K1026" s="19"/>
      <c r="L1026" s="19"/>
      <c r="M1026" s="19"/>
      <c r="N1026" s="19"/>
      <c r="O1026" s="19"/>
      <c r="P1026" s="19"/>
      <c r="Q1026" s="19"/>
      <c r="R1026" s="44"/>
      <c r="S1026" s="19"/>
      <c r="T1026" s="19"/>
      <c r="U1026" s="19"/>
      <c r="V1026" s="2"/>
      <c r="W1026" s="2"/>
      <c r="X1026" s="2"/>
      <c r="Y1026" s="17"/>
      <c r="Z1026" s="2"/>
      <c r="AA1026" s="2"/>
      <c r="AB1026" s="2"/>
      <c r="AC1026" s="31" t="s">
        <v>8981</v>
      </c>
      <c r="AD1026" s="32" t="s">
        <v>8982</v>
      </c>
      <c r="AE1026" s="31" t="s">
        <v>8983</v>
      </c>
      <c r="AF1026" s="32" t="s">
        <v>8982</v>
      </c>
      <c r="AG1026" s="33" t="s">
        <v>45</v>
      </c>
    </row>
    <row r="1027" spans="1:33" ht="12.75" customHeight="1">
      <c r="A1027" s="2"/>
      <c r="B1027" s="2"/>
      <c r="C1027" s="2"/>
      <c r="D1027" s="2"/>
      <c r="E1027" s="2"/>
      <c r="F1027" s="2"/>
      <c r="G1027" s="2"/>
      <c r="H1027" s="2"/>
      <c r="I1027" s="19"/>
      <c r="J1027" s="19"/>
      <c r="K1027" s="19"/>
      <c r="L1027" s="19"/>
      <c r="M1027" s="19"/>
      <c r="N1027" s="19"/>
      <c r="O1027" s="19"/>
      <c r="P1027" s="19"/>
      <c r="Q1027" s="19"/>
      <c r="R1027" s="44"/>
      <c r="S1027" s="19"/>
      <c r="T1027" s="19"/>
      <c r="U1027" s="19"/>
      <c r="V1027" s="2"/>
      <c r="W1027" s="2"/>
      <c r="X1027" s="2"/>
      <c r="Y1027" s="17"/>
      <c r="Z1027" s="2"/>
      <c r="AA1027" s="2"/>
      <c r="AB1027" s="2"/>
      <c r="AC1027" s="31" t="s">
        <v>8984</v>
      </c>
      <c r="AD1027" s="32" t="s">
        <v>8985</v>
      </c>
      <c r="AE1027" s="31" t="s">
        <v>8986</v>
      </c>
      <c r="AF1027" s="32" t="s">
        <v>8985</v>
      </c>
      <c r="AG1027" s="33" t="s">
        <v>45</v>
      </c>
    </row>
    <row r="1028" spans="1:33" ht="12.75" customHeight="1">
      <c r="A1028" s="2"/>
      <c r="B1028" s="2"/>
      <c r="C1028" s="2"/>
      <c r="D1028" s="2"/>
      <c r="E1028" s="2"/>
      <c r="F1028" s="2"/>
      <c r="G1028" s="2"/>
      <c r="H1028" s="2"/>
      <c r="I1028" s="19"/>
      <c r="J1028" s="19"/>
      <c r="K1028" s="19"/>
      <c r="L1028" s="19"/>
      <c r="M1028" s="19"/>
      <c r="N1028" s="19"/>
      <c r="O1028" s="19"/>
      <c r="P1028" s="19"/>
      <c r="Q1028" s="19"/>
      <c r="R1028" s="44"/>
      <c r="S1028" s="19"/>
      <c r="T1028" s="19"/>
      <c r="U1028" s="19"/>
      <c r="V1028" s="2"/>
      <c r="W1028" s="2"/>
      <c r="X1028" s="2"/>
      <c r="Y1028" s="17"/>
      <c r="Z1028" s="2"/>
      <c r="AA1028" s="2"/>
      <c r="AB1028" s="2"/>
      <c r="AC1028" s="31" t="s">
        <v>8987</v>
      </c>
      <c r="AD1028" s="32" t="s">
        <v>8988</v>
      </c>
      <c r="AE1028" s="31" t="s">
        <v>8989</v>
      </c>
      <c r="AF1028" s="32" t="s">
        <v>8988</v>
      </c>
      <c r="AG1028" s="33" t="s">
        <v>45</v>
      </c>
    </row>
    <row r="1029" spans="1:33" ht="12.75" customHeight="1">
      <c r="A1029" s="2"/>
      <c r="B1029" s="2"/>
      <c r="C1029" s="2"/>
      <c r="D1029" s="2"/>
      <c r="E1029" s="2"/>
      <c r="F1029" s="2"/>
      <c r="G1029" s="2"/>
      <c r="H1029" s="2"/>
      <c r="I1029" s="19"/>
      <c r="J1029" s="19"/>
      <c r="K1029" s="19"/>
      <c r="L1029" s="19"/>
      <c r="M1029" s="19"/>
      <c r="N1029" s="19"/>
      <c r="O1029" s="19"/>
      <c r="P1029" s="19"/>
      <c r="Q1029" s="19"/>
      <c r="R1029" s="44"/>
      <c r="S1029" s="19"/>
      <c r="T1029" s="19"/>
      <c r="U1029" s="19"/>
      <c r="V1029" s="2"/>
      <c r="W1029" s="2"/>
      <c r="X1029" s="2"/>
      <c r="Y1029" s="17"/>
      <c r="Z1029" s="2"/>
      <c r="AA1029" s="2"/>
      <c r="AB1029" s="2"/>
      <c r="AC1029" s="31" t="s">
        <v>8990</v>
      </c>
      <c r="AD1029" s="32" t="s">
        <v>8991</v>
      </c>
      <c r="AE1029" s="31" t="s">
        <v>8992</v>
      </c>
      <c r="AF1029" s="32" t="s">
        <v>8993</v>
      </c>
      <c r="AG1029" s="33" t="s">
        <v>8833</v>
      </c>
    </row>
    <row r="1030" spans="1:33" ht="12.75" customHeight="1">
      <c r="A1030" s="2"/>
      <c r="B1030" s="2"/>
      <c r="C1030" s="2"/>
      <c r="D1030" s="2"/>
      <c r="E1030" s="2"/>
      <c r="F1030" s="2"/>
      <c r="G1030" s="2"/>
      <c r="H1030" s="2"/>
      <c r="I1030" s="19"/>
      <c r="J1030" s="19"/>
      <c r="K1030" s="19"/>
      <c r="L1030" s="19"/>
      <c r="M1030" s="19"/>
      <c r="N1030" s="19"/>
      <c r="O1030" s="19"/>
      <c r="P1030" s="19"/>
      <c r="Q1030" s="19"/>
      <c r="R1030" s="44"/>
      <c r="S1030" s="19"/>
      <c r="T1030" s="19"/>
      <c r="U1030" s="19"/>
      <c r="V1030" s="2"/>
      <c r="W1030" s="2"/>
      <c r="X1030" s="2"/>
      <c r="Y1030" s="17"/>
      <c r="Z1030" s="2"/>
      <c r="AA1030" s="2"/>
      <c r="AB1030" s="2"/>
      <c r="AC1030" s="31" t="s">
        <v>8994</v>
      </c>
      <c r="AD1030" s="32" t="s">
        <v>8995</v>
      </c>
      <c r="AE1030" s="31" t="s">
        <v>8996</v>
      </c>
      <c r="AF1030" s="32" t="s">
        <v>8997</v>
      </c>
      <c r="AG1030" s="33" t="s">
        <v>8833</v>
      </c>
    </row>
    <row r="1031" spans="1:33" ht="12.75" customHeight="1">
      <c r="A1031" s="2"/>
      <c r="B1031" s="2"/>
      <c r="C1031" s="2"/>
      <c r="D1031" s="2"/>
      <c r="E1031" s="2"/>
      <c r="F1031" s="2"/>
      <c r="G1031" s="2"/>
      <c r="H1031" s="2"/>
      <c r="I1031" s="19"/>
      <c r="J1031" s="19"/>
      <c r="K1031" s="19"/>
      <c r="L1031" s="19"/>
      <c r="M1031" s="19"/>
      <c r="N1031" s="19"/>
      <c r="O1031" s="19"/>
      <c r="P1031" s="19"/>
      <c r="Q1031" s="19"/>
      <c r="R1031" s="44"/>
      <c r="S1031" s="19"/>
      <c r="T1031" s="19"/>
      <c r="U1031" s="19"/>
      <c r="V1031" s="2"/>
      <c r="W1031" s="2"/>
      <c r="X1031" s="2"/>
      <c r="Y1031" s="17"/>
      <c r="Z1031" s="2"/>
      <c r="AA1031" s="2"/>
      <c r="AB1031" s="2"/>
      <c r="AC1031" s="31" t="s">
        <v>8998</v>
      </c>
      <c r="AD1031" s="32" t="s">
        <v>8999</v>
      </c>
      <c r="AE1031" s="31" t="s">
        <v>9000</v>
      </c>
      <c r="AF1031" s="32" t="s">
        <v>8999</v>
      </c>
      <c r="AG1031" s="33" t="s">
        <v>8833</v>
      </c>
    </row>
    <row r="1032" spans="1:33" ht="12.75" customHeight="1">
      <c r="A1032" s="2"/>
      <c r="B1032" s="2"/>
      <c r="C1032" s="2"/>
      <c r="D1032" s="2"/>
      <c r="E1032" s="2"/>
      <c r="F1032" s="2"/>
      <c r="G1032" s="2"/>
      <c r="H1032" s="2"/>
      <c r="I1032" s="19"/>
      <c r="J1032" s="19"/>
      <c r="K1032" s="19"/>
      <c r="L1032" s="19"/>
      <c r="M1032" s="19"/>
      <c r="N1032" s="19"/>
      <c r="O1032" s="19"/>
      <c r="P1032" s="19"/>
      <c r="Q1032" s="19"/>
      <c r="R1032" s="44"/>
      <c r="S1032" s="19"/>
      <c r="T1032" s="19"/>
      <c r="U1032" s="19"/>
      <c r="V1032" s="2"/>
      <c r="W1032" s="2"/>
      <c r="X1032" s="2"/>
      <c r="Y1032" s="17"/>
      <c r="Z1032" s="2"/>
      <c r="AA1032" s="2"/>
      <c r="AB1032" s="2"/>
      <c r="AC1032" s="31" t="s">
        <v>9001</v>
      </c>
      <c r="AD1032" s="32" t="s">
        <v>9002</v>
      </c>
      <c r="AE1032" s="31" t="s">
        <v>9003</v>
      </c>
      <c r="AF1032" s="32" t="s">
        <v>9004</v>
      </c>
      <c r="AG1032" s="33" t="s">
        <v>45</v>
      </c>
    </row>
    <row r="1033" spans="1:33" ht="12.75" customHeight="1">
      <c r="A1033" s="2"/>
      <c r="B1033" s="2"/>
      <c r="C1033" s="2"/>
      <c r="D1033" s="2"/>
      <c r="E1033" s="2"/>
      <c r="F1033" s="2"/>
      <c r="G1033" s="2"/>
      <c r="H1033" s="2"/>
      <c r="I1033" s="19"/>
      <c r="J1033" s="19"/>
      <c r="K1033" s="19"/>
      <c r="L1033" s="19"/>
      <c r="M1033" s="19"/>
      <c r="N1033" s="19"/>
      <c r="O1033" s="19"/>
      <c r="P1033" s="19"/>
      <c r="Q1033" s="19"/>
      <c r="R1033" s="44"/>
      <c r="S1033" s="19"/>
      <c r="T1033" s="19"/>
      <c r="U1033" s="19"/>
      <c r="V1033" s="2"/>
      <c r="W1033" s="2"/>
      <c r="X1033" s="2"/>
      <c r="Y1033" s="17"/>
      <c r="Z1033" s="2"/>
      <c r="AA1033" s="2"/>
      <c r="AB1033" s="2"/>
      <c r="AC1033" s="31" t="s">
        <v>9005</v>
      </c>
      <c r="AD1033" s="32" t="s">
        <v>9006</v>
      </c>
      <c r="AE1033" s="31" t="s">
        <v>9007</v>
      </c>
      <c r="AF1033" s="32" t="s">
        <v>9008</v>
      </c>
      <c r="AG1033" s="33" t="s">
        <v>6415</v>
      </c>
    </row>
    <row r="1034" spans="1:33" ht="12.75" customHeight="1">
      <c r="A1034" s="2"/>
      <c r="B1034" s="2"/>
      <c r="C1034" s="2"/>
      <c r="D1034" s="2"/>
      <c r="E1034" s="2"/>
      <c r="F1034" s="2"/>
      <c r="G1034" s="2"/>
      <c r="H1034" s="2"/>
      <c r="I1034" s="19"/>
      <c r="J1034" s="19"/>
      <c r="K1034" s="19"/>
      <c r="L1034" s="19"/>
      <c r="M1034" s="19"/>
      <c r="N1034" s="19"/>
      <c r="O1034" s="19"/>
      <c r="P1034" s="19"/>
      <c r="Q1034" s="19"/>
      <c r="R1034" s="44"/>
      <c r="S1034" s="19"/>
      <c r="T1034" s="19"/>
      <c r="U1034" s="19"/>
      <c r="V1034" s="2"/>
      <c r="W1034" s="2"/>
      <c r="X1034" s="2"/>
      <c r="Y1034" s="17"/>
      <c r="Z1034" s="2"/>
      <c r="AA1034" s="2"/>
      <c r="AB1034" s="2"/>
      <c r="AC1034" s="31" t="s">
        <v>9009</v>
      </c>
      <c r="AD1034" s="32" t="s">
        <v>9010</v>
      </c>
      <c r="AE1034" s="31" t="s">
        <v>9011</v>
      </c>
      <c r="AF1034" s="32" t="s">
        <v>9012</v>
      </c>
      <c r="AG1034" s="33" t="s">
        <v>45</v>
      </c>
    </row>
    <row r="1035" spans="1:33" ht="12.75" customHeight="1">
      <c r="A1035" s="2"/>
      <c r="B1035" s="2"/>
      <c r="C1035" s="2"/>
      <c r="D1035" s="2"/>
      <c r="E1035" s="2"/>
      <c r="F1035" s="2"/>
      <c r="G1035" s="2"/>
      <c r="H1035" s="2"/>
      <c r="I1035" s="19"/>
      <c r="J1035" s="19"/>
      <c r="K1035" s="19"/>
      <c r="L1035" s="19"/>
      <c r="M1035" s="19"/>
      <c r="N1035" s="19"/>
      <c r="O1035" s="19"/>
      <c r="P1035" s="19"/>
      <c r="Q1035" s="19"/>
      <c r="R1035" s="44"/>
      <c r="S1035" s="19"/>
      <c r="T1035" s="19"/>
      <c r="U1035" s="19"/>
      <c r="V1035" s="2"/>
      <c r="W1035" s="2"/>
      <c r="X1035" s="2"/>
      <c r="Y1035" s="17"/>
      <c r="Z1035" s="2"/>
      <c r="AA1035" s="2"/>
      <c r="AB1035" s="2"/>
      <c r="AC1035" s="31" t="s">
        <v>9013</v>
      </c>
      <c r="AD1035" s="32" t="s">
        <v>9014</v>
      </c>
      <c r="AE1035" s="31" t="s">
        <v>9015</v>
      </c>
      <c r="AF1035" s="32" t="s">
        <v>9014</v>
      </c>
      <c r="AG1035" s="33" t="s">
        <v>45</v>
      </c>
    </row>
    <row r="1036" spans="1:33" ht="12.75" customHeight="1">
      <c r="A1036" s="2"/>
      <c r="B1036" s="2"/>
      <c r="C1036" s="2"/>
      <c r="D1036" s="2"/>
      <c r="E1036" s="2"/>
      <c r="F1036" s="2"/>
      <c r="G1036" s="2"/>
      <c r="H1036" s="2"/>
      <c r="I1036" s="19"/>
      <c r="J1036" s="19"/>
      <c r="K1036" s="19"/>
      <c r="L1036" s="19"/>
      <c r="M1036" s="19"/>
      <c r="N1036" s="19"/>
      <c r="O1036" s="19"/>
      <c r="P1036" s="19"/>
      <c r="Q1036" s="19"/>
      <c r="R1036" s="44"/>
      <c r="S1036" s="19"/>
      <c r="T1036" s="19"/>
      <c r="U1036" s="19"/>
      <c r="V1036" s="2"/>
      <c r="W1036" s="2"/>
      <c r="X1036" s="2"/>
      <c r="Y1036" s="17"/>
      <c r="Z1036" s="2"/>
      <c r="AA1036" s="2"/>
      <c r="AB1036" s="2"/>
      <c r="AC1036" s="31" t="s">
        <v>9016</v>
      </c>
      <c r="AD1036" s="32" t="s">
        <v>9017</v>
      </c>
      <c r="AE1036" s="31" t="s">
        <v>9018</v>
      </c>
      <c r="AF1036" s="32" t="s">
        <v>9017</v>
      </c>
      <c r="AG1036" s="33" t="s">
        <v>45</v>
      </c>
    </row>
    <row r="1037" spans="1:33" ht="12.75" customHeight="1">
      <c r="A1037" s="2"/>
      <c r="B1037" s="2"/>
      <c r="C1037" s="2"/>
      <c r="D1037" s="2"/>
      <c r="E1037" s="2"/>
      <c r="F1037" s="2"/>
      <c r="G1037" s="2"/>
      <c r="H1037" s="2"/>
      <c r="I1037" s="19"/>
      <c r="J1037" s="19"/>
      <c r="K1037" s="19"/>
      <c r="L1037" s="19"/>
      <c r="M1037" s="19"/>
      <c r="N1037" s="19"/>
      <c r="O1037" s="19"/>
      <c r="P1037" s="19"/>
      <c r="Q1037" s="19"/>
      <c r="R1037" s="44"/>
      <c r="S1037" s="19"/>
      <c r="T1037" s="19"/>
      <c r="U1037" s="19"/>
      <c r="V1037" s="2"/>
      <c r="W1037" s="2"/>
      <c r="X1037" s="2"/>
      <c r="Y1037" s="17"/>
      <c r="Z1037" s="2"/>
      <c r="AA1037" s="2"/>
      <c r="AB1037" s="2"/>
      <c r="AC1037" s="31" t="s">
        <v>9019</v>
      </c>
      <c r="AD1037" s="32" t="s">
        <v>9020</v>
      </c>
      <c r="AE1037" s="31" t="s">
        <v>9021</v>
      </c>
      <c r="AF1037" s="32" t="s">
        <v>9020</v>
      </c>
      <c r="AG1037" s="33" t="s">
        <v>45</v>
      </c>
    </row>
    <row r="1038" spans="1:33" ht="12.75" customHeight="1">
      <c r="A1038" s="2"/>
      <c r="B1038" s="2"/>
      <c r="C1038" s="2"/>
      <c r="D1038" s="2"/>
      <c r="E1038" s="2"/>
      <c r="F1038" s="2"/>
      <c r="G1038" s="2"/>
      <c r="H1038" s="2"/>
      <c r="I1038" s="19"/>
      <c r="J1038" s="19"/>
      <c r="K1038" s="19"/>
      <c r="L1038" s="19"/>
      <c r="M1038" s="19"/>
      <c r="N1038" s="19"/>
      <c r="O1038" s="19"/>
      <c r="P1038" s="19"/>
      <c r="Q1038" s="19"/>
      <c r="R1038" s="44"/>
      <c r="S1038" s="19"/>
      <c r="T1038" s="19"/>
      <c r="U1038" s="19"/>
      <c r="V1038" s="2"/>
      <c r="W1038" s="2"/>
      <c r="X1038" s="2"/>
      <c r="Y1038" s="17"/>
      <c r="Z1038" s="2"/>
      <c r="AA1038" s="2"/>
      <c r="AB1038" s="2"/>
      <c r="AC1038" s="31" t="s">
        <v>9022</v>
      </c>
      <c r="AD1038" s="32" t="s">
        <v>1272</v>
      </c>
      <c r="AE1038" s="31" t="s">
        <v>9023</v>
      </c>
      <c r="AF1038" s="32" t="s">
        <v>1636</v>
      </c>
      <c r="AG1038" s="33" t="s">
        <v>45</v>
      </c>
    </row>
    <row r="1039" spans="1:33" ht="12.75" customHeight="1">
      <c r="A1039" s="2"/>
      <c r="B1039" s="2"/>
      <c r="C1039" s="2"/>
      <c r="D1039" s="2"/>
      <c r="E1039" s="2"/>
      <c r="F1039" s="2"/>
      <c r="G1039" s="2"/>
      <c r="H1039" s="2"/>
      <c r="I1039" s="19"/>
      <c r="J1039" s="19"/>
      <c r="K1039" s="19"/>
      <c r="L1039" s="19"/>
      <c r="M1039" s="19"/>
      <c r="N1039" s="19"/>
      <c r="O1039" s="19"/>
      <c r="P1039" s="19"/>
      <c r="Q1039" s="19"/>
      <c r="R1039" s="44"/>
      <c r="S1039" s="19"/>
      <c r="T1039" s="19"/>
      <c r="U1039" s="19"/>
      <c r="V1039" s="2"/>
      <c r="W1039" s="2"/>
      <c r="X1039" s="2"/>
      <c r="Y1039" s="17"/>
      <c r="Z1039" s="2"/>
      <c r="AA1039" s="2"/>
      <c r="AB1039" s="2"/>
      <c r="AC1039" s="31" t="s">
        <v>9024</v>
      </c>
      <c r="AD1039" s="32" t="s">
        <v>1247</v>
      </c>
      <c r="AE1039" s="31" t="s">
        <v>9025</v>
      </c>
      <c r="AF1039" s="32" t="s">
        <v>1249</v>
      </c>
      <c r="AG1039" s="33" t="s">
        <v>45</v>
      </c>
    </row>
    <row r="1040" spans="1:33" ht="12.75" customHeight="1">
      <c r="A1040" s="2"/>
      <c r="B1040" s="2"/>
      <c r="C1040" s="2"/>
      <c r="D1040" s="2"/>
      <c r="E1040" s="2"/>
      <c r="F1040" s="2"/>
      <c r="G1040" s="2"/>
      <c r="H1040" s="2"/>
      <c r="I1040" s="19"/>
      <c r="J1040" s="19"/>
      <c r="K1040" s="19"/>
      <c r="L1040" s="19"/>
      <c r="M1040" s="19"/>
      <c r="N1040" s="19"/>
      <c r="O1040" s="19"/>
      <c r="P1040" s="19"/>
      <c r="Q1040" s="19"/>
      <c r="R1040" s="44"/>
      <c r="S1040" s="19"/>
      <c r="T1040" s="19"/>
      <c r="U1040" s="19"/>
      <c r="V1040" s="2"/>
      <c r="W1040" s="2"/>
      <c r="X1040" s="2"/>
      <c r="Y1040" s="17"/>
      <c r="Z1040" s="2"/>
      <c r="AA1040" s="2"/>
      <c r="AB1040" s="2"/>
      <c r="AC1040" s="31" t="s">
        <v>9026</v>
      </c>
      <c r="AD1040" s="32" t="s">
        <v>1173</v>
      </c>
      <c r="AE1040" s="31" t="s">
        <v>9027</v>
      </c>
      <c r="AF1040" s="32" t="s">
        <v>1298</v>
      </c>
      <c r="AG1040" s="33" t="s">
        <v>45</v>
      </c>
    </row>
    <row r="1041" spans="1:33" ht="12.75" customHeight="1">
      <c r="A1041" s="2"/>
      <c r="B1041" s="2"/>
      <c r="C1041" s="2"/>
      <c r="D1041" s="2"/>
      <c r="E1041" s="2"/>
      <c r="F1041" s="2"/>
      <c r="G1041" s="2"/>
      <c r="H1041" s="2"/>
      <c r="I1041" s="19"/>
      <c r="J1041" s="19"/>
      <c r="K1041" s="19"/>
      <c r="L1041" s="19"/>
      <c r="M1041" s="19"/>
      <c r="N1041" s="19"/>
      <c r="O1041" s="19"/>
      <c r="P1041" s="19"/>
      <c r="Q1041" s="19"/>
      <c r="R1041" s="44"/>
      <c r="S1041" s="19"/>
      <c r="T1041" s="19"/>
      <c r="U1041" s="19"/>
      <c r="V1041" s="2"/>
      <c r="W1041" s="2"/>
      <c r="X1041" s="2"/>
      <c r="Y1041" s="17"/>
      <c r="Z1041" s="2"/>
      <c r="AA1041" s="2"/>
      <c r="AB1041" s="2"/>
      <c r="AC1041" s="31" t="s">
        <v>9028</v>
      </c>
      <c r="AD1041" s="32" t="s">
        <v>9029</v>
      </c>
      <c r="AE1041" s="31" t="s">
        <v>9030</v>
      </c>
      <c r="AF1041" s="32" t="s">
        <v>976</v>
      </c>
      <c r="AG1041" s="33" t="s">
        <v>45</v>
      </c>
    </row>
    <row r="1042" spans="1:33" ht="12.75" customHeight="1">
      <c r="A1042" s="2"/>
      <c r="B1042" s="2"/>
      <c r="C1042" s="2"/>
      <c r="D1042" s="2"/>
      <c r="E1042" s="2"/>
      <c r="F1042" s="2"/>
      <c r="G1042" s="2"/>
      <c r="H1042" s="2"/>
      <c r="I1042" s="19"/>
      <c r="J1042" s="19"/>
      <c r="K1042" s="19"/>
      <c r="L1042" s="19"/>
      <c r="M1042" s="19"/>
      <c r="N1042" s="19"/>
      <c r="O1042" s="19"/>
      <c r="P1042" s="19"/>
      <c r="Q1042" s="19"/>
      <c r="R1042" s="44"/>
      <c r="S1042" s="19"/>
      <c r="T1042" s="19"/>
      <c r="U1042" s="19"/>
      <c r="V1042" s="2"/>
      <c r="W1042" s="2"/>
      <c r="X1042" s="2"/>
      <c r="Y1042" s="17"/>
      <c r="Z1042" s="2"/>
      <c r="AA1042" s="2"/>
      <c r="AB1042" s="2"/>
      <c r="AC1042" s="31" t="s">
        <v>9031</v>
      </c>
      <c r="AD1042" s="32" t="s">
        <v>9032</v>
      </c>
      <c r="AE1042" s="31" t="s">
        <v>9033</v>
      </c>
      <c r="AF1042" s="32" t="s">
        <v>9032</v>
      </c>
      <c r="AG1042" s="33" t="s">
        <v>45</v>
      </c>
    </row>
    <row r="1043" spans="1:33" ht="12.75" customHeight="1">
      <c r="A1043" s="2"/>
      <c r="B1043" s="2"/>
      <c r="C1043" s="2"/>
      <c r="D1043" s="2"/>
      <c r="E1043" s="2"/>
      <c r="F1043" s="2"/>
      <c r="G1043" s="2"/>
      <c r="H1043" s="2"/>
      <c r="I1043" s="19"/>
      <c r="J1043" s="19"/>
      <c r="K1043" s="19"/>
      <c r="L1043" s="19"/>
      <c r="M1043" s="19"/>
      <c r="N1043" s="19"/>
      <c r="O1043" s="19"/>
      <c r="P1043" s="19"/>
      <c r="Q1043" s="19"/>
      <c r="R1043" s="44"/>
      <c r="S1043" s="19"/>
      <c r="T1043" s="19"/>
      <c r="U1043" s="19"/>
      <c r="V1043" s="2"/>
      <c r="W1043" s="2"/>
      <c r="X1043" s="2"/>
      <c r="Y1043" s="17"/>
      <c r="Z1043" s="2"/>
      <c r="AA1043" s="2"/>
      <c r="AB1043" s="2"/>
      <c r="AC1043" s="31" t="s">
        <v>9034</v>
      </c>
      <c r="AD1043" s="32" t="s">
        <v>9035</v>
      </c>
      <c r="AE1043" s="31" t="s">
        <v>9036</v>
      </c>
      <c r="AF1043" s="32" t="s">
        <v>9035</v>
      </c>
      <c r="AG1043" s="33" t="s">
        <v>45</v>
      </c>
    </row>
    <row r="1044" spans="1:33" ht="12.75" customHeight="1">
      <c r="A1044" s="2"/>
      <c r="B1044" s="2"/>
      <c r="C1044" s="2"/>
      <c r="D1044" s="2"/>
      <c r="E1044" s="2"/>
      <c r="F1044" s="2"/>
      <c r="G1044" s="2"/>
      <c r="H1044" s="2"/>
      <c r="I1044" s="19"/>
      <c r="J1044" s="19"/>
      <c r="K1044" s="19"/>
      <c r="L1044" s="19"/>
      <c r="M1044" s="19"/>
      <c r="N1044" s="19"/>
      <c r="O1044" s="19"/>
      <c r="P1044" s="19"/>
      <c r="Q1044" s="19"/>
      <c r="R1044" s="44"/>
      <c r="S1044" s="19"/>
      <c r="T1044" s="19"/>
      <c r="U1044" s="19"/>
      <c r="V1044" s="2"/>
      <c r="W1044" s="2"/>
      <c r="X1044" s="2"/>
      <c r="Y1044" s="17"/>
      <c r="Z1044" s="2"/>
      <c r="AA1044" s="2"/>
      <c r="AB1044" s="2"/>
      <c r="AC1044" s="31" t="s">
        <v>9037</v>
      </c>
      <c r="AD1044" s="32" t="s">
        <v>9038</v>
      </c>
      <c r="AE1044" s="31" t="s">
        <v>9039</v>
      </c>
      <c r="AF1044" s="32" t="s">
        <v>9040</v>
      </c>
      <c r="AG1044" s="33" t="s">
        <v>6415</v>
      </c>
    </row>
    <row r="1045" spans="1:33" ht="12.75" customHeight="1">
      <c r="A1045" s="2"/>
      <c r="B1045" s="2"/>
      <c r="C1045" s="2"/>
      <c r="D1045" s="2"/>
      <c r="E1045" s="2"/>
      <c r="F1045" s="2"/>
      <c r="G1045" s="2"/>
      <c r="H1045" s="2"/>
      <c r="I1045" s="19"/>
      <c r="J1045" s="19"/>
      <c r="K1045" s="19"/>
      <c r="L1045" s="19"/>
      <c r="M1045" s="19"/>
      <c r="N1045" s="19"/>
      <c r="O1045" s="19"/>
      <c r="P1045" s="19"/>
      <c r="Q1045" s="19"/>
      <c r="R1045" s="44"/>
      <c r="S1045" s="19"/>
      <c r="T1045" s="19"/>
      <c r="U1045" s="19"/>
      <c r="V1045" s="2"/>
      <c r="W1045" s="2"/>
      <c r="X1045" s="2"/>
      <c r="Y1045" s="17"/>
      <c r="Z1045" s="2"/>
      <c r="AA1045" s="2"/>
      <c r="AB1045" s="2"/>
      <c r="AC1045" s="31" t="s">
        <v>9041</v>
      </c>
      <c r="AD1045" s="32" t="s">
        <v>9042</v>
      </c>
      <c r="AE1045" s="31" t="s">
        <v>9043</v>
      </c>
      <c r="AF1045" s="32" t="s">
        <v>9044</v>
      </c>
      <c r="AG1045" s="33" t="s">
        <v>6415</v>
      </c>
    </row>
    <row r="1046" spans="1:33" ht="12.75" customHeight="1">
      <c r="A1046" s="2"/>
      <c r="B1046" s="2"/>
      <c r="C1046" s="2"/>
      <c r="D1046" s="2"/>
      <c r="E1046" s="2"/>
      <c r="F1046" s="2"/>
      <c r="G1046" s="2"/>
      <c r="H1046" s="2"/>
      <c r="I1046" s="19"/>
      <c r="J1046" s="19"/>
      <c r="K1046" s="19"/>
      <c r="L1046" s="19"/>
      <c r="M1046" s="19"/>
      <c r="N1046" s="19"/>
      <c r="O1046" s="19"/>
      <c r="P1046" s="19"/>
      <c r="Q1046" s="19"/>
      <c r="R1046" s="44"/>
      <c r="S1046" s="19"/>
      <c r="T1046" s="19"/>
      <c r="U1046" s="19"/>
      <c r="V1046" s="2"/>
      <c r="W1046" s="2"/>
      <c r="X1046" s="2"/>
      <c r="Y1046" s="17"/>
      <c r="Z1046" s="2"/>
      <c r="AA1046" s="2"/>
      <c r="AB1046" s="2"/>
      <c r="AC1046" s="31" t="s">
        <v>9045</v>
      </c>
      <c r="AD1046" s="32" t="s">
        <v>9046</v>
      </c>
      <c r="AE1046" s="31" t="s">
        <v>9047</v>
      </c>
      <c r="AF1046" s="32" t="s">
        <v>9048</v>
      </c>
      <c r="AG1046" s="33" t="s">
        <v>6415</v>
      </c>
    </row>
    <row r="1047" spans="1:33" ht="12.75" customHeight="1">
      <c r="A1047" s="2"/>
      <c r="B1047" s="2"/>
      <c r="C1047" s="2"/>
      <c r="D1047" s="2"/>
      <c r="E1047" s="2"/>
      <c r="F1047" s="2"/>
      <c r="G1047" s="2"/>
      <c r="H1047" s="2"/>
      <c r="I1047" s="19"/>
      <c r="J1047" s="19"/>
      <c r="K1047" s="19"/>
      <c r="L1047" s="19"/>
      <c r="M1047" s="19"/>
      <c r="N1047" s="19"/>
      <c r="O1047" s="19"/>
      <c r="P1047" s="19"/>
      <c r="Q1047" s="19"/>
      <c r="R1047" s="44"/>
      <c r="S1047" s="19"/>
      <c r="T1047" s="19"/>
      <c r="U1047" s="19"/>
      <c r="V1047" s="2"/>
      <c r="W1047" s="2"/>
      <c r="X1047" s="2"/>
      <c r="Y1047" s="17"/>
      <c r="Z1047" s="2"/>
      <c r="AA1047" s="2"/>
      <c r="AB1047" s="2"/>
      <c r="AC1047" s="31" t="s">
        <v>9049</v>
      </c>
      <c r="AD1047" s="32" t="s">
        <v>9050</v>
      </c>
      <c r="AE1047" s="31" t="s">
        <v>9051</v>
      </c>
      <c r="AF1047" s="32" t="s">
        <v>9052</v>
      </c>
      <c r="AG1047" s="33" t="s">
        <v>6415</v>
      </c>
    </row>
    <row r="1048" spans="1:33" ht="12.75" customHeight="1">
      <c r="A1048" s="2"/>
      <c r="B1048" s="2"/>
      <c r="C1048" s="2"/>
      <c r="D1048" s="2"/>
      <c r="E1048" s="2"/>
      <c r="F1048" s="2"/>
      <c r="G1048" s="2"/>
      <c r="H1048" s="2"/>
      <c r="I1048" s="19"/>
      <c r="J1048" s="19"/>
      <c r="K1048" s="19"/>
      <c r="L1048" s="19"/>
      <c r="M1048" s="19"/>
      <c r="N1048" s="19"/>
      <c r="O1048" s="19"/>
      <c r="P1048" s="19"/>
      <c r="Q1048" s="19"/>
      <c r="R1048" s="44"/>
      <c r="S1048" s="19"/>
      <c r="T1048" s="19"/>
      <c r="U1048" s="19"/>
      <c r="V1048" s="2"/>
      <c r="W1048" s="2"/>
      <c r="X1048" s="2"/>
      <c r="Y1048" s="17"/>
      <c r="Z1048" s="2"/>
      <c r="AA1048" s="2"/>
      <c r="AB1048" s="2"/>
      <c r="AC1048" s="31" t="s">
        <v>9053</v>
      </c>
      <c r="AD1048" s="32" t="s">
        <v>9054</v>
      </c>
      <c r="AE1048" s="31" t="s">
        <v>9055</v>
      </c>
      <c r="AF1048" s="32" t="s">
        <v>9056</v>
      </c>
      <c r="AG1048" s="33" t="s">
        <v>6415</v>
      </c>
    </row>
    <row r="1049" spans="1:33" ht="12.75" customHeight="1">
      <c r="A1049" s="2"/>
      <c r="B1049" s="2"/>
      <c r="C1049" s="2"/>
      <c r="D1049" s="2"/>
      <c r="E1049" s="2"/>
      <c r="F1049" s="2"/>
      <c r="G1049" s="2"/>
      <c r="H1049" s="2"/>
      <c r="I1049" s="19"/>
      <c r="J1049" s="19"/>
      <c r="K1049" s="19"/>
      <c r="L1049" s="19"/>
      <c r="M1049" s="19"/>
      <c r="N1049" s="19"/>
      <c r="O1049" s="19"/>
      <c r="P1049" s="19"/>
      <c r="Q1049" s="19"/>
      <c r="R1049" s="44"/>
      <c r="S1049" s="19"/>
      <c r="T1049" s="19"/>
      <c r="U1049" s="19"/>
      <c r="V1049" s="2"/>
      <c r="W1049" s="2"/>
      <c r="X1049" s="2"/>
      <c r="Y1049" s="17"/>
      <c r="Z1049" s="2"/>
      <c r="AA1049" s="2"/>
      <c r="AB1049" s="2"/>
      <c r="AC1049" s="31" t="s">
        <v>9057</v>
      </c>
      <c r="AD1049" s="32" t="s">
        <v>9058</v>
      </c>
      <c r="AE1049" s="31" t="s">
        <v>9059</v>
      </c>
      <c r="AF1049" s="32" t="s">
        <v>9060</v>
      </c>
      <c r="AG1049" s="33" t="s">
        <v>6415</v>
      </c>
    </row>
    <row r="1050" spans="1:33" ht="12.75" customHeight="1">
      <c r="A1050" s="2"/>
      <c r="B1050" s="2"/>
      <c r="C1050" s="2"/>
      <c r="D1050" s="2"/>
      <c r="E1050" s="2"/>
      <c r="F1050" s="2"/>
      <c r="G1050" s="2"/>
      <c r="H1050" s="2"/>
      <c r="I1050" s="19"/>
      <c r="J1050" s="19"/>
      <c r="K1050" s="19"/>
      <c r="L1050" s="19"/>
      <c r="M1050" s="19"/>
      <c r="N1050" s="19"/>
      <c r="O1050" s="19"/>
      <c r="P1050" s="19"/>
      <c r="Q1050" s="19"/>
      <c r="R1050" s="44"/>
      <c r="S1050" s="19"/>
      <c r="T1050" s="19"/>
      <c r="U1050" s="19"/>
      <c r="V1050" s="2"/>
      <c r="W1050" s="2"/>
      <c r="X1050" s="2"/>
      <c r="Y1050" s="17"/>
      <c r="Z1050" s="2"/>
      <c r="AA1050" s="2"/>
      <c r="AB1050" s="2"/>
      <c r="AC1050" s="31" t="s">
        <v>9061</v>
      </c>
      <c r="AD1050" s="32" t="s">
        <v>9062</v>
      </c>
      <c r="AE1050" s="31" t="s">
        <v>9063</v>
      </c>
      <c r="AF1050" s="32" t="s">
        <v>2609</v>
      </c>
      <c r="AG1050" s="33" t="s">
        <v>45</v>
      </c>
    </row>
    <row r="1051" spans="1:33" ht="12.75" customHeight="1">
      <c r="A1051" s="2"/>
      <c r="B1051" s="2"/>
      <c r="C1051" s="2"/>
      <c r="D1051" s="2"/>
      <c r="E1051" s="2"/>
      <c r="F1051" s="2"/>
      <c r="G1051" s="2"/>
      <c r="H1051" s="2"/>
      <c r="I1051" s="19"/>
      <c r="J1051" s="19"/>
      <c r="K1051" s="19"/>
      <c r="L1051" s="19"/>
      <c r="M1051" s="19"/>
      <c r="N1051" s="19"/>
      <c r="O1051" s="19"/>
      <c r="P1051" s="19"/>
      <c r="Q1051" s="19"/>
      <c r="R1051" s="44"/>
      <c r="S1051" s="19"/>
      <c r="T1051" s="19"/>
      <c r="U1051" s="19"/>
      <c r="V1051" s="2"/>
      <c r="W1051" s="2"/>
      <c r="X1051" s="2"/>
      <c r="Y1051" s="17"/>
      <c r="Z1051" s="2"/>
      <c r="AA1051" s="2"/>
      <c r="AB1051" s="2"/>
      <c r="AC1051" s="31" t="s">
        <v>9064</v>
      </c>
      <c r="AD1051" s="32" t="s">
        <v>9065</v>
      </c>
      <c r="AE1051" s="31" t="s">
        <v>9066</v>
      </c>
      <c r="AF1051" s="32" t="s">
        <v>9065</v>
      </c>
      <c r="AG1051" s="33" t="s">
        <v>45</v>
      </c>
    </row>
    <row r="1052" spans="1:33" ht="12.75" customHeight="1">
      <c r="A1052" s="2"/>
      <c r="B1052" s="2"/>
      <c r="C1052" s="2"/>
      <c r="D1052" s="2"/>
      <c r="E1052" s="2"/>
      <c r="F1052" s="2"/>
      <c r="G1052" s="2"/>
      <c r="H1052" s="2"/>
      <c r="I1052" s="19"/>
      <c r="J1052" s="19"/>
      <c r="K1052" s="19"/>
      <c r="L1052" s="19"/>
      <c r="M1052" s="19"/>
      <c r="N1052" s="19"/>
      <c r="O1052" s="19"/>
      <c r="P1052" s="19"/>
      <c r="Q1052" s="19"/>
      <c r="R1052" s="44"/>
      <c r="S1052" s="19"/>
      <c r="T1052" s="19"/>
      <c r="U1052" s="19"/>
      <c r="V1052" s="2"/>
      <c r="W1052" s="2"/>
      <c r="X1052" s="2"/>
      <c r="Y1052" s="17"/>
      <c r="Z1052" s="2"/>
      <c r="AA1052" s="2"/>
      <c r="AB1052" s="2"/>
      <c r="AC1052" s="31" t="s">
        <v>9067</v>
      </c>
      <c r="AD1052" s="32" t="s">
        <v>9068</v>
      </c>
      <c r="AE1052" s="31" t="s">
        <v>9069</v>
      </c>
      <c r="AF1052" s="32" t="s">
        <v>9068</v>
      </c>
      <c r="AG1052" s="33" t="s">
        <v>45</v>
      </c>
    </row>
    <row r="1053" spans="1:33" ht="12.75" customHeight="1">
      <c r="A1053" s="2"/>
      <c r="B1053" s="2"/>
      <c r="C1053" s="2"/>
      <c r="D1053" s="2"/>
      <c r="E1053" s="2"/>
      <c r="F1053" s="2"/>
      <c r="G1053" s="2"/>
      <c r="H1053" s="2"/>
      <c r="I1053" s="19"/>
      <c r="J1053" s="19"/>
      <c r="K1053" s="19"/>
      <c r="L1053" s="19"/>
      <c r="M1053" s="19"/>
      <c r="N1053" s="19"/>
      <c r="O1053" s="19"/>
      <c r="P1053" s="19"/>
      <c r="Q1053" s="19"/>
      <c r="R1053" s="44"/>
      <c r="S1053" s="19"/>
      <c r="T1053" s="19"/>
      <c r="U1053" s="19"/>
      <c r="V1053" s="2"/>
      <c r="W1053" s="2"/>
      <c r="X1053" s="2"/>
      <c r="Y1053" s="17"/>
      <c r="Z1053" s="2"/>
      <c r="AA1053" s="2"/>
      <c r="AB1053" s="2"/>
      <c r="AC1053" s="31" t="s">
        <v>9070</v>
      </c>
      <c r="AD1053" s="32" t="s">
        <v>9071</v>
      </c>
      <c r="AE1053" s="31" t="s">
        <v>9072</v>
      </c>
      <c r="AF1053" s="32" t="s">
        <v>9071</v>
      </c>
      <c r="AG1053" s="33" t="s">
        <v>6545</v>
      </c>
    </row>
    <row r="1054" spans="1:33" ht="12.75" customHeight="1">
      <c r="A1054" s="2"/>
      <c r="B1054" s="2"/>
      <c r="C1054" s="2"/>
      <c r="D1054" s="2"/>
      <c r="E1054" s="2"/>
      <c r="F1054" s="2"/>
      <c r="G1054" s="2"/>
      <c r="H1054" s="2"/>
      <c r="I1054" s="19"/>
      <c r="J1054" s="19"/>
      <c r="K1054" s="19"/>
      <c r="L1054" s="19"/>
      <c r="M1054" s="19"/>
      <c r="N1054" s="19"/>
      <c r="O1054" s="19"/>
      <c r="P1054" s="19"/>
      <c r="Q1054" s="19"/>
      <c r="R1054" s="44"/>
      <c r="S1054" s="19"/>
      <c r="T1054" s="19"/>
      <c r="U1054" s="19"/>
      <c r="V1054" s="2"/>
      <c r="W1054" s="2"/>
      <c r="X1054" s="2"/>
      <c r="Y1054" s="17"/>
      <c r="Z1054" s="2"/>
      <c r="AA1054" s="2"/>
      <c r="AB1054" s="2"/>
      <c r="AC1054" s="31" t="s">
        <v>9073</v>
      </c>
      <c r="AD1054" s="32" t="s">
        <v>9074</v>
      </c>
      <c r="AE1054" s="31" t="s">
        <v>9075</v>
      </c>
      <c r="AF1054" s="32" t="s">
        <v>9074</v>
      </c>
      <c r="AG1054" s="33" t="s">
        <v>45</v>
      </c>
    </row>
    <row r="1055" spans="1:33" ht="12.75" customHeight="1">
      <c r="A1055" s="2"/>
      <c r="B1055" s="2"/>
      <c r="C1055" s="2"/>
      <c r="D1055" s="2"/>
      <c r="E1055" s="2"/>
      <c r="F1055" s="2"/>
      <c r="G1055" s="2"/>
      <c r="H1055" s="2"/>
      <c r="I1055" s="19"/>
      <c r="J1055" s="19"/>
      <c r="K1055" s="19"/>
      <c r="L1055" s="19"/>
      <c r="M1055" s="19"/>
      <c r="N1055" s="19"/>
      <c r="O1055" s="19"/>
      <c r="P1055" s="19"/>
      <c r="Q1055" s="19"/>
      <c r="R1055" s="44"/>
      <c r="S1055" s="19"/>
      <c r="T1055" s="19"/>
      <c r="U1055" s="19"/>
      <c r="V1055" s="2"/>
      <c r="W1055" s="2"/>
      <c r="X1055" s="2"/>
      <c r="Y1055" s="17"/>
      <c r="Z1055" s="2"/>
      <c r="AA1055" s="2"/>
      <c r="AB1055" s="2"/>
      <c r="AC1055" s="31" t="s">
        <v>9076</v>
      </c>
      <c r="AD1055" s="32" t="s">
        <v>9077</v>
      </c>
      <c r="AE1055" s="31" t="s">
        <v>9078</v>
      </c>
      <c r="AF1055" s="32" t="s">
        <v>9077</v>
      </c>
      <c r="AG1055" s="33" t="s">
        <v>6415</v>
      </c>
    </row>
    <row r="1056" spans="1:33" ht="12.75" customHeight="1">
      <c r="A1056" s="2"/>
      <c r="B1056" s="2"/>
      <c r="C1056" s="2"/>
      <c r="D1056" s="2"/>
      <c r="E1056" s="2"/>
      <c r="F1056" s="2"/>
      <c r="G1056" s="2"/>
      <c r="H1056" s="2"/>
      <c r="I1056" s="19"/>
      <c r="J1056" s="19"/>
      <c r="K1056" s="19"/>
      <c r="L1056" s="19"/>
      <c r="M1056" s="19"/>
      <c r="N1056" s="19"/>
      <c r="O1056" s="19"/>
      <c r="P1056" s="19"/>
      <c r="Q1056" s="19"/>
      <c r="R1056" s="44"/>
      <c r="S1056" s="19"/>
      <c r="T1056" s="19"/>
      <c r="U1056" s="19"/>
      <c r="V1056" s="2"/>
      <c r="W1056" s="2"/>
      <c r="X1056" s="2"/>
      <c r="Y1056" s="17"/>
      <c r="Z1056" s="2"/>
      <c r="AA1056" s="2"/>
      <c r="AB1056" s="2"/>
      <c r="AC1056" s="31" t="s">
        <v>9079</v>
      </c>
      <c r="AD1056" s="32" t="s">
        <v>9080</v>
      </c>
      <c r="AE1056" s="31" t="s">
        <v>9081</v>
      </c>
      <c r="AF1056" s="32" t="s">
        <v>9080</v>
      </c>
      <c r="AG1056" s="33" t="s">
        <v>6415</v>
      </c>
    </row>
    <row r="1057" spans="1:33" ht="12.75" customHeight="1">
      <c r="A1057" s="2"/>
      <c r="B1057" s="2"/>
      <c r="C1057" s="2"/>
      <c r="D1057" s="2"/>
      <c r="E1057" s="2"/>
      <c r="F1057" s="2"/>
      <c r="G1057" s="2"/>
      <c r="H1057" s="2"/>
      <c r="I1057" s="19"/>
      <c r="J1057" s="19"/>
      <c r="K1057" s="19"/>
      <c r="L1057" s="19"/>
      <c r="M1057" s="19"/>
      <c r="N1057" s="19"/>
      <c r="O1057" s="19"/>
      <c r="P1057" s="19"/>
      <c r="Q1057" s="19"/>
      <c r="R1057" s="44"/>
      <c r="S1057" s="19"/>
      <c r="T1057" s="19"/>
      <c r="U1057" s="19"/>
      <c r="V1057" s="2"/>
      <c r="W1057" s="2"/>
      <c r="X1057" s="2"/>
      <c r="Y1057" s="17"/>
      <c r="Z1057" s="2"/>
      <c r="AA1057" s="2"/>
      <c r="AB1057" s="2"/>
      <c r="AC1057" s="31" t="s">
        <v>9082</v>
      </c>
      <c r="AD1057" s="32" t="s">
        <v>9083</v>
      </c>
      <c r="AE1057" s="31" t="s">
        <v>9084</v>
      </c>
      <c r="AF1057" s="32" t="s">
        <v>9085</v>
      </c>
      <c r="AG1057" s="33" t="s">
        <v>45</v>
      </c>
    </row>
    <row r="1058" spans="1:33" ht="12.75" customHeight="1">
      <c r="A1058" s="2"/>
      <c r="B1058" s="2"/>
      <c r="C1058" s="2"/>
      <c r="D1058" s="2"/>
      <c r="E1058" s="2"/>
      <c r="F1058" s="2"/>
      <c r="G1058" s="2"/>
      <c r="H1058" s="2"/>
      <c r="I1058" s="19"/>
      <c r="J1058" s="19"/>
      <c r="K1058" s="19"/>
      <c r="L1058" s="19"/>
      <c r="M1058" s="19"/>
      <c r="N1058" s="19"/>
      <c r="O1058" s="19"/>
      <c r="P1058" s="19"/>
      <c r="Q1058" s="19"/>
      <c r="R1058" s="44"/>
      <c r="S1058" s="19"/>
      <c r="T1058" s="19"/>
      <c r="U1058" s="19"/>
      <c r="V1058" s="2"/>
      <c r="W1058" s="2"/>
      <c r="X1058" s="2"/>
      <c r="Y1058" s="17"/>
      <c r="Z1058" s="2"/>
      <c r="AA1058" s="2"/>
      <c r="AB1058" s="2"/>
      <c r="AC1058" s="31" t="s">
        <v>9086</v>
      </c>
      <c r="AD1058" s="32" t="s">
        <v>9087</v>
      </c>
      <c r="AE1058" s="31" t="s">
        <v>9088</v>
      </c>
      <c r="AF1058" s="32" t="s">
        <v>8717</v>
      </c>
      <c r="AG1058" s="33" t="s">
        <v>45</v>
      </c>
    </row>
    <row r="1059" spans="1:33" ht="12.75" customHeight="1">
      <c r="A1059" s="2"/>
      <c r="B1059" s="2"/>
      <c r="C1059" s="2"/>
      <c r="D1059" s="2"/>
      <c r="E1059" s="2"/>
      <c r="F1059" s="2"/>
      <c r="G1059" s="2"/>
      <c r="H1059" s="2"/>
      <c r="I1059" s="19"/>
      <c r="J1059" s="19"/>
      <c r="K1059" s="19"/>
      <c r="L1059" s="19"/>
      <c r="M1059" s="19"/>
      <c r="N1059" s="19"/>
      <c r="O1059" s="19"/>
      <c r="P1059" s="19"/>
      <c r="Q1059" s="19"/>
      <c r="R1059" s="44"/>
      <c r="S1059" s="19"/>
      <c r="T1059" s="19"/>
      <c r="U1059" s="19"/>
      <c r="V1059" s="2"/>
      <c r="W1059" s="2"/>
      <c r="X1059" s="2"/>
      <c r="Y1059" s="17"/>
      <c r="Z1059" s="2"/>
      <c r="AA1059" s="2"/>
      <c r="AB1059" s="2"/>
      <c r="AC1059" s="31" t="s">
        <v>9089</v>
      </c>
      <c r="AD1059" s="32" t="s">
        <v>9090</v>
      </c>
      <c r="AE1059" s="31" t="s">
        <v>9091</v>
      </c>
      <c r="AF1059" s="32" t="s">
        <v>9092</v>
      </c>
      <c r="AG1059" s="33" t="s">
        <v>6545</v>
      </c>
    </row>
    <row r="1060" spans="1:33" ht="12.75" customHeight="1">
      <c r="A1060" s="2"/>
      <c r="B1060" s="2"/>
      <c r="C1060" s="2"/>
      <c r="D1060" s="2"/>
      <c r="E1060" s="2"/>
      <c r="F1060" s="2"/>
      <c r="G1060" s="2"/>
      <c r="H1060" s="2"/>
      <c r="I1060" s="19"/>
      <c r="J1060" s="19"/>
      <c r="K1060" s="19"/>
      <c r="L1060" s="19"/>
      <c r="M1060" s="19"/>
      <c r="N1060" s="19"/>
      <c r="O1060" s="19"/>
      <c r="P1060" s="19"/>
      <c r="Q1060" s="19"/>
      <c r="R1060" s="44"/>
      <c r="S1060" s="19"/>
      <c r="T1060" s="19"/>
      <c r="U1060" s="19"/>
      <c r="V1060" s="2"/>
      <c r="W1060" s="2"/>
      <c r="X1060" s="2"/>
      <c r="Y1060" s="17"/>
      <c r="Z1060" s="2"/>
      <c r="AA1060" s="2"/>
      <c r="AB1060" s="2"/>
      <c r="AC1060" s="31" t="s">
        <v>9093</v>
      </c>
      <c r="AD1060" s="32" t="s">
        <v>9094</v>
      </c>
      <c r="AE1060" s="31" t="s">
        <v>9095</v>
      </c>
      <c r="AF1060" s="32" t="s">
        <v>9096</v>
      </c>
      <c r="AG1060" s="33" t="s">
        <v>6545</v>
      </c>
    </row>
    <row r="1061" spans="1:33" ht="12.75" customHeight="1">
      <c r="A1061" s="2"/>
      <c r="B1061" s="2"/>
      <c r="C1061" s="2"/>
      <c r="D1061" s="2"/>
      <c r="E1061" s="2"/>
      <c r="F1061" s="2"/>
      <c r="G1061" s="2"/>
      <c r="H1061" s="2"/>
      <c r="I1061" s="19"/>
      <c r="J1061" s="19"/>
      <c r="K1061" s="19"/>
      <c r="L1061" s="19"/>
      <c r="M1061" s="19"/>
      <c r="N1061" s="19"/>
      <c r="O1061" s="19"/>
      <c r="P1061" s="19"/>
      <c r="Q1061" s="19"/>
      <c r="R1061" s="44"/>
      <c r="S1061" s="19"/>
      <c r="T1061" s="19"/>
      <c r="U1061" s="19"/>
      <c r="V1061" s="2"/>
      <c r="W1061" s="2"/>
      <c r="X1061" s="2"/>
      <c r="Y1061" s="17"/>
      <c r="Z1061" s="2"/>
      <c r="AA1061" s="2"/>
      <c r="AB1061" s="2"/>
      <c r="AC1061" s="31" t="s">
        <v>9097</v>
      </c>
      <c r="AD1061" s="32" t="s">
        <v>9098</v>
      </c>
      <c r="AE1061" s="31" t="s">
        <v>9099</v>
      </c>
      <c r="AF1061" s="32" t="s">
        <v>9100</v>
      </c>
      <c r="AG1061" s="33" t="s">
        <v>6545</v>
      </c>
    </row>
    <row r="1062" spans="1:33" ht="12.75" customHeight="1">
      <c r="A1062" s="2"/>
      <c r="B1062" s="2"/>
      <c r="C1062" s="2"/>
      <c r="D1062" s="2"/>
      <c r="E1062" s="2"/>
      <c r="F1062" s="2"/>
      <c r="G1062" s="2"/>
      <c r="H1062" s="2"/>
      <c r="I1062" s="19"/>
      <c r="J1062" s="19"/>
      <c r="K1062" s="19"/>
      <c r="L1062" s="19"/>
      <c r="M1062" s="19"/>
      <c r="N1062" s="19"/>
      <c r="O1062" s="19"/>
      <c r="P1062" s="19"/>
      <c r="Q1062" s="19"/>
      <c r="R1062" s="44"/>
      <c r="S1062" s="19"/>
      <c r="T1062" s="19"/>
      <c r="U1062" s="19"/>
      <c r="V1062" s="2"/>
      <c r="W1062" s="2"/>
      <c r="X1062" s="2"/>
      <c r="Y1062" s="17"/>
      <c r="Z1062" s="2"/>
      <c r="AA1062" s="2"/>
      <c r="AB1062" s="2"/>
      <c r="AC1062" s="31" t="s">
        <v>9101</v>
      </c>
      <c r="AD1062" s="32" t="s">
        <v>9102</v>
      </c>
      <c r="AE1062" s="31" t="s">
        <v>9103</v>
      </c>
      <c r="AF1062" s="32" t="s">
        <v>9104</v>
      </c>
      <c r="AG1062" s="33" t="s">
        <v>45</v>
      </c>
    </row>
    <row r="1063" spans="1:33" ht="12.75" customHeight="1">
      <c r="A1063" s="2"/>
      <c r="B1063" s="2"/>
      <c r="C1063" s="2"/>
      <c r="D1063" s="2"/>
      <c r="E1063" s="2"/>
      <c r="F1063" s="2"/>
      <c r="G1063" s="2"/>
      <c r="H1063" s="2"/>
      <c r="I1063" s="19"/>
      <c r="J1063" s="19"/>
      <c r="K1063" s="19"/>
      <c r="L1063" s="19"/>
      <c r="M1063" s="19"/>
      <c r="N1063" s="19"/>
      <c r="O1063" s="19"/>
      <c r="P1063" s="19"/>
      <c r="Q1063" s="19"/>
      <c r="R1063" s="44"/>
      <c r="S1063" s="19"/>
      <c r="T1063" s="19"/>
      <c r="U1063" s="19"/>
      <c r="V1063" s="2"/>
      <c r="W1063" s="2"/>
      <c r="X1063" s="2"/>
      <c r="Y1063" s="17"/>
      <c r="Z1063" s="2"/>
      <c r="AA1063" s="2"/>
      <c r="AB1063" s="2"/>
      <c r="AC1063" s="31" t="s">
        <v>9105</v>
      </c>
      <c r="AD1063" s="32" t="s">
        <v>9106</v>
      </c>
      <c r="AE1063" s="31" t="s">
        <v>9107</v>
      </c>
      <c r="AF1063" s="32" t="s">
        <v>9108</v>
      </c>
      <c r="AG1063" s="33" t="s">
        <v>45</v>
      </c>
    </row>
    <row r="1064" spans="1:33" ht="12.75" customHeight="1">
      <c r="A1064" s="2"/>
      <c r="B1064" s="2"/>
      <c r="C1064" s="2"/>
      <c r="D1064" s="2"/>
      <c r="E1064" s="2"/>
      <c r="F1064" s="2"/>
      <c r="G1064" s="2"/>
      <c r="H1064" s="2"/>
      <c r="I1064" s="19"/>
      <c r="J1064" s="19"/>
      <c r="K1064" s="19"/>
      <c r="L1064" s="19"/>
      <c r="M1064" s="19"/>
      <c r="N1064" s="19"/>
      <c r="O1064" s="19"/>
      <c r="P1064" s="19"/>
      <c r="Q1064" s="19"/>
      <c r="R1064" s="44"/>
      <c r="S1064" s="19"/>
      <c r="T1064" s="19"/>
      <c r="U1064" s="19"/>
      <c r="V1064" s="2"/>
      <c r="W1064" s="2"/>
      <c r="X1064" s="2"/>
      <c r="Y1064" s="17"/>
      <c r="Z1064" s="2"/>
      <c r="AA1064" s="2"/>
      <c r="AB1064" s="2"/>
      <c r="AC1064" s="31" t="s">
        <v>9109</v>
      </c>
      <c r="AD1064" s="32" t="s">
        <v>9110</v>
      </c>
      <c r="AE1064" s="31" t="s">
        <v>9111</v>
      </c>
      <c r="AF1064" s="32" t="s">
        <v>9112</v>
      </c>
      <c r="AG1064" s="33" t="s">
        <v>45</v>
      </c>
    </row>
    <row r="1065" spans="1:33" ht="12.75" customHeight="1">
      <c r="A1065" s="2"/>
      <c r="B1065" s="2"/>
      <c r="C1065" s="2"/>
      <c r="D1065" s="2"/>
      <c r="E1065" s="2"/>
      <c r="F1065" s="2"/>
      <c r="G1065" s="2"/>
      <c r="H1065" s="2"/>
      <c r="I1065" s="19"/>
      <c r="J1065" s="19"/>
      <c r="K1065" s="19"/>
      <c r="L1065" s="19"/>
      <c r="M1065" s="19"/>
      <c r="N1065" s="19"/>
      <c r="O1065" s="19"/>
      <c r="P1065" s="19"/>
      <c r="Q1065" s="19"/>
      <c r="R1065" s="44"/>
      <c r="S1065" s="19"/>
      <c r="T1065" s="19"/>
      <c r="U1065" s="19"/>
      <c r="V1065" s="2"/>
      <c r="W1065" s="2"/>
      <c r="X1065" s="2"/>
      <c r="Y1065" s="17"/>
      <c r="Z1065" s="2"/>
      <c r="AA1065" s="2"/>
      <c r="AB1065" s="2"/>
      <c r="AC1065" s="31" t="s">
        <v>9113</v>
      </c>
      <c r="AD1065" s="32" t="s">
        <v>9114</v>
      </c>
      <c r="AE1065" s="31" t="s">
        <v>9115</v>
      </c>
      <c r="AF1065" s="32" t="s">
        <v>9116</v>
      </c>
      <c r="AG1065" s="33" t="s">
        <v>45</v>
      </c>
    </row>
    <row r="1066" spans="1:33" ht="12.75" customHeight="1">
      <c r="A1066" s="2"/>
      <c r="B1066" s="2"/>
      <c r="C1066" s="2"/>
      <c r="D1066" s="2"/>
      <c r="E1066" s="2"/>
      <c r="F1066" s="2"/>
      <c r="G1066" s="2"/>
      <c r="H1066" s="2"/>
      <c r="I1066" s="19"/>
      <c r="J1066" s="19"/>
      <c r="K1066" s="19"/>
      <c r="L1066" s="19"/>
      <c r="M1066" s="19"/>
      <c r="N1066" s="19"/>
      <c r="O1066" s="19"/>
      <c r="P1066" s="19"/>
      <c r="Q1066" s="19"/>
      <c r="R1066" s="44"/>
      <c r="S1066" s="19"/>
      <c r="T1066" s="19"/>
      <c r="U1066" s="19"/>
      <c r="V1066" s="2"/>
      <c r="W1066" s="2"/>
      <c r="X1066" s="2"/>
      <c r="Y1066" s="17"/>
      <c r="Z1066" s="2"/>
      <c r="AA1066" s="2"/>
      <c r="AB1066" s="2"/>
      <c r="AC1066" s="31" t="s">
        <v>9117</v>
      </c>
      <c r="AD1066" s="32" t="s">
        <v>9118</v>
      </c>
      <c r="AE1066" s="31" t="s">
        <v>9119</v>
      </c>
      <c r="AF1066" s="32" t="s">
        <v>9120</v>
      </c>
      <c r="AG1066" s="33" t="s">
        <v>45</v>
      </c>
    </row>
    <row r="1067" spans="1:33" ht="12.75" customHeight="1">
      <c r="A1067" s="2"/>
      <c r="B1067" s="2"/>
      <c r="C1067" s="2"/>
      <c r="D1067" s="2"/>
      <c r="E1067" s="2"/>
      <c r="F1067" s="2"/>
      <c r="G1067" s="2"/>
      <c r="H1067" s="2"/>
      <c r="I1067" s="19"/>
      <c r="J1067" s="19"/>
      <c r="K1067" s="19"/>
      <c r="L1067" s="19"/>
      <c r="M1067" s="19"/>
      <c r="N1067" s="19"/>
      <c r="O1067" s="19"/>
      <c r="P1067" s="19"/>
      <c r="Q1067" s="19"/>
      <c r="R1067" s="44"/>
      <c r="S1067" s="19"/>
      <c r="T1067" s="19"/>
      <c r="U1067" s="19"/>
      <c r="V1067" s="2"/>
      <c r="W1067" s="2"/>
      <c r="X1067" s="2"/>
      <c r="Y1067" s="17"/>
      <c r="Z1067" s="2"/>
      <c r="AA1067" s="2"/>
      <c r="AB1067" s="2"/>
      <c r="AC1067" s="31" t="s">
        <v>9121</v>
      </c>
      <c r="AD1067" s="32" t="s">
        <v>9122</v>
      </c>
      <c r="AE1067" s="31" t="s">
        <v>9123</v>
      </c>
      <c r="AF1067" s="32" t="s">
        <v>9124</v>
      </c>
      <c r="AG1067" s="33" t="s">
        <v>45</v>
      </c>
    </row>
    <row r="1068" spans="1:33" ht="12.75" customHeight="1">
      <c r="A1068" s="2"/>
      <c r="B1068" s="2"/>
      <c r="C1068" s="2"/>
      <c r="D1068" s="2"/>
      <c r="E1068" s="2"/>
      <c r="F1068" s="2"/>
      <c r="G1068" s="2"/>
      <c r="H1068" s="2"/>
      <c r="I1068" s="19"/>
      <c r="J1068" s="19"/>
      <c r="K1068" s="19"/>
      <c r="L1068" s="19"/>
      <c r="M1068" s="19"/>
      <c r="N1068" s="19"/>
      <c r="O1068" s="19"/>
      <c r="P1068" s="19"/>
      <c r="Q1068" s="19"/>
      <c r="R1068" s="44"/>
      <c r="S1068" s="19"/>
      <c r="T1068" s="19"/>
      <c r="U1068" s="19"/>
      <c r="V1068" s="2"/>
      <c r="W1068" s="2"/>
      <c r="X1068" s="2"/>
      <c r="Y1068" s="17"/>
      <c r="Z1068" s="2"/>
      <c r="AA1068" s="2"/>
      <c r="AB1068" s="2"/>
      <c r="AC1068" s="31" t="s">
        <v>9125</v>
      </c>
      <c r="AD1068" s="32" t="s">
        <v>9126</v>
      </c>
      <c r="AE1068" s="31" t="s">
        <v>9127</v>
      </c>
      <c r="AF1068" s="32" t="s">
        <v>9128</v>
      </c>
      <c r="AG1068" s="33" t="s">
        <v>45</v>
      </c>
    </row>
    <row r="1069" spans="1:33" ht="12.75" customHeight="1">
      <c r="A1069" s="2"/>
      <c r="B1069" s="2"/>
      <c r="C1069" s="2"/>
      <c r="D1069" s="2"/>
      <c r="E1069" s="2"/>
      <c r="F1069" s="2"/>
      <c r="G1069" s="2"/>
      <c r="H1069" s="2"/>
      <c r="I1069" s="19"/>
      <c r="J1069" s="19"/>
      <c r="K1069" s="19"/>
      <c r="L1069" s="19"/>
      <c r="M1069" s="19"/>
      <c r="N1069" s="19"/>
      <c r="O1069" s="19"/>
      <c r="P1069" s="19"/>
      <c r="Q1069" s="19"/>
      <c r="R1069" s="44"/>
      <c r="S1069" s="19"/>
      <c r="T1069" s="19"/>
      <c r="U1069" s="19"/>
      <c r="V1069" s="2"/>
      <c r="W1069" s="2"/>
      <c r="X1069" s="2"/>
      <c r="Y1069" s="17"/>
      <c r="Z1069" s="2"/>
      <c r="AA1069" s="2"/>
      <c r="AB1069" s="2"/>
      <c r="AC1069" s="31" t="s">
        <v>9129</v>
      </c>
      <c r="AD1069" s="32" t="s">
        <v>9130</v>
      </c>
      <c r="AE1069" s="31" t="s">
        <v>9131</v>
      </c>
      <c r="AF1069" s="32" t="s">
        <v>9132</v>
      </c>
      <c r="AG1069" s="33" t="s">
        <v>45</v>
      </c>
    </row>
    <row r="1070" spans="1:33" ht="12.75" customHeight="1">
      <c r="A1070" s="2"/>
      <c r="B1070" s="2"/>
      <c r="C1070" s="2"/>
      <c r="D1070" s="2"/>
      <c r="E1070" s="2"/>
      <c r="F1070" s="2"/>
      <c r="G1070" s="2"/>
      <c r="H1070" s="2"/>
      <c r="I1070" s="19"/>
      <c r="J1070" s="19"/>
      <c r="K1070" s="19"/>
      <c r="L1070" s="19"/>
      <c r="M1070" s="19"/>
      <c r="N1070" s="19"/>
      <c r="O1070" s="19"/>
      <c r="P1070" s="19"/>
      <c r="Q1070" s="19"/>
      <c r="R1070" s="44"/>
      <c r="S1070" s="19"/>
      <c r="T1070" s="19"/>
      <c r="U1070" s="19"/>
      <c r="V1070" s="2"/>
      <c r="W1070" s="2"/>
      <c r="X1070" s="2"/>
      <c r="Y1070" s="17"/>
      <c r="Z1070" s="2"/>
      <c r="AA1070" s="2"/>
      <c r="AB1070" s="2"/>
      <c r="AC1070" s="31" t="s">
        <v>9133</v>
      </c>
      <c r="AD1070" s="32" t="s">
        <v>5397</v>
      </c>
      <c r="AE1070" s="31" t="s">
        <v>9134</v>
      </c>
      <c r="AF1070" s="32" t="s">
        <v>878</v>
      </c>
      <c r="AG1070" s="33" t="s">
        <v>45</v>
      </c>
    </row>
    <row r="1071" spans="1:33" ht="12.75" customHeight="1">
      <c r="A1071" s="2"/>
      <c r="B1071" s="2"/>
      <c r="C1071" s="2"/>
      <c r="D1071" s="2"/>
      <c r="E1071" s="2"/>
      <c r="F1071" s="2"/>
      <c r="G1071" s="2"/>
      <c r="H1071" s="2"/>
      <c r="I1071" s="19"/>
      <c r="J1071" s="19"/>
      <c r="K1071" s="19"/>
      <c r="L1071" s="19"/>
      <c r="M1071" s="19"/>
      <c r="N1071" s="19"/>
      <c r="O1071" s="19"/>
      <c r="P1071" s="19"/>
      <c r="Q1071" s="19"/>
      <c r="R1071" s="44"/>
      <c r="S1071" s="19"/>
      <c r="T1071" s="19"/>
      <c r="U1071" s="19"/>
      <c r="V1071" s="2"/>
      <c r="W1071" s="2"/>
      <c r="X1071" s="2"/>
      <c r="Y1071" s="17"/>
      <c r="Z1071" s="2"/>
      <c r="AA1071" s="2"/>
      <c r="AB1071" s="2"/>
      <c r="AC1071" s="31" t="s">
        <v>9135</v>
      </c>
      <c r="AD1071" s="32" t="s">
        <v>2846</v>
      </c>
      <c r="AE1071" s="31" t="s">
        <v>9136</v>
      </c>
      <c r="AF1071" s="32" t="s">
        <v>6871</v>
      </c>
      <c r="AG1071" s="33" t="s">
        <v>45</v>
      </c>
    </row>
    <row r="1072" spans="1:33" ht="12.75" customHeight="1">
      <c r="A1072" s="2"/>
      <c r="B1072" s="2"/>
      <c r="C1072" s="2"/>
      <c r="D1072" s="2"/>
      <c r="E1072" s="2"/>
      <c r="F1072" s="2"/>
      <c r="G1072" s="2"/>
      <c r="H1072" s="2"/>
      <c r="I1072" s="19"/>
      <c r="J1072" s="19"/>
      <c r="K1072" s="19"/>
      <c r="L1072" s="19"/>
      <c r="M1072" s="19"/>
      <c r="N1072" s="19"/>
      <c r="O1072" s="19"/>
      <c r="P1072" s="19"/>
      <c r="Q1072" s="19"/>
      <c r="R1072" s="44"/>
      <c r="S1072" s="19"/>
      <c r="T1072" s="19"/>
      <c r="U1072" s="19"/>
      <c r="V1072" s="2"/>
      <c r="W1072" s="2"/>
      <c r="X1072" s="2"/>
      <c r="Y1072" s="17"/>
      <c r="Z1072" s="2"/>
      <c r="AA1072" s="2"/>
      <c r="AB1072" s="2"/>
      <c r="AC1072" s="31" t="s">
        <v>9137</v>
      </c>
      <c r="AD1072" s="32" t="s">
        <v>9138</v>
      </c>
      <c r="AE1072" s="31" t="s">
        <v>9139</v>
      </c>
      <c r="AF1072" s="32" t="s">
        <v>9140</v>
      </c>
      <c r="AG1072" s="33" t="s">
        <v>45</v>
      </c>
    </row>
    <row r="1073" spans="1:33" ht="12.75" customHeight="1">
      <c r="A1073" s="2"/>
      <c r="B1073" s="2"/>
      <c r="C1073" s="2"/>
      <c r="D1073" s="2"/>
      <c r="E1073" s="2"/>
      <c r="F1073" s="2"/>
      <c r="G1073" s="2"/>
      <c r="H1073" s="2"/>
      <c r="I1073" s="19"/>
      <c r="J1073" s="19"/>
      <c r="K1073" s="19"/>
      <c r="L1073" s="19"/>
      <c r="M1073" s="19"/>
      <c r="N1073" s="19"/>
      <c r="O1073" s="19"/>
      <c r="P1073" s="19"/>
      <c r="Q1073" s="19"/>
      <c r="R1073" s="44"/>
      <c r="S1073" s="19"/>
      <c r="T1073" s="19"/>
      <c r="U1073" s="19"/>
      <c r="V1073" s="2"/>
      <c r="W1073" s="2"/>
      <c r="X1073" s="2"/>
      <c r="Y1073" s="17"/>
      <c r="Z1073" s="2"/>
      <c r="AA1073" s="2"/>
      <c r="AB1073" s="2"/>
      <c r="AC1073" s="31" t="s">
        <v>9141</v>
      </c>
      <c r="AD1073" s="32" t="s">
        <v>9142</v>
      </c>
      <c r="AE1073" s="31" t="s">
        <v>9143</v>
      </c>
      <c r="AF1073" s="32" t="s">
        <v>9144</v>
      </c>
      <c r="AG1073" s="33" t="s">
        <v>6545</v>
      </c>
    </row>
    <row r="1074" spans="1:33" ht="12.75" customHeight="1">
      <c r="A1074" s="2"/>
      <c r="B1074" s="2"/>
      <c r="C1074" s="2"/>
      <c r="D1074" s="2"/>
      <c r="E1074" s="2"/>
      <c r="F1074" s="2"/>
      <c r="G1074" s="2"/>
      <c r="H1074" s="2"/>
      <c r="I1074" s="19"/>
      <c r="J1074" s="19"/>
      <c r="K1074" s="19"/>
      <c r="L1074" s="19"/>
      <c r="M1074" s="19"/>
      <c r="N1074" s="19"/>
      <c r="O1074" s="19"/>
      <c r="P1074" s="19"/>
      <c r="Q1074" s="19"/>
      <c r="R1074" s="44"/>
      <c r="S1074" s="19"/>
      <c r="T1074" s="19"/>
      <c r="U1074" s="19"/>
      <c r="V1074" s="2"/>
      <c r="W1074" s="2"/>
      <c r="X1074" s="2"/>
      <c r="Y1074" s="17"/>
      <c r="Z1074" s="2"/>
      <c r="AA1074" s="2"/>
      <c r="AB1074" s="2"/>
      <c r="AC1074" s="31" t="s">
        <v>9145</v>
      </c>
      <c r="AD1074" s="32" t="s">
        <v>9146</v>
      </c>
      <c r="AE1074" s="31" t="s">
        <v>9147</v>
      </c>
      <c r="AF1074" s="32" t="s">
        <v>9148</v>
      </c>
      <c r="AG1074" s="33" t="s">
        <v>45</v>
      </c>
    </row>
    <row r="1075" spans="1:33" ht="12.75" customHeight="1">
      <c r="A1075" s="2"/>
      <c r="B1075" s="2"/>
      <c r="C1075" s="2"/>
      <c r="D1075" s="2"/>
      <c r="E1075" s="2"/>
      <c r="F1075" s="2"/>
      <c r="G1075" s="2"/>
      <c r="H1075" s="2"/>
      <c r="I1075" s="19"/>
      <c r="J1075" s="19"/>
      <c r="K1075" s="19"/>
      <c r="L1075" s="19"/>
      <c r="M1075" s="19"/>
      <c r="N1075" s="19"/>
      <c r="O1075" s="19"/>
      <c r="P1075" s="19"/>
      <c r="Q1075" s="19"/>
      <c r="R1075" s="44"/>
      <c r="S1075" s="19"/>
      <c r="T1075" s="19"/>
      <c r="U1075" s="19"/>
      <c r="V1075" s="2"/>
      <c r="W1075" s="2"/>
      <c r="X1075" s="2"/>
      <c r="Y1075" s="17"/>
      <c r="Z1075" s="2"/>
      <c r="AA1075" s="2"/>
      <c r="AB1075" s="2"/>
      <c r="AC1075" s="31" t="s">
        <v>9149</v>
      </c>
      <c r="AD1075" s="32" t="s">
        <v>9150</v>
      </c>
      <c r="AE1075" s="31" t="s">
        <v>9151</v>
      </c>
      <c r="AF1075" s="32" t="s">
        <v>9152</v>
      </c>
      <c r="AG1075" s="33" t="s">
        <v>45</v>
      </c>
    </row>
    <row r="1076" spans="1:33" ht="12.75" customHeight="1">
      <c r="A1076" s="2"/>
      <c r="B1076" s="2"/>
      <c r="C1076" s="2"/>
      <c r="D1076" s="2"/>
      <c r="E1076" s="2"/>
      <c r="F1076" s="2"/>
      <c r="G1076" s="2"/>
      <c r="H1076" s="2"/>
      <c r="I1076" s="19"/>
      <c r="J1076" s="19"/>
      <c r="K1076" s="19"/>
      <c r="L1076" s="19"/>
      <c r="M1076" s="19"/>
      <c r="N1076" s="19"/>
      <c r="O1076" s="19"/>
      <c r="P1076" s="19"/>
      <c r="Q1076" s="19"/>
      <c r="R1076" s="44"/>
      <c r="S1076" s="19"/>
      <c r="T1076" s="19"/>
      <c r="U1076" s="19"/>
      <c r="V1076" s="2"/>
      <c r="W1076" s="2"/>
      <c r="X1076" s="2"/>
      <c r="Y1076" s="17"/>
      <c r="Z1076" s="2"/>
      <c r="AA1076" s="2"/>
      <c r="AB1076" s="2"/>
      <c r="AC1076" s="31" t="s">
        <v>9153</v>
      </c>
      <c r="AD1076" s="32" t="s">
        <v>9154</v>
      </c>
      <c r="AE1076" s="31" t="s">
        <v>9155</v>
      </c>
      <c r="AF1076" s="32" t="s">
        <v>9156</v>
      </c>
      <c r="AG1076" s="33" t="s">
        <v>45</v>
      </c>
    </row>
    <row r="1077" spans="1:33" ht="12.75" customHeight="1">
      <c r="A1077" s="2"/>
      <c r="B1077" s="2"/>
      <c r="C1077" s="2"/>
      <c r="D1077" s="2"/>
      <c r="E1077" s="2"/>
      <c r="F1077" s="2"/>
      <c r="G1077" s="2"/>
      <c r="H1077" s="2"/>
      <c r="I1077" s="19"/>
      <c r="J1077" s="19"/>
      <c r="K1077" s="19"/>
      <c r="L1077" s="19"/>
      <c r="M1077" s="19"/>
      <c r="N1077" s="19"/>
      <c r="O1077" s="19"/>
      <c r="P1077" s="19"/>
      <c r="Q1077" s="19"/>
      <c r="R1077" s="44"/>
      <c r="S1077" s="19"/>
      <c r="T1077" s="19"/>
      <c r="U1077" s="19"/>
      <c r="V1077" s="2"/>
      <c r="W1077" s="2"/>
      <c r="X1077" s="2"/>
      <c r="Y1077" s="17"/>
      <c r="Z1077" s="2"/>
      <c r="AA1077" s="2"/>
      <c r="AB1077" s="2"/>
      <c r="AC1077" s="31" t="s">
        <v>9157</v>
      </c>
      <c r="AD1077" s="32" t="s">
        <v>9158</v>
      </c>
      <c r="AE1077" s="31" t="s">
        <v>9159</v>
      </c>
      <c r="AF1077" s="32" t="s">
        <v>9160</v>
      </c>
      <c r="AG1077" s="33" t="s">
        <v>45</v>
      </c>
    </row>
    <row r="1078" spans="1:33" ht="12.75" customHeight="1">
      <c r="A1078" s="2"/>
      <c r="B1078" s="2"/>
      <c r="C1078" s="2"/>
      <c r="D1078" s="2"/>
      <c r="E1078" s="2"/>
      <c r="F1078" s="2"/>
      <c r="G1078" s="2"/>
      <c r="H1078" s="2"/>
      <c r="I1078" s="19"/>
      <c r="J1078" s="19"/>
      <c r="K1078" s="19"/>
      <c r="L1078" s="19"/>
      <c r="M1078" s="19"/>
      <c r="N1078" s="19"/>
      <c r="O1078" s="19"/>
      <c r="P1078" s="19"/>
      <c r="Q1078" s="19"/>
      <c r="R1078" s="44"/>
      <c r="S1078" s="19"/>
      <c r="T1078" s="19"/>
      <c r="U1078" s="19"/>
      <c r="V1078" s="2"/>
      <c r="W1078" s="2"/>
      <c r="X1078" s="2"/>
      <c r="Y1078" s="17"/>
      <c r="Z1078" s="2"/>
      <c r="AA1078" s="2"/>
      <c r="AB1078" s="2"/>
      <c r="AC1078" s="31" t="s">
        <v>9161</v>
      </c>
      <c r="AD1078" s="32" t="s">
        <v>9162</v>
      </c>
      <c r="AE1078" s="31" t="s">
        <v>9163</v>
      </c>
      <c r="AF1078" s="32" t="s">
        <v>9164</v>
      </c>
      <c r="AG1078" s="33" t="s">
        <v>45</v>
      </c>
    </row>
    <row r="1079" spans="1:33" ht="12.75" customHeight="1">
      <c r="A1079" s="2"/>
      <c r="B1079" s="2"/>
      <c r="C1079" s="2"/>
      <c r="D1079" s="2"/>
      <c r="E1079" s="2"/>
      <c r="F1079" s="2"/>
      <c r="G1079" s="2"/>
      <c r="H1079" s="2"/>
      <c r="I1079" s="19"/>
      <c r="J1079" s="19"/>
      <c r="K1079" s="19"/>
      <c r="L1079" s="19"/>
      <c r="M1079" s="19"/>
      <c r="N1079" s="19"/>
      <c r="O1079" s="19"/>
      <c r="P1079" s="19"/>
      <c r="Q1079" s="19"/>
      <c r="R1079" s="44"/>
      <c r="S1079" s="19"/>
      <c r="T1079" s="19"/>
      <c r="U1079" s="19"/>
      <c r="V1079" s="2"/>
      <c r="W1079" s="2"/>
      <c r="X1079" s="2"/>
      <c r="Y1079" s="17"/>
      <c r="Z1079" s="2"/>
      <c r="AA1079" s="2"/>
      <c r="AB1079" s="2"/>
      <c r="AC1079" s="31" t="s">
        <v>9165</v>
      </c>
      <c r="AD1079" s="32" t="s">
        <v>9166</v>
      </c>
      <c r="AE1079" s="31" t="s">
        <v>9167</v>
      </c>
      <c r="AF1079" s="32" t="s">
        <v>9164</v>
      </c>
      <c r="AG1079" s="33" t="s">
        <v>45</v>
      </c>
    </row>
    <row r="1080" spans="1:33" ht="12.75" customHeight="1">
      <c r="A1080" s="2"/>
      <c r="B1080" s="2"/>
      <c r="C1080" s="2"/>
      <c r="D1080" s="2"/>
      <c r="E1080" s="2"/>
      <c r="F1080" s="2"/>
      <c r="G1080" s="2"/>
      <c r="H1080" s="2"/>
      <c r="I1080" s="19"/>
      <c r="J1080" s="19"/>
      <c r="K1080" s="19"/>
      <c r="L1080" s="19"/>
      <c r="M1080" s="19"/>
      <c r="N1080" s="19"/>
      <c r="O1080" s="19"/>
      <c r="P1080" s="19"/>
      <c r="Q1080" s="19"/>
      <c r="R1080" s="44"/>
      <c r="S1080" s="19"/>
      <c r="T1080" s="19"/>
      <c r="U1080" s="19"/>
      <c r="V1080" s="2"/>
      <c r="W1080" s="2"/>
      <c r="X1080" s="2"/>
      <c r="Y1080" s="17"/>
      <c r="Z1080" s="2"/>
      <c r="AA1080" s="2"/>
      <c r="AB1080" s="2"/>
      <c r="AC1080" s="31" t="s">
        <v>9168</v>
      </c>
      <c r="AD1080" s="32" t="s">
        <v>9169</v>
      </c>
      <c r="AE1080" s="31" t="s">
        <v>9170</v>
      </c>
      <c r="AF1080" s="32" t="s">
        <v>9164</v>
      </c>
      <c r="AG1080" s="33" t="s">
        <v>45</v>
      </c>
    </row>
    <row r="1081" spans="1:33" ht="12.75" customHeight="1">
      <c r="A1081" s="2"/>
      <c r="B1081" s="2"/>
      <c r="C1081" s="2"/>
      <c r="D1081" s="2"/>
      <c r="E1081" s="2"/>
      <c r="F1081" s="2"/>
      <c r="G1081" s="2"/>
      <c r="H1081" s="2"/>
      <c r="I1081" s="19"/>
      <c r="J1081" s="19"/>
      <c r="K1081" s="19"/>
      <c r="L1081" s="19"/>
      <c r="M1081" s="19"/>
      <c r="N1081" s="19"/>
      <c r="O1081" s="19"/>
      <c r="P1081" s="19"/>
      <c r="Q1081" s="19"/>
      <c r="R1081" s="44"/>
      <c r="S1081" s="19"/>
      <c r="T1081" s="19"/>
      <c r="U1081" s="19"/>
      <c r="V1081" s="2"/>
      <c r="W1081" s="2"/>
      <c r="X1081" s="2"/>
      <c r="Y1081" s="17"/>
      <c r="Z1081" s="2"/>
      <c r="AA1081" s="2"/>
      <c r="AB1081" s="2"/>
      <c r="AC1081" s="31" t="s">
        <v>9171</v>
      </c>
      <c r="AD1081" s="32" t="s">
        <v>9172</v>
      </c>
      <c r="AE1081" s="31" t="s">
        <v>9173</v>
      </c>
      <c r="AF1081" s="32" t="s">
        <v>9164</v>
      </c>
      <c r="AG1081" s="33" t="s">
        <v>45</v>
      </c>
    </row>
    <row r="1082" spans="1:33" ht="12.75" customHeight="1">
      <c r="A1082" s="2"/>
      <c r="B1082" s="2"/>
      <c r="C1082" s="2"/>
      <c r="D1082" s="2"/>
      <c r="E1082" s="2"/>
      <c r="F1082" s="2"/>
      <c r="G1082" s="2"/>
      <c r="H1082" s="2"/>
      <c r="I1082" s="19"/>
      <c r="J1082" s="19"/>
      <c r="K1082" s="19"/>
      <c r="L1082" s="19"/>
      <c r="M1082" s="19"/>
      <c r="N1082" s="19"/>
      <c r="O1082" s="19"/>
      <c r="P1082" s="19"/>
      <c r="Q1082" s="19"/>
      <c r="R1082" s="44"/>
      <c r="S1082" s="19"/>
      <c r="T1082" s="19"/>
      <c r="U1082" s="19"/>
      <c r="V1082" s="2"/>
      <c r="W1082" s="2"/>
      <c r="X1082" s="2"/>
      <c r="Y1082" s="17"/>
      <c r="Z1082" s="2"/>
      <c r="AA1082" s="2"/>
      <c r="AB1082" s="2"/>
      <c r="AC1082" s="31" t="s">
        <v>9174</v>
      </c>
      <c r="AD1082" s="32" t="s">
        <v>9175</v>
      </c>
      <c r="AE1082" s="31" t="s">
        <v>9176</v>
      </c>
      <c r="AF1082" s="32" t="s">
        <v>9164</v>
      </c>
      <c r="AG1082" s="33" t="s">
        <v>45</v>
      </c>
    </row>
    <row r="1083" spans="1:33" ht="12.75" customHeight="1">
      <c r="A1083" s="2"/>
      <c r="B1083" s="2"/>
      <c r="C1083" s="2"/>
      <c r="D1083" s="2"/>
      <c r="E1083" s="2"/>
      <c r="F1083" s="2"/>
      <c r="G1083" s="2"/>
      <c r="H1083" s="2"/>
      <c r="I1083" s="19"/>
      <c r="J1083" s="19"/>
      <c r="K1083" s="19"/>
      <c r="L1083" s="19"/>
      <c r="M1083" s="19"/>
      <c r="N1083" s="19"/>
      <c r="O1083" s="19"/>
      <c r="P1083" s="19"/>
      <c r="Q1083" s="19"/>
      <c r="R1083" s="44"/>
      <c r="S1083" s="19"/>
      <c r="T1083" s="19"/>
      <c r="U1083" s="19"/>
      <c r="V1083" s="2"/>
      <c r="W1083" s="2"/>
      <c r="X1083" s="2"/>
      <c r="Y1083" s="17"/>
      <c r="Z1083" s="2"/>
      <c r="AA1083" s="2"/>
      <c r="AB1083" s="2"/>
      <c r="AC1083" s="31" t="s">
        <v>9177</v>
      </c>
      <c r="AD1083" s="32" t="s">
        <v>9178</v>
      </c>
      <c r="AE1083" s="31" t="s">
        <v>9179</v>
      </c>
      <c r="AF1083" s="32" t="s">
        <v>9164</v>
      </c>
      <c r="AG1083" s="33" t="s">
        <v>45</v>
      </c>
    </row>
    <row r="1084" spans="1:33" ht="12.75" customHeight="1">
      <c r="A1084" s="2"/>
      <c r="B1084" s="2"/>
      <c r="C1084" s="2"/>
      <c r="D1084" s="2"/>
      <c r="E1084" s="2"/>
      <c r="F1084" s="2"/>
      <c r="G1084" s="2"/>
      <c r="H1084" s="2"/>
      <c r="I1084" s="19"/>
      <c r="J1084" s="19"/>
      <c r="K1084" s="19"/>
      <c r="L1084" s="19"/>
      <c r="M1084" s="19"/>
      <c r="N1084" s="19"/>
      <c r="O1084" s="19"/>
      <c r="P1084" s="19"/>
      <c r="Q1084" s="19"/>
      <c r="R1084" s="44"/>
      <c r="S1084" s="19"/>
      <c r="T1084" s="19"/>
      <c r="U1084" s="19"/>
      <c r="V1084" s="2"/>
      <c r="W1084" s="2"/>
      <c r="X1084" s="2"/>
      <c r="Y1084" s="17"/>
      <c r="Z1084" s="2"/>
      <c r="AA1084" s="2"/>
      <c r="AB1084" s="2"/>
      <c r="AC1084" s="31" t="s">
        <v>9180</v>
      </c>
      <c r="AD1084" s="32" t="s">
        <v>9181</v>
      </c>
      <c r="AE1084" s="31" t="s">
        <v>9182</v>
      </c>
      <c r="AF1084" s="32" t="s">
        <v>9164</v>
      </c>
      <c r="AG1084" s="33" t="s">
        <v>45</v>
      </c>
    </row>
    <row r="1085" spans="1:33" ht="12.75" customHeight="1">
      <c r="A1085" s="2"/>
      <c r="B1085" s="2"/>
      <c r="C1085" s="2"/>
      <c r="D1085" s="2"/>
      <c r="E1085" s="2"/>
      <c r="F1085" s="2"/>
      <c r="G1085" s="2"/>
      <c r="H1085" s="2"/>
      <c r="I1085" s="19"/>
      <c r="J1085" s="19"/>
      <c r="K1085" s="19"/>
      <c r="L1085" s="19"/>
      <c r="M1085" s="19"/>
      <c r="N1085" s="19"/>
      <c r="O1085" s="19"/>
      <c r="P1085" s="19"/>
      <c r="Q1085" s="19"/>
      <c r="R1085" s="44"/>
      <c r="S1085" s="19"/>
      <c r="T1085" s="19"/>
      <c r="U1085" s="19"/>
      <c r="V1085" s="2"/>
      <c r="W1085" s="2"/>
      <c r="X1085" s="2"/>
      <c r="Y1085" s="17"/>
      <c r="Z1085" s="2"/>
      <c r="AA1085" s="2"/>
      <c r="AB1085" s="2"/>
      <c r="AC1085" s="31" t="s">
        <v>9183</v>
      </c>
      <c r="AD1085" s="32" t="s">
        <v>1173</v>
      </c>
      <c r="AE1085" s="31" t="s">
        <v>9184</v>
      </c>
      <c r="AF1085" s="32" t="s">
        <v>1298</v>
      </c>
      <c r="AG1085" s="33" t="s">
        <v>45</v>
      </c>
    </row>
    <row r="1086" spans="1:33" ht="12.75" customHeight="1">
      <c r="A1086" s="2"/>
      <c r="B1086" s="2"/>
      <c r="C1086" s="2"/>
      <c r="D1086" s="2"/>
      <c r="E1086" s="2"/>
      <c r="F1086" s="2"/>
      <c r="G1086" s="2"/>
      <c r="H1086" s="2"/>
      <c r="I1086" s="19"/>
      <c r="J1086" s="19"/>
      <c r="K1086" s="19"/>
      <c r="L1086" s="19"/>
      <c r="M1086" s="19"/>
      <c r="N1086" s="19"/>
      <c r="O1086" s="19"/>
      <c r="P1086" s="19"/>
      <c r="Q1086" s="19"/>
      <c r="R1086" s="44"/>
      <c r="S1086" s="19"/>
      <c r="T1086" s="19"/>
      <c r="U1086" s="19"/>
      <c r="V1086" s="2"/>
      <c r="W1086" s="2"/>
      <c r="X1086" s="2"/>
      <c r="Y1086" s="17"/>
      <c r="Z1086" s="2"/>
      <c r="AA1086" s="2"/>
      <c r="AB1086" s="2"/>
      <c r="AC1086" s="31" t="s">
        <v>9185</v>
      </c>
      <c r="AD1086" s="32" t="s">
        <v>9186</v>
      </c>
      <c r="AE1086" s="31" t="s">
        <v>9187</v>
      </c>
      <c r="AF1086" s="32" t="s">
        <v>9186</v>
      </c>
      <c r="AG1086" s="33" t="s">
        <v>45</v>
      </c>
    </row>
    <row r="1087" spans="1:33" ht="12.75" customHeight="1">
      <c r="A1087" s="2"/>
      <c r="B1087" s="2"/>
      <c r="C1087" s="2"/>
      <c r="D1087" s="2"/>
      <c r="E1087" s="2"/>
      <c r="F1087" s="2"/>
      <c r="G1087" s="2"/>
      <c r="H1087" s="2"/>
      <c r="I1087" s="19"/>
      <c r="J1087" s="19"/>
      <c r="K1087" s="19"/>
      <c r="L1087" s="19"/>
      <c r="M1087" s="19"/>
      <c r="N1087" s="19"/>
      <c r="O1087" s="19"/>
      <c r="P1087" s="19"/>
      <c r="Q1087" s="19"/>
      <c r="R1087" s="44"/>
      <c r="S1087" s="19"/>
      <c r="T1087" s="19"/>
      <c r="U1087" s="19"/>
      <c r="V1087" s="2"/>
      <c r="W1087" s="2"/>
      <c r="X1087" s="2"/>
      <c r="Y1087" s="17"/>
      <c r="Z1087" s="2"/>
      <c r="AA1087" s="2"/>
      <c r="AB1087" s="2"/>
      <c r="AC1087" s="31" t="s">
        <v>9188</v>
      </c>
      <c r="AD1087" s="32" t="s">
        <v>9189</v>
      </c>
      <c r="AE1087" s="31" t="s">
        <v>9190</v>
      </c>
      <c r="AF1087" s="32" t="s">
        <v>9189</v>
      </c>
      <c r="AG1087" s="33" t="s">
        <v>45</v>
      </c>
    </row>
    <row r="1088" spans="1:33" ht="12.75" customHeight="1">
      <c r="A1088" s="2"/>
      <c r="B1088" s="2"/>
      <c r="C1088" s="2"/>
      <c r="D1088" s="2"/>
      <c r="E1088" s="2"/>
      <c r="F1088" s="2"/>
      <c r="G1088" s="2"/>
      <c r="H1088" s="2"/>
      <c r="I1088" s="19"/>
      <c r="J1088" s="19"/>
      <c r="K1088" s="19"/>
      <c r="L1088" s="19"/>
      <c r="M1088" s="19"/>
      <c r="N1088" s="19"/>
      <c r="O1088" s="19"/>
      <c r="P1088" s="19"/>
      <c r="Q1088" s="19"/>
      <c r="R1088" s="44"/>
      <c r="S1088" s="19"/>
      <c r="T1088" s="19"/>
      <c r="U1088" s="19"/>
      <c r="V1088" s="2"/>
      <c r="W1088" s="2"/>
      <c r="X1088" s="2"/>
      <c r="Y1088" s="17"/>
      <c r="Z1088" s="2"/>
      <c r="AA1088" s="2"/>
      <c r="AB1088" s="2"/>
      <c r="AC1088" s="31" t="s">
        <v>9191</v>
      </c>
      <c r="AD1088" s="32" t="s">
        <v>9192</v>
      </c>
      <c r="AE1088" s="31" t="s">
        <v>9193</v>
      </c>
      <c r="AF1088" s="32" t="s">
        <v>9194</v>
      </c>
      <c r="AG1088" s="33" t="s">
        <v>45</v>
      </c>
    </row>
    <row r="1089" spans="1:33" ht="12.75" customHeight="1">
      <c r="A1089" s="2"/>
      <c r="B1089" s="2"/>
      <c r="C1089" s="2"/>
      <c r="D1089" s="2"/>
      <c r="E1089" s="2"/>
      <c r="F1089" s="2"/>
      <c r="G1089" s="2"/>
      <c r="H1089" s="2"/>
      <c r="I1089" s="19"/>
      <c r="J1089" s="19"/>
      <c r="K1089" s="19"/>
      <c r="L1089" s="19"/>
      <c r="M1089" s="19"/>
      <c r="N1089" s="19"/>
      <c r="O1089" s="19"/>
      <c r="P1089" s="19"/>
      <c r="Q1089" s="19"/>
      <c r="R1089" s="44"/>
      <c r="S1089" s="19"/>
      <c r="T1089" s="19"/>
      <c r="U1089" s="19"/>
      <c r="V1089" s="2"/>
      <c r="W1089" s="2"/>
      <c r="X1089" s="2"/>
      <c r="Y1089" s="17"/>
      <c r="Z1089" s="2"/>
      <c r="AA1089" s="2"/>
      <c r="AB1089" s="2"/>
      <c r="AC1089" s="31" t="s">
        <v>9195</v>
      </c>
      <c r="AD1089" s="32" t="s">
        <v>9196</v>
      </c>
      <c r="AE1089" s="31" t="s">
        <v>9197</v>
      </c>
      <c r="AF1089" s="32" t="s">
        <v>9194</v>
      </c>
      <c r="AG1089" s="33" t="s">
        <v>45</v>
      </c>
    </row>
    <row r="1090" spans="1:33" ht="12.75" customHeight="1">
      <c r="A1090" s="2"/>
      <c r="B1090" s="2"/>
      <c r="C1090" s="2"/>
      <c r="D1090" s="2"/>
      <c r="E1090" s="2"/>
      <c r="F1090" s="2"/>
      <c r="G1090" s="2"/>
      <c r="H1090" s="2"/>
      <c r="I1090" s="19"/>
      <c r="J1090" s="19"/>
      <c r="K1090" s="19"/>
      <c r="L1090" s="19"/>
      <c r="M1090" s="19"/>
      <c r="N1090" s="19"/>
      <c r="O1090" s="19"/>
      <c r="P1090" s="19"/>
      <c r="Q1090" s="19"/>
      <c r="R1090" s="44"/>
      <c r="S1090" s="19"/>
      <c r="T1090" s="19"/>
      <c r="U1090" s="19"/>
      <c r="V1090" s="2"/>
      <c r="W1090" s="2"/>
      <c r="X1090" s="2"/>
      <c r="Y1090" s="17"/>
      <c r="Z1090" s="2"/>
      <c r="AA1090" s="2"/>
      <c r="AB1090" s="2"/>
      <c r="AC1090" s="31" t="s">
        <v>9198</v>
      </c>
      <c r="AD1090" s="32" t="s">
        <v>9199</v>
      </c>
      <c r="AE1090" s="31" t="s">
        <v>9200</v>
      </c>
      <c r="AF1090" s="32" t="s">
        <v>9194</v>
      </c>
      <c r="AG1090" s="33" t="s">
        <v>45</v>
      </c>
    </row>
    <row r="1091" spans="1:33" ht="12.75" customHeight="1">
      <c r="A1091" s="2"/>
      <c r="B1091" s="2"/>
      <c r="C1091" s="2"/>
      <c r="D1091" s="2"/>
      <c r="E1091" s="2"/>
      <c r="F1091" s="2"/>
      <c r="G1091" s="2"/>
      <c r="H1091" s="2"/>
      <c r="I1091" s="19"/>
      <c r="J1091" s="19"/>
      <c r="K1091" s="19"/>
      <c r="L1091" s="19"/>
      <c r="M1091" s="19"/>
      <c r="N1091" s="19"/>
      <c r="O1091" s="19"/>
      <c r="P1091" s="19"/>
      <c r="Q1091" s="19"/>
      <c r="R1091" s="44"/>
      <c r="S1091" s="19"/>
      <c r="T1091" s="19"/>
      <c r="U1091" s="19"/>
      <c r="V1091" s="2"/>
      <c r="W1091" s="2"/>
      <c r="X1091" s="2"/>
      <c r="Y1091" s="17"/>
      <c r="Z1091" s="2"/>
      <c r="AA1091" s="2"/>
      <c r="AB1091" s="2"/>
      <c r="AC1091" s="31" t="s">
        <v>9201</v>
      </c>
      <c r="AD1091" s="32" t="s">
        <v>9202</v>
      </c>
      <c r="AE1091" s="31" t="s">
        <v>9203</v>
      </c>
      <c r="AF1091" s="32" t="s">
        <v>9194</v>
      </c>
      <c r="AG1091" s="33" t="s">
        <v>45</v>
      </c>
    </row>
    <row r="1092" spans="1:33" ht="12.75" customHeight="1">
      <c r="A1092" s="2"/>
      <c r="B1092" s="2"/>
      <c r="C1092" s="2"/>
      <c r="D1092" s="2"/>
      <c r="E1092" s="2"/>
      <c r="F1092" s="2"/>
      <c r="G1092" s="2"/>
      <c r="H1092" s="2"/>
      <c r="I1092" s="19"/>
      <c r="J1092" s="19"/>
      <c r="K1092" s="19"/>
      <c r="L1092" s="19"/>
      <c r="M1092" s="19"/>
      <c r="N1092" s="19"/>
      <c r="O1092" s="19"/>
      <c r="P1092" s="19"/>
      <c r="Q1092" s="19"/>
      <c r="R1092" s="44"/>
      <c r="S1092" s="19"/>
      <c r="T1092" s="19"/>
      <c r="U1092" s="19"/>
      <c r="V1092" s="2"/>
      <c r="W1092" s="2"/>
      <c r="X1092" s="2"/>
      <c r="Y1092" s="17"/>
      <c r="Z1092" s="2"/>
      <c r="AA1092" s="2"/>
      <c r="AB1092" s="2"/>
      <c r="AC1092" s="31" t="s">
        <v>9204</v>
      </c>
      <c r="AD1092" s="32" t="s">
        <v>9205</v>
      </c>
      <c r="AE1092" s="31" t="s">
        <v>9206</v>
      </c>
      <c r="AF1092" s="32" t="s">
        <v>9194</v>
      </c>
      <c r="AG1092" s="33" t="s">
        <v>45</v>
      </c>
    </row>
    <row r="1093" spans="1:33" ht="12.75" customHeight="1">
      <c r="A1093" s="2"/>
      <c r="B1093" s="2"/>
      <c r="C1093" s="2"/>
      <c r="D1093" s="2"/>
      <c r="E1093" s="2"/>
      <c r="F1093" s="2"/>
      <c r="G1093" s="2"/>
      <c r="H1093" s="2"/>
      <c r="I1093" s="19"/>
      <c r="J1093" s="19"/>
      <c r="K1093" s="19"/>
      <c r="L1093" s="19"/>
      <c r="M1093" s="19"/>
      <c r="N1093" s="19"/>
      <c r="O1093" s="19"/>
      <c r="P1093" s="19"/>
      <c r="Q1093" s="19"/>
      <c r="R1093" s="44"/>
      <c r="S1093" s="19"/>
      <c r="T1093" s="19"/>
      <c r="U1093" s="19"/>
      <c r="V1093" s="2"/>
      <c r="W1093" s="2"/>
      <c r="X1093" s="2"/>
      <c r="Y1093" s="17"/>
      <c r="Z1093" s="2"/>
      <c r="AA1093" s="2"/>
      <c r="AB1093" s="2"/>
      <c r="AC1093" s="31" t="s">
        <v>9207</v>
      </c>
      <c r="AD1093" s="32" t="s">
        <v>9208</v>
      </c>
      <c r="AE1093" s="31" t="s">
        <v>9209</v>
      </c>
      <c r="AF1093" s="32" t="s">
        <v>9194</v>
      </c>
      <c r="AG1093" s="33" t="s">
        <v>45</v>
      </c>
    </row>
    <row r="1094" spans="1:33" ht="12.75" customHeight="1">
      <c r="A1094" s="2"/>
      <c r="B1094" s="2"/>
      <c r="C1094" s="2"/>
      <c r="D1094" s="2"/>
      <c r="E1094" s="2"/>
      <c r="F1094" s="2"/>
      <c r="G1094" s="2"/>
      <c r="H1094" s="2"/>
      <c r="I1094" s="19"/>
      <c r="J1094" s="19"/>
      <c r="K1094" s="19"/>
      <c r="L1094" s="19"/>
      <c r="M1094" s="19"/>
      <c r="N1094" s="19"/>
      <c r="O1094" s="19"/>
      <c r="P1094" s="19"/>
      <c r="Q1094" s="19"/>
      <c r="R1094" s="44"/>
      <c r="S1094" s="19"/>
      <c r="T1094" s="19"/>
      <c r="U1094" s="19"/>
      <c r="V1094" s="2"/>
      <c r="W1094" s="2"/>
      <c r="X1094" s="2"/>
      <c r="Y1094" s="17"/>
      <c r="Z1094" s="2"/>
      <c r="AA1094" s="2"/>
      <c r="AB1094" s="2"/>
      <c r="AC1094" s="31" t="s">
        <v>9210</v>
      </c>
      <c r="AD1094" s="32" t="s">
        <v>9211</v>
      </c>
      <c r="AE1094" s="31" t="s">
        <v>9212</v>
      </c>
      <c r="AF1094" s="32" t="s">
        <v>9194</v>
      </c>
      <c r="AG1094" s="33" t="s">
        <v>45</v>
      </c>
    </row>
    <row r="1095" spans="1:33" ht="12.75" customHeight="1">
      <c r="A1095" s="2"/>
      <c r="B1095" s="2"/>
      <c r="C1095" s="2"/>
      <c r="D1095" s="2"/>
      <c r="E1095" s="2"/>
      <c r="F1095" s="2"/>
      <c r="G1095" s="2"/>
      <c r="H1095" s="2"/>
      <c r="I1095" s="19"/>
      <c r="J1095" s="19"/>
      <c r="K1095" s="19"/>
      <c r="L1095" s="19"/>
      <c r="M1095" s="19"/>
      <c r="N1095" s="19"/>
      <c r="O1095" s="19"/>
      <c r="P1095" s="19"/>
      <c r="Q1095" s="19"/>
      <c r="R1095" s="44"/>
      <c r="S1095" s="19"/>
      <c r="T1095" s="19"/>
      <c r="U1095" s="19"/>
      <c r="V1095" s="2"/>
      <c r="W1095" s="2"/>
      <c r="X1095" s="2"/>
      <c r="Y1095" s="17"/>
      <c r="Z1095" s="2"/>
      <c r="AA1095" s="2"/>
      <c r="AB1095" s="2"/>
      <c r="AC1095" s="31" t="s">
        <v>9213</v>
      </c>
      <c r="AD1095" s="32" t="s">
        <v>9214</v>
      </c>
      <c r="AE1095" s="31" t="s">
        <v>9215</v>
      </c>
      <c r="AF1095" s="32" t="s">
        <v>9194</v>
      </c>
      <c r="AG1095" s="33" t="s">
        <v>45</v>
      </c>
    </row>
    <row r="1096" spans="1:33" ht="12.75" customHeight="1">
      <c r="A1096" s="2"/>
      <c r="B1096" s="2"/>
      <c r="C1096" s="2"/>
      <c r="D1096" s="2"/>
      <c r="E1096" s="2"/>
      <c r="F1096" s="2"/>
      <c r="G1096" s="2"/>
      <c r="H1096" s="2"/>
      <c r="I1096" s="19"/>
      <c r="J1096" s="19"/>
      <c r="K1096" s="19"/>
      <c r="L1096" s="19"/>
      <c r="M1096" s="19"/>
      <c r="N1096" s="19"/>
      <c r="O1096" s="19"/>
      <c r="P1096" s="19"/>
      <c r="Q1096" s="19"/>
      <c r="R1096" s="44"/>
      <c r="S1096" s="19"/>
      <c r="T1096" s="19"/>
      <c r="U1096" s="19"/>
      <c r="V1096" s="2"/>
      <c r="W1096" s="2"/>
      <c r="X1096" s="2"/>
      <c r="Y1096" s="17"/>
      <c r="Z1096" s="2"/>
      <c r="AA1096" s="2"/>
      <c r="AB1096" s="2"/>
      <c r="AC1096" s="31" t="s">
        <v>9216</v>
      </c>
      <c r="AD1096" s="32" t="s">
        <v>9217</v>
      </c>
      <c r="AE1096" s="31" t="s">
        <v>9218</v>
      </c>
      <c r="AF1096" s="32" t="s">
        <v>9194</v>
      </c>
      <c r="AG1096" s="33" t="s">
        <v>45</v>
      </c>
    </row>
    <row r="1097" spans="1:33" ht="12.75" customHeight="1">
      <c r="A1097" s="2"/>
      <c r="B1097" s="2"/>
      <c r="C1097" s="2"/>
      <c r="D1097" s="2"/>
      <c r="E1097" s="2"/>
      <c r="F1097" s="2"/>
      <c r="G1097" s="2"/>
      <c r="H1097" s="2"/>
      <c r="I1097" s="19"/>
      <c r="J1097" s="19"/>
      <c r="K1097" s="19"/>
      <c r="L1097" s="19"/>
      <c r="M1097" s="19"/>
      <c r="N1097" s="19"/>
      <c r="O1097" s="19"/>
      <c r="P1097" s="19"/>
      <c r="Q1097" s="19"/>
      <c r="R1097" s="44"/>
      <c r="S1097" s="19"/>
      <c r="T1097" s="19"/>
      <c r="U1097" s="19"/>
      <c r="V1097" s="2"/>
      <c r="W1097" s="2"/>
      <c r="X1097" s="2"/>
      <c r="Y1097" s="17"/>
      <c r="Z1097" s="2"/>
      <c r="AA1097" s="2"/>
      <c r="AB1097" s="2"/>
      <c r="AC1097" s="31" t="s">
        <v>9219</v>
      </c>
      <c r="AD1097" s="32" t="s">
        <v>9220</v>
      </c>
      <c r="AE1097" s="31" t="s">
        <v>9221</v>
      </c>
      <c r="AF1097" s="32" t="s">
        <v>9194</v>
      </c>
      <c r="AG1097" s="33" t="s">
        <v>45</v>
      </c>
    </row>
    <row r="1098" spans="1:33" ht="12.75" customHeight="1">
      <c r="A1098" s="2"/>
      <c r="B1098" s="2"/>
      <c r="C1098" s="2"/>
      <c r="D1098" s="2"/>
      <c r="E1098" s="2"/>
      <c r="F1098" s="2"/>
      <c r="G1098" s="2"/>
      <c r="H1098" s="2"/>
      <c r="I1098" s="19"/>
      <c r="J1098" s="19"/>
      <c r="K1098" s="19"/>
      <c r="L1098" s="19"/>
      <c r="M1098" s="19"/>
      <c r="N1098" s="19"/>
      <c r="O1098" s="19"/>
      <c r="P1098" s="19"/>
      <c r="Q1098" s="19"/>
      <c r="R1098" s="44"/>
      <c r="S1098" s="19"/>
      <c r="T1098" s="19"/>
      <c r="U1098" s="19"/>
      <c r="V1098" s="2"/>
      <c r="W1098" s="2"/>
      <c r="X1098" s="2"/>
      <c r="Y1098" s="17"/>
      <c r="Z1098" s="2"/>
      <c r="AA1098" s="2"/>
      <c r="AB1098" s="2"/>
      <c r="AC1098" s="31" t="s">
        <v>9222</v>
      </c>
      <c r="AD1098" s="32" t="s">
        <v>9223</v>
      </c>
      <c r="AE1098" s="31" t="s">
        <v>9224</v>
      </c>
      <c r="AF1098" s="32" t="s">
        <v>9194</v>
      </c>
      <c r="AG1098" s="33" t="s">
        <v>45</v>
      </c>
    </row>
    <row r="1099" spans="1:33" ht="12.75" customHeight="1">
      <c r="A1099" s="2"/>
      <c r="B1099" s="2"/>
      <c r="C1099" s="2"/>
      <c r="D1099" s="2"/>
      <c r="E1099" s="2"/>
      <c r="F1099" s="2"/>
      <c r="G1099" s="2"/>
      <c r="H1099" s="2"/>
      <c r="I1099" s="19"/>
      <c r="J1099" s="19"/>
      <c r="K1099" s="19"/>
      <c r="L1099" s="19"/>
      <c r="M1099" s="19"/>
      <c r="N1099" s="19"/>
      <c r="O1099" s="19"/>
      <c r="P1099" s="19"/>
      <c r="Q1099" s="19"/>
      <c r="R1099" s="44"/>
      <c r="S1099" s="19"/>
      <c r="T1099" s="19"/>
      <c r="U1099" s="19"/>
      <c r="V1099" s="2"/>
      <c r="W1099" s="2"/>
      <c r="X1099" s="2"/>
      <c r="Y1099" s="17"/>
      <c r="Z1099" s="2"/>
      <c r="AA1099" s="2"/>
      <c r="AB1099" s="2"/>
      <c r="AC1099" s="31" t="s">
        <v>9225</v>
      </c>
      <c r="AD1099" s="32" t="s">
        <v>9226</v>
      </c>
      <c r="AE1099" s="31" t="s">
        <v>9227</v>
      </c>
      <c r="AF1099" s="32" t="s">
        <v>9194</v>
      </c>
      <c r="AG1099" s="33" t="s">
        <v>45</v>
      </c>
    </row>
    <row r="1100" spans="1:33" ht="12.75" customHeight="1">
      <c r="A1100" s="2"/>
      <c r="B1100" s="2"/>
      <c r="C1100" s="2"/>
      <c r="D1100" s="2"/>
      <c r="E1100" s="2"/>
      <c r="F1100" s="2"/>
      <c r="G1100" s="2"/>
      <c r="H1100" s="2"/>
      <c r="I1100" s="19"/>
      <c r="J1100" s="19"/>
      <c r="K1100" s="19"/>
      <c r="L1100" s="19"/>
      <c r="M1100" s="19"/>
      <c r="N1100" s="19"/>
      <c r="O1100" s="19"/>
      <c r="P1100" s="19"/>
      <c r="Q1100" s="19"/>
      <c r="R1100" s="44"/>
      <c r="S1100" s="19"/>
      <c r="T1100" s="19"/>
      <c r="U1100" s="19"/>
      <c r="V1100" s="2"/>
      <c r="W1100" s="2"/>
      <c r="X1100" s="2"/>
      <c r="Y1100" s="17"/>
      <c r="Z1100" s="2"/>
      <c r="AA1100" s="2"/>
      <c r="AB1100" s="2"/>
      <c r="AC1100" s="31" t="s">
        <v>9228</v>
      </c>
      <c r="AD1100" s="32" t="s">
        <v>9229</v>
      </c>
      <c r="AE1100" s="31" t="s">
        <v>9230</v>
      </c>
      <c r="AF1100" s="32" t="s">
        <v>9229</v>
      </c>
      <c r="AG1100" s="33" t="s">
        <v>45</v>
      </c>
    </row>
    <row r="1101" spans="1:33" ht="12.75" customHeight="1">
      <c r="A1101" s="2"/>
      <c r="B1101" s="2"/>
      <c r="C1101" s="2"/>
      <c r="D1101" s="2"/>
      <c r="E1101" s="2"/>
      <c r="F1101" s="2"/>
      <c r="G1101" s="2"/>
      <c r="H1101" s="2"/>
      <c r="I1101" s="19"/>
      <c r="J1101" s="19"/>
      <c r="K1101" s="19"/>
      <c r="L1101" s="19"/>
      <c r="M1101" s="19"/>
      <c r="N1101" s="19"/>
      <c r="O1101" s="19"/>
      <c r="P1101" s="19"/>
      <c r="Q1101" s="19"/>
      <c r="R1101" s="44"/>
      <c r="S1101" s="19"/>
      <c r="T1101" s="19"/>
      <c r="U1101" s="19"/>
      <c r="V1101" s="2"/>
      <c r="W1101" s="2"/>
      <c r="X1101" s="2"/>
      <c r="Y1101" s="17"/>
      <c r="Z1101" s="2"/>
      <c r="AA1101" s="2"/>
      <c r="AB1101" s="2"/>
      <c r="AC1101" s="31" t="s">
        <v>9231</v>
      </c>
      <c r="AD1101" s="32" t="s">
        <v>9232</v>
      </c>
      <c r="AE1101" s="31" t="s">
        <v>9233</v>
      </c>
      <c r="AF1101" s="32" t="s">
        <v>9234</v>
      </c>
      <c r="AG1101" s="33" t="s">
        <v>45</v>
      </c>
    </row>
    <row r="1102" spans="1:33" ht="12.75" customHeight="1">
      <c r="A1102" s="2"/>
      <c r="B1102" s="2"/>
      <c r="C1102" s="2"/>
      <c r="D1102" s="2"/>
      <c r="E1102" s="2"/>
      <c r="F1102" s="2"/>
      <c r="G1102" s="2"/>
      <c r="H1102" s="2"/>
      <c r="I1102" s="19"/>
      <c r="J1102" s="19"/>
      <c r="K1102" s="19"/>
      <c r="L1102" s="19"/>
      <c r="M1102" s="19"/>
      <c r="N1102" s="19"/>
      <c r="O1102" s="19"/>
      <c r="P1102" s="19"/>
      <c r="Q1102" s="19"/>
      <c r="R1102" s="44"/>
      <c r="S1102" s="19"/>
      <c r="T1102" s="19"/>
      <c r="U1102" s="19"/>
      <c r="V1102" s="2"/>
      <c r="W1102" s="2"/>
      <c r="X1102" s="2"/>
      <c r="Y1102" s="17"/>
      <c r="Z1102" s="2"/>
      <c r="AA1102" s="2"/>
      <c r="AB1102" s="2"/>
      <c r="AC1102" s="31" t="s">
        <v>9235</v>
      </c>
      <c r="AD1102" s="32" t="s">
        <v>9236</v>
      </c>
      <c r="AE1102" s="31" t="s">
        <v>9237</v>
      </c>
      <c r="AF1102" s="32" t="s">
        <v>9238</v>
      </c>
      <c r="AG1102" s="33" t="s">
        <v>45</v>
      </c>
    </row>
    <row r="1103" spans="1:33" ht="12.75" customHeight="1">
      <c r="A1103" s="2"/>
      <c r="B1103" s="2"/>
      <c r="C1103" s="2"/>
      <c r="D1103" s="2"/>
      <c r="E1103" s="2"/>
      <c r="F1103" s="2"/>
      <c r="G1103" s="2"/>
      <c r="H1103" s="2"/>
      <c r="I1103" s="19"/>
      <c r="J1103" s="19"/>
      <c r="K1103" s="19"/>
      <c r="L1103" s="19"/>
      <c r="M1103" s="19"/>
      <c r="N1103" s="19"/>
      <c r="O1103" s="19"/>
      <c r="P1103" s="19"/>
      <c r="Q1103" s="19"/>
      <c r="R1103" s="44"/>
      <c r="S1103" s="19"/>
      <c r="T1103" s="19"/>
      <c r="U1103" s="19"/>
      <c r="V1103" s="2"/>
      <c r="W1103" s="2"/>
      <c r="X1103" s="2"/>
      <c r="Y1103" s="17"/>
      <c r="Z1103" s="2"/>
      <c r="AA1103" s="2"/>
      <c r="AB1103" s="2"/>
      <c r="AC1103" s="31" t="s">
        <v>9239</v>
      </c>
      <c r="AD1103" s="32" t="s">
        <v>9240</v>
      </c>
      <c r="AE1103" s="31" t="s">
        <v>9241</v>
      </c>
      <c r="AF1103" s="32" t="s">
        <v>9238</v>
      </c>
      <c r="AG1103" s="33" t="s">
        <v>45</v>
      </c>
    </row>
    <row r="1104" spans="1:33" ht="12.75" customHeight="1">
      <c r="A1104" s="2"/>
      <c r="B1104" s="2"/>
      <c r="C1104" s="2"/>
      <c r="D1104" s="2"/>
      <c r="E1104" s="2"/>
      <c r="F1104" s="2"/>
      <c r="G1104" s="2"/>
      <c r="H1104" s="2"/>
      <c r="I1104" s="19"/>
      <c r="J1104" s="19"/>
      <c r="K1104" s="19"/>
      <c r="L1104" s="19"/>
      <c r="M1104" s="19"/>
      <c r="N1104" s="19"/>
      <c r="O1104" s="19"/>
      <c r="P1104" s="19"/>
      <c r="Q1104" s="19"/>
      <c r="R1104" s="44"/>
      <c r="S1104" s="19"/>
      <c r="T1104" s="19"/>
      <c r="U1104" s="19"/>
      <c r="V1104" s="2"/>
      <c r="W1104" s="2"/>
      <c r="X1104" s="2"/>
      <c r="Y1104" s="17"/>
      <c r="Z1104" s="2"/>
      <c r="AA1104" s="2"/>
      <c r="AB1104" s="2"/>
      <c r="AC1104" s="31" t="s">
        <v>9242</v>
      </c>
      <c r="AD1104" s="32" t="s">
        <v>9243</v>
      </c>
      <c r="AE1104" s="31" t="s">
        <v>9244</v>
      </c>
      <c r="AF1104" s="32" t="s">
        <v>9238</v>
      </c>
      <c r="AG1104" s="33" t="s">
        <v>45</v>
      </c>
    </row>
    <row r="1105" spans="1:33" ht="12.75" customHeight="1">
      <c r="A1105" s="2"/>
      <c r="B1105" s="2"/>
      <c r="C1105" s="2"/>
      <c r="D1105" s="2"/>
      <c r="E1105" s="2"/>
      <c r="F1105" s="2"/>
      <c r="G1105" s="2"/>
      <c r="H1105" s="2"/>
      <c r="I1105" s="19"/>
      <c r="J1105" s="19"/>
      <c r="K1105" s="19"/>
      <c r="L1105" s="19"/>
      <c r="M1105" s="19"/>
      <c r="N1105" s="19"/>
      <c r="O1105" s="19"/>
      <c r="P1105" s="19"/>
      <c r="Q1105" s="19"/>
      <c r="R1105" s="44"/>
      <c r="S1105" s="19"/>
      <c r="T1105" s="19"/>
      <c r="U1105" s="19"/>
      <c r="V1105" s="2"/>
      <c r="W1105" s="2"/>
      <c r="X1105" s="2"/>
      <c r="Y1105" s="17"/>
      <c r="Z1105" s="2"/>
      <c r="AA1105" s="2"/>
      <c r="AB1105" s="2"/>
      <c r="AC1105" s="31" t="s">
        <v>9245</v>
      </c>
      <c r="AD1105" s="32" t="s">
        <v>9246</v>
      </c>
      <c r="AE1105" s="31" t="s">
        <v>9247</v>
      </c>
      <c r="AF1105" s="32" t="s">
        <v>9238</v>
      </c>
      <c r="AG1105" s="33" t="s">
        <v>45</v>
      </c>
    </row>
    <row r="1106" spans="1:33" ht="12.75" customHeight="1">
      <c r="A1106" s="2"/>
      <c r="B1106" s="2"/>
      <c r="C1106" s="2"/>
      <c r="D1106" s="2"/>
      <c r="E1106" s="2"/>
      <c r="F1106" s="2"/>
      <c r="G1106" s="2"/>
      <c r="H1106" s="2"/>
      <c r="I1106" s="19"/>
      <c r="J1106" s="19"/>
      <c r="K1106" s="19"/>
      <c r="L1106" s="19"/>
      <c r="M1106" s="19"/>
      <c r="N1106" s="19"/>
      <c r="O1106" s="19"/>
      <c r="P1106" s="19"/>
      <c r="Q1106" s="19"/>
      <c r="R1106" s="44"/>
      <c r="S1106" s="19"/>
      <c r="T1106" s="19"/>
      <c r="U1106" s="19"/>
      <c r="V1106" s="2"/>
      <c r="W1106" s="2"/>
      <c r="X1106" s="2"/>
      <c r="Y1106" s="17"/>
      <c r="Z1106" s="2"/>
      <c r="AA1106" s="2"/>
      <c r="AB1106" s="2"/>
      <c r="AC1106" s="31" t="s">
        <v>9248</v>
      </c>
      <c r="AD1106" s="32" t="s">
        <v>9249</v>
      </c>
      <c r="AE1106" s="31" t="s">
        <v>9250</v>
      </c>
      <c r="AF1106" s="32" t="s">
        <v>9249</v>
      </c>
      <c r="AG1106" s="33" t="s">
        <v>45</v>
      </c>
    </row>
    <row r="1107" spans="1:33" ht="12.75" customHeight="1">
      <c r="A1107" s="2"/>
      <c r="B1107" s="2"/>
      <c r="C1107" s="2"/>
      <c r="D1107" s="2"/>
      <c r="E1107" s="2"/>
      <c r="F1107" s="2"/>
      <c r="G1107" s="2"/>
      <c r="H1107" s="2"/>
      <c r="I1107" s="19"/>
      <c r="J1107" s="19"/>
      <c r="K1107" s="19"/>
      <c r="L1107" s="19"/>
      <c r="M1107" s="19"/>
      <c r="N1107" s="19"/>
      <c r="O1107" s="19"/>
      <c r="P1107" s="19"/>
      <c r="Q1107" s="19"/>
      <c r="R1107" s="44"/>
      <c r="S1107" s="19"/>
      <c r="T1107" s="19"/>
      <c r="U1107" s="19"/>
      <c r="V1107" s="2"/>
      <c r="W1107" s="2"/>
      <c r="X1107" s="2"/>
      <c r="Y1107" s="17"/>
      <c r="Z1107" s="2"/>
      <c r="AA1107" s="2"/>
      <c r="AB1107" s="2"/>
      <c r="AC1107" s="31" t="s">
        <v>9251</v>
      </c>
      <c r="AD1107" s="32" t="s">
        <v>1272</v>
      </c>
      <c r="AE1107" s="31" t="s">
        <v>9252</v>
      </c>
      <c r="AF1107" s="32" t="s">
        <v>1636</v>
      </c>
      <c r="AG1107" s="33" t="s">
        <v>45</v>
      </c>
    </row>
    <row r="1108" spans="1:33" ht="12.75" customHeight="1">
      <c r="A1108" s="2"/>
      <c r="B1108" s="2"/>
      <c r="C1108" s="2"/>
      <c r="D1108" s="2"/>
      <c r="E1108" s="2"/>
      <c r="F1108" s="2"/>
      <c r="G1108" s="2"/>
      <c r="H1108" s="2"/>
      <c r="I1108" s="19"/>
      <c r="J1108" s="19"/>
      <c r="K1108" s="19"/>
      <c r="L1108" s="19"/>
      <c r="M1108" s="19"/>
      <c r="N1108" s="19"/>
      <c r="O1108" s="19"/>
      <c r="P1108" s="19"/>
      <c r="Q1108" s="19"/>
      <c r="R1108" s="44"/>
      <c r="S1108" s="19"/>
      <c r="T1108" s="19"/>
      <c r="U1108" s="19"/>
      <c r="V1108" s="2"/>
      <c r="W1108" s="2"/>
      <c r="X1108" s="2"/>
      <c r="Y1108" s="17"/>
      <c r="Z1108" s="2"/>
      <c r="AA1108" s="2"/>
      <c r="AB1108" s="2"/>
      <c r="AC1108" s="31" t="s">
        <v>9253</v>
      </c>
      <c r="AD1108" s="32" t="s">
        <v>1247</v>
      </c>
      <c r="AE1108" s="31" t="s">
        <v>9254</v>
      </c>
      <c r="AF1108" s="32" t="s">
        <v>1249</v>
      </c>
      <c r="AG1108" s="33" t="s">
        <v>45</v>
      </c>
    </row>
    <row r="1109" spans="1:33" ht="12.75" customHeight="1">
      <c r="A1109" s="2"/>
      <c r="B1109" s="2"/>
      <c r="C1109" s="2"/>
      <c r="D1109" s="2"/>
      <c r="E1109" s="2"/>
      <c r="F1109" s="2"/>
      <c r="G1109" s="2"/>
      <c r="H1109" s="2"/>
      <c r="I1109" s="19"/>
      <c r="J1109" s="19"/>
      <c r="K1109" s="19"/>
      <c r="L1109" s="19"/>
      <c r="M1109" s="19"/>
      <c r="N1109" s="19"/>
      <c r="O1109" s="19"/>
      <c r="P1109" s="19"/>
      <c r="Q1109" s="19"/>
      <c r="R1109" s="44"/>
      <c r="S1109" s="19"/>
      <c r="T1109" s="19"/>
      <c r="U1109" s="19"/>
      <c r="V1109" s="2"/>
      <c r="W1109" s="2"/>
      <c r="X1109" s="2"/>
      <c r="Y1109" s="17"/>
      <c r="Z1109" s="2"/>
      <c r="AA1109" s="2"/>
      <c r="AB1109" s="2"/>
      <c r="AC1109" s="31" t="s">
        <v>9255</v>
      </c>
      <c r="AD1109" s="32" t="s">
        <v>2607</v>
      </c>
      <c r="AE1109" s="31" t="s">
        <v>9256</v>
      </c>
      <c r="AF1109" s="32" t="s">
        <v>2609</v>
      </c>
      <c r="AG1109" s="33" t="s">
        <v>45</v>
      </c>
    </row>
    <row r="1110" spans="1:33" ht="12.75" customHeight="1">
      <c r="A1110" s="2"/>
      <c r="B1110" s="2"/>
      <c r="C1110" s="2"/>
      <c r="D1110" s="2"/>
      <c r="E1110" s="2"/>
      <c r="F1110" s="2"/>
      <c r="G1110" s="2"/>
      <c r="H1110" s="2"/>
      <c r="I1110" s="19"/>
      <c r="J1110" s="19"/>
      <c r="K1110" s="19"/>
      <c r="L1110" s="19"/>
      <c r="M1110" s="19"/>
      <c r="N1110" s="19"/>
      <c r="O1110" s="19"/>
      <c r="P1110" s="19"/>
      <c r="Q1110" s="19"/>
      <c r="R1110" s="44"/>
      <c r="S1110" s="19"/>
      <c r="T1110" s="19"/>
      <c r="U1110" s="19"/>
      <c r="V1110" s="2"/>
      <c r="W1110" s="2"/>
      <c r="X1110" s="2"/>
      <c r="Y1110" s="17"/>
      <c r="Z1110" s="2"/>
      <c r="AA1110" s="2"/>
      <c r="AB1110" s="2"/>
      <c r="AC1110" s="31" t="s">
        <v>9257</v>
      </c>
      <c r="AD1110" s="32" t="s">
        <v>9258</v>
      </c>
      <c r="AE1110" s="31" t="s">
        <v>9259</v>
      </c>
      <c r="AF1110" s="32" t="s">
        <v>9260</v>
      </c>
      <c r="AG1110" s="33" t="s">
        <v>45</v>
      </c>
    </row>
    <row r="1111" spans="1:33" ht="12.75" customHeight="1">
      <c r="A1111" s="2"/>
      <c r="B1111" s="2"/>
      <c r="C1111" s="2"/>
      <c r="D1111" s="2"/>
      <c r="E1111" s="2"/>
      <c r="F1111" s="2"/>
      <c r="G1111" s="2"/>
      <c r="H1111" s="2"/>
      <c r="I1111" s="19"/>
      <c r="J1111" s="19"/>
      <c r="K1111" s="19"/>
      <c r="L1111" s="19"/>
      <c r="M1111" s="19"/>
      <c r="N1111" s="19"/>
      <c r="O1111" s="19"/>
      <c r="P1111" s="19"/>
      <c r="Q1111" s="19"/>
      <c r="R1111" s="44"/>
      <c r="S1111" s="19"/>
      <c r="T1111" s="19"/>
      <c r="U1111" s="19"/>
      <c r="V1111" s="2"/>
      <c r="W1111" s="2"/>
      <c r="X1111" s="2"/>
      <c r="Y1111" s="17"/>
      <c r="Z1111" s="2"/>
      <c r="AA1111" s="2"/>
      <c r="AB1111" s="2"/>
      <c r="AC1111" s="31" t="s">
        <v>9261</v>
      </c>
      <c r="AD1111" s="32" t="s">
        <v>9262</v>
      </c>
      <c r="AE1111" s="31" t="s">
        <v>9263</v>
      </c>
      <c r="AF1111" s="32" t="s">
        <v>9264</v>
      </c>
      <c r="AG1111" s="33" t="s">
        <v>45</v>
      </c>
    </row>
    <row r="1112" spans="1:33" ht="12.75" customHeight="1">
      <c r="A1112" s="2"/>
      <c r="B1112" s="2"/>
      <c r="C1112" s="2"/>
      <c r="D1112" s="2"/>
      <c r="E1112" s="2"/>
      <c r="F1112" s="2"/>
      <c r="G1112" s="2"/>
      <c r="H1112" s="2"/>
      <c r="I1112" s="19"/>
      <c r="J1112" s="19"/>
      <c r="K1112" s="19"/>
      <c r="L1112" s="19"/>
      <c r="M1112" s="19"/>
      <c r="N1112" s="19"/>
      <c r="O1112" s="19"/>
      <c r="P1112" s="19"/>
      <c r="Q1112" s="19"/>
      <c r="R1112" s="44"/>
      <c r="S1112" s="19"/>
      <c r="T1112" s="19"/>
      <c r="U1112" s="19"/>
      <c r="V1112" s="2"/>
      <c r="W1112" s="2"/>
      <c r="X1112" s="2"/>
      <c r="Y1112" s="17"/>
      <c r="Z1112" s="2"/>
      <c r="AA1112" s="2"/>
      <c r="AB1112" s="2"/>
      <c r="AC1112" s="31" t="s">
        <v>9265</v>
      </c>
      <c r="AD1112" s="32" t="s">
        <v>9266</v>
      </c>
      <c r="AE1112" s="31" t="s">
        <v>9267</v>
      </c>
      <c r="AF1112" s="32" t="s">
        <v>9268</v>
      </c>
      <c r="AG1112" s="33" t="s">
        <v>45</v>
      </c>
    </row>
    <row r="1113" spans="1:33" ht="12.75" customHeight="1">
      <c r="A1113" s="2"/>
      <c r="B1113" s="2"/>
      <c r="C1113" s="2"/>
      <c r="D1113" s="2"/>
      <c r="E1113" s="2"/>
      <c r="F1113" s="2"/>
      <c r="G1113" s="2"/>
      <c r="H1113" s="2"/>
      <c r="I1113" s="19"/>
      <c r="J1113" s="19"/>
      <c r="K1113" s="19"/>
      <c r="L1113" s="19"/>
      <c r="M1113" s="19"/>
      <c r="N1113" s="19"/>
      <c r="O1113" s="19"/>
      <c r="P1113" s="19"/>
      <c r="Q1113" s="19"/>
      <c r="R1113" s="44"/>
      <c r="S1113" s="19"/>
      <c r="T1113" s="19"/>
      <c r="U1113" s="19"/>
      <c r="V1113" s="2"/>
      <c r="W1113" s="2"/>
      <c r="X1113" s="2"/>
      <c r="Y1113" s="17"/>
      <c r="Z1113" s="2"/>
      <c r="AA1113" s="2"/>
      <c r="AB1113" s="2"/>
      <c r="AC1113" s="31" t="s">
        <v>9269</v>
      </c>
      <c r="AD1113" s="32" t="s">
        <v>9270</v>
      </c>
      <c r="AE1113" s="31" t="s">
        <v>9271</v>
      </c>
      <c r="AF1113" s="32" t="s">
        <v>9272</v>
      </c>
      <c r="AG1113" s="33" t="s">
        <v>45</v>
      </c>
    </row>
    <row r="1114" spans="1:33" ht="12.75" customHeight="1">
      <c r="A1114" s="2"/>
      <c r="B1114" s="2"/>
      <c r="C1114" s="2"/>
      <c r="D1114" s="2"/>
      <c r="E1114" s="2"/>
      <c r="F1114" s="2"/>
      <c r="G1114" s="2"/>
      <c r="H1114" s="2"/>
      <c r="I1114" s="19"/>
      <c r="J1114" s="19"/>
      <c r="K1114" s="19"/>
      <c r="L1114" s="19"/>
      <c r="M1114" s="19"/>
      <c r="N1114" s="19"/>
      <c r="O1114" s="19"/>
      <c r="P1114" s="19"/>
      <c r="Q1114" s="19"/>
      <c r="R1114" s="44"/>
      <c r="S1114" s="19"/>
      <c r="T1114" s="19"/>
      <c r="U1114" s="19"/>
      <c r="V1114" s="2"/>
      <c r="W1114" s="2"/>
      <c r="X1114" s="2"/>
      <c r="Y1114" s="17"/>
      <c r="Z1114" s="2"/>
      <c r="AA1114" s="2"/>
      <c r="AB1114" s="2"/>
      <c r="AC1114" s="31" t="s">
        <v>9273</v>
      </c>
      <c r="AD1114" s="32" t="s">
        <v>988</v>
      </c>
      <c r="AE1114" s="31" t="s">
        <v>9274</v>
      </c>
      <c r="AF1114" s="32" t="s">
        <v>990</v>
      </c>
      <c r="AG1114" s="33" t="s">
        <v>45</v>
      </c>
    </row>
    <row r="1115" spans="1:33" ht="12.75" customHeight="1">
      <c r="A1115" s="2"/>
      <c r="B1115" s="2"/>
      <c r="C1115" s="2"/>
      <c r="D1115" s="2"/>
      <c r="E1115" s="2"/>
      <c r="F1115" s="2"/>
      <c r="G1115" s="2"/>
      <c r="H1115" s="2"/>
      <c r="I1115" s="19"/>
      <c r="J1115" s="19"/>
      <c r="K1115" s="19"/>
      <c r="L1115" s="19"/>
      <c r="M1115" s="19"/>
      <c r="N1115" s="19"/>
      <c r="O1115" s="19"/>
      <c r="P1115" s="19"/>
      <c r="Q1115" s="19"/>
      <c r="R1115" s="44"/>
      <c r="S1115" s="19"/>
      <c r="T1115" s="19"/>
      <c r="U1115" s="19"/>
      <c r="V1115" s="2"/>
      <c r="W1115" s="2"/>
      <c r="X1115" s="2"/>
      <c r="Y1115" s="17"/>
      <c r="Z1115" s="2"/>
      <c r="AA1115" s="2"/>
      <c r="AB1115" s="2"/>
      <c r="AC1115" s="31" t="s">
        <v>9275</v>
      </c>
      <c r="AD1115" s="32" t="s">
        <v>5397</v>
      </c>
      <c r="AE1115" s="31" t="s">
        <v>9276</v>
      </c>
      <c r="AF1115" s="32" t="s">
        <v>878</v>
      </c>
      <c r="AG1115" s="33" t="s">
        <v>45</v>
      </c>
    </row>
    <row r="1116" spans="1:33" ht="12.75" customHeight="1">
      <c r="A1116" s="2"/>
      <c r="B1116" s="2"/>
      <c r="C1116" s="2"/>
      <c r="D1116" s="2"/>
      <c r="E1116" s="2"/>
      <c r="F1116" s="2"/>
      <c r="G1116" s="2"/>
      <c r="H1116" s="2"/>
      <c r="I1116" s="19"/>
      <c r="J1116" s="19"/>
      <c r="K1116" s="19"/>
      <c r="L1116" s="19"/>
      <c r="M1116" s="19"/>
      <c r="N1116" s="19"/>
      <c r="O1116" s="19"/>
      <c r="P1116" s="19"/>
      <c r="Q1116" s="19"/>
      <c r="R1116" s="44"/>
      <c r="S1116" s="19"/>
      <c r="T1116" s="19"/>
      <c r="U1116" s="19"/>
      <c r="V1116" s="2"/>
      <c r="W1116" s="2"/>
      <c r="X1116" s="2"/>
      <c r="Y1116" s="17"/>
      <c r="Z1116" s="2"/>
      <c r="AA1116" s="2"/>
      <c r="AB1116" s="2"/>
      <c r="AC1116" s="31" t="s">
        <v>9277</v>
      </c>
      <c r="AD1116" s="32" t="s">
        <v>9278</v>
      </c>
      <c r="AE1116" s="31" t="s">
        <v>9279</v>
      </c>
      <c r="AF1116" s="32" t="s">
        <v>9278</v>
      </c>
      <c r="AG1116" s="33" t="s">
        <v>6415</v>
      </c>
    </row>
    <row r="1117" spans="1:33" ht="12.75" customHeight="1">
      <c r="A1117" s="2"/>
      <c r="B1117" s="2"/>
      <c r="C1117" s="2"/>
      <c r="D1117" s="2"/>
      <c r="E1117" s="2"/>
      <c r="F1117" s="2"/>
      <c r="G1117" s="2"/>
      <c r="H1117" s="2"/>
      <c r="I1117" s="19"/>
      <c r="J1117" s="19"/>
      <c r="K1117" s="19"/>
      <c r="L1117" s="19"/>
      <c r="M1117" s="19"/>
      <c r="N1117" s="19"/>
      <c r="O1117" s="19"/>
      <c r="P1117" s="19"/>
      <c r="Q1117" s="19"/>
      <c r="R1117" s="44"/>
      <c r="S1117" s="19"/>
      <c r="T1117" s="19"/>
      <c r="U1117" s="19"/>
      <c r="V1117" s="2"/>
      <c r="W1117" s="2"/>
      <c r="X1117" s="2"/>
      <c r="Y1117" s="17"/>
      <c r="Z1117" s="2"/>
      <c r="AA1117" s="2"/>
      <c r="AB1117" s="2"/>
      <c r="AC1117" s="31" t="s">
        <v>9280</v>
      </c>
      <c r="AD1117" s="32" t="s">
        <v>9281</v>
      </c>
      <c r="AE1117" s="31" t="s">
        <v>9282</v>
      </c>
      <c r="AF1117" s="32" t="s">
        <v>9278</v>
      </c>
      <c r="AG1117" s="33" t="s">
        <v>6415</v>
      </c>
    </row>
    <row r="1118" spans="1:33" ht="12.75" customHeight="1">
      <c r="A1118" s="2"/>
      <c r="B1118" s="2"/>
      <c r="C1118" s="2"/>
      <c r="D1118" s="2"/>
      <c r="E1118" s="2"/>
      <c r="F1118" s="2"/>
      <c r="G1118" s="2"/>
      <c r="H1118" s="2"/>
      <c r="I1118" s="19"/>
      <c r="J1118" s="19"/>
      <c r="K1118" s="19"/>
      <c r="L1118" s="19"/>
      <c r="M1118" s="19"/>
      <c r="N1118" s="19"/>
      <c r="O1118" s="19"/>
      <c r="P1118" s="19"/>
      <c r="Q1118" s="19"/>
      <c r="R1118" s="44"/>
      <c r="S1118" s="19"/>
      <c r="T1118" s="19"/>
      <c r="U1118" s="19"/>
      <c r="V1118" s="2"/>
      <c r="W1118" s="2"/>
      <c r="X1118" s="2"/>
      <c r="Y1118" s="17"/>
      <c r="Z1118" s="2"/>
      <c r="AA1118" s="2"/>
      <c r="AB1118" s="2"/>
      <c r="AC1118" s="31" t="s">
        <v>9283</v>
      </c>
      <c r="AD1118" s="32" t="s">
        <v>9284</v>
      </c>
      <c r="AE1118" s="31" t="s">
        <v>9285</v>
      </c>
      <c r="AF1118" s="32" t="s">
        <v>9286</v>
      </c>
      <c r="AG1118" s="33" t="s">
        <v>45</v>
      </c>
    </row>
    <row r="1119" spans="1:33" ht="12.75" customHeight="1">
      <c r="A1119" s="2"/>
      <c r="B1119" s="2"/>
      <c r="C1119" s="2"/>
      <c r="D1119" s="2"/>
      <c r="E1119" s="2"/>
      <c r="F1119" s="2"/>
      <c r="G1119" s="2"/>
      <c r="H1119" s="2"/>
      <c r="I1119" s="19"/>
      <c r="J1119" s="19"/>
      <c r="K1119" s="19"/>
      <c r="L1119" s="19"/>
      <c r="M1119" s="19"/>
      <c r="N1119" s="19"/>
      <c r="O1119" s="19"/>
      <c r="P1119" s="19"/>
      <c r="Q1119" s="19"/>
      <c r="R1119" s="44"/>
      <c r="S1119" s="19"/>
      <c r="T1119" s="19"/>
      <c r="U1119" s="19"/>
      <c r="V1119" s="2"/>
      <c r="W1119" s="2"/>
      <c r="X1119" s="2"/>
      <c r="Y1119" s="17"/>
      <c r="Z1119" s="2"/>
      <c r="AA1119" s="2"/>
      <c r="AB1119" s="2"/>
      <c r="AC1119" s="31" t="s">
        <v>9287</v>
      </c>
      <c r="AD1119" s="32" t="s">
        <v>9288</v>
      </c>
      <c r="AE1119" s="31" t="s">
        <v>9289</v>
      </c>
      <c r="AF1119" s="32" t="s">
        <v>9288</v>
      </c>
      <c r="AG1119" s="33" t="s">
        <v>45</v>
      </c>
    </row>
    <row r="1120" spans="1:33" ht="12.75" customHeight="1">
      <c r="A1120" s="2"/>
      <c r="B1120" s="2"/>
      <c r="C1120" s="2"/>
      <c r="D1120" s="2"/>
      <c r="E1120" s="2"/>
      <c r="F1120" s="2"/>
      <c r="G1120" s="2"/>
      <c r="H1120" s="2"/>
      <c r="I1120" s="19"/>
      <c r="J1120" s="19"/>
      <c r="K1120" s="19"/>
      <c r="L1120" s="19"/>
      <c r="M1120" s="19"/>
      <c r="N1120" s="19"/>
      <c r="O1120" s="19"/>
      <c r="P1120" s="19"/>
      <c r="Q1120" s="19"/>
      <c r="R1120" s="44"/>
      <c r="S1120" s="19"/>
      <c r="T1120" s="19"/>
      <c r="U1120" s="19"/>
      <c r="V1120" s="2"/>
      <c r="W1120" s="2"/>
      <c r="X1120" s="2"/>
      <c r="Y1120" s="17"/>
      <c r="Z1120" s="2"/>
      <c r="AA1120" s="2"/>
      <c r="AB1120" s="2"/>
      <c r="AC1120" s="31" t="s">
        <v>9290</v>
      </c>
      <c r="AD1120" s="32" t="s">
        <v>9291</v>
      </c>
      <c r="AE1120" s="31" t="s">
        <v>9292</v>
      </c>
      <c r="AF1120" s="32" t="s">
        <v>9278</v>
      </c>
      <c r="AG1120" s="33" t="s">
        <v>6415</v>
      </c>
    </row>
    <row r="1121" spans="1:33" ht="12.75" customHeight="1">
      <c r="A1121" s="2"/>
      <c r="B1121" s="2"/>
      <c r="C1121" s="2"/>
      <c r="D1121" s="2"/>
      <c r="E1121" s="2"/>
      <c r="F1121" s="2"/>
      <c r="G1121" s="2"/>
      <c r="H1121" s="2"/>
      <c r="I1121" s="19"/>
      <c r="J1121" s="19"/>
      <c r="K1121" s="19"/>
      <c r="L1121" s="19"/>
      <c r="M1121" s="19"/>
      <c r="N1121" s="19"/>
      <c r="O1121" s="19"/>
      <c r="P1121" s="19"/>
      <c r="Q1121" s="19"/>
      <c r="R1121" s="44"/>
      <c r="S1121" s="19"/>
      <c r="T1121" s="19"/>
      <c r="U1121" s="19"/>
      <c r="V1121" s="2"/>
      <c r="W1121" s="2"/>
      <c r="X1121" s="2"/>
      <c r="Y1121" s="17"/>
      <c r="Z1121" s="2"/>
      <c r="AA1121" s="2"/>
      <c r="AB1121" s="2"/>
      <c r="AC1121" s="31" t="s">
        <v>9293</v>
      </c>
      <c r="AD1121" s="32" t="s">
        <v>9294</v>
      </c>
      <c r="AE1121" s="31" t="s">
        <v>9295</v>
      </c>
      <c r="AF1121" s="32" t="s">
        <v>9278</v>
      </c>
      <c r="AG1121" s="33" t="s">
        <v>45</v>
      </c>
    </row>
    <row r="1122" spans="1:33" ht="12.75" customHeight="1">
      <c r="A1122" s="2"/>
      <c r="B1122" s="2"/>
      <c r="C1122" s="2"/>
      <c r="D1122" s="2"/>
      <c r="E1122" s="2"/>
      <c r="F1122" s="2"/>
      <c r="G1122" s="2"/>
      <c r="H1122" s="2"/>
      <c r="I1122" s="19"/>
      <c r="J1122" s="19"/>
      <c r="K1122" s="19"/>
      <c r="L1122" s="19"/>
      <c r="M1122" s="19"/>
      <c r="N1122" s="19"/>
      <c r="O1122" s="19"/>
      <c r="P1122" s="19"/>
      <c r="Q1122" s="19"/>
      <c r="R1122" s="44"/>
      <c r="S1122" s="19"/>
      <c r="T1122" s="19"/>
      <c r="U1122" s="19"/>
      <c r="V1122" s="2"/>
      <c r="W1122" s="2"/>
      <c r="X1122" s="2"/>
      <c r="Y1122" s="17"/>
      <c r="Z1122" s="2"/>
      <c r="AA1122" s="2"/>
      <c r="AB1122" s="2"/>
      <c r="AC1122" s="31" t="s">
        <v>9296</v>
      </c>
      <c r="AD1122" s="32" t="s">
        <v>9297</v>
      </c>
      <c r="AE1122" s="31" t="s">
        <v>9298</v>
      </c>
      <c r="AF1122" s="32" t="s">
        <v>9297</v>
      </c>
      <c r="AG1122" s="33" t="s">
        <v>45</v>
      </c>
    </row>
    <row r="1123" spans="1:33" ht="12.75" customHeight="1">
      <c r="A1123" s="2"/>
      <c r="B1123" s="2"/>
      <c r="C1123" s="2"/>
      <c r="D1123" s="2"/>
      <c r="E1123" s="2"/>
      <c r="F1123" s="2"/>
      <c r="G1123" s="2"/>
      <c r="H1123" s="2"/>
      <c r="I1123" s="19"/>
      <c r="J1123" s="19"/>
      <c r="K1123" s="19"/>
      <c r="L1123" s="19"/>
      <c r="M1123" s="19"/>
      <c r="N1123" s="19"/>
      <c r="O1123" s="19"/>
      <c r="P1123" s="19"/>
      <c r="Q1123" s="19"/>
      <c r="R1123" s="44"/>
      <c r="S1123" s="19"/>
      <c r="T1123" s="19"/>
      <c r="U1123" s="19"/>
      <c r="V1123" s="2"/>
      <c r="W1123" s="2"/>
      <c r="X1123" s="2"/>
      <c r="Y1123" s="17"/>
      <c r="Z1123" s="2"/>
      <c r="AA1123" s="2"/>
      <c r="AB1123" s="2"/>
      <c r="AC1123" s="31" t="s">
        <v>9299</v>
      </c>
      <c r="AD1123" s="32" t="s">
        <v>9300</v>
      </c>
      <c r="AE1123" s="31" t="s">
        <v>9301</v>
      </c>
      <c r="AF1123" s="32" t="s">
        <v>9300</v>
      </c>
      <c r="AG1123" s="33" t="s">
        <v>6415</v>
      </c>
    </row>
    <row r="1124" spans="1:33" ht="12.75" customHeight="1">
      <c r="A1124" s="2"/>
      <c r="B1124" s="2"/>
      <c r="C1124" s="2"/>
      <c r="D1124" s="2"/>
      <c r="E1124" s="2"/>
      <c r="F1124" s="2"/>
      <c r="G1124" s="2"/>
      <c r="H1124" s="2"/>
      <c r="I1124" s="19"/>
      <c r="J1124" s="19"/>
      <c r="K1124" s="19"/>
      <c r="L1124" s="19"/>
      <c r="M1124" s="19"/>
      <c r="N1124" s="19"/>
      <c r="O1124" s="19"/>
      <c r="P1124" s="19"/>
      <c r="Q1124" s="19"/>
      <c r="R1124" s="44"/>
      <c r="S1124" s="19"/>
      <c r="T1124" s="19"/>
      <c r="U1124" s="19"/>
      <c r="V1124" s="2"/>
      <c r="W1124" s="2"/>
      <c r="X1124" s="2"/>
      <c r="Y1124" s="17"/>
      <c r="Z1124" s="2"/>
      <c r="AA1124" s="2"/>
      <c r="AB1124" s="2"/>
      <c r="AC1124" s="31" t="s">
        <v>9302</v>
      </c>
      <c r="AD1124" s="32" t="s">
        <v>9303</v>
      </c>
      <c r="AE1124" s="31" t="s">
        <v>9304</v>
      </c>
      <c r="AF1124" s="32" t="s">
        <v>9300</v>
      </c>
      <c r="AG1124" s="33" t="s">
        <v>6415</v>
      </c>
    </row>
    <row r="1125" spans="1:33" ht="12.75" customHeight="1">
      <c r="A1125" s="2"/>
      <c r="B1125" s="2"/>
      <c r="C1125" s="2"/>
      <c r="D1125" s="2"/>
      <c r="E1125" s="2"/>
      <c r="F1125" s="2"/>
      <c r="G1125" s="2"/>
      <c r="H1125" s="2"/>
      <c r="I1125" s="19"/>
      <c r="J1125" s="19"/>
      <c r="K1125" s="19"/>
      <c r="L1125" s="19"/>
      <c r="M1125" s="19"/>
      <c r="N1125" s="19"/>
      <c r="O1125" s="19"/>
      <c r="P1125" s="19"/>
      <c r="Q1125" s="19"/>
      <c r="R1125" s="44"/>
      <c r="S1125" s="19"/>
      <c r="T1125" s="19"/>
      <c r="U1125" s="19"/>
      <c r="V1125" s="2"/>
      <c r="W1125" s="2"/>
      <c r="X1125" s="2"/>
      <c r="Y1125" s="17"/>
      <c r="Z1125" s="2"/>
      <c r="AA1125" s="2"/>
      <c r="AB1125" s="2"/>
      <c r="AC1125" s="31" t="s">
        <v>9305</v>
      </c>
      <c r="AD1125" s="32" t="s">
        <v>9306</v>
      </c>
      <c r="AE1125" s="31" t="s">
        <v>9307</v>
      </c>
      <c r="AF1125" s="32" t="s">
        <v>9308</v>
      </c>
      <c r="AG1125" s="33" t="s">
        <v>45</v>
      </c>
    </row>
    <row r="1126" spans="1:33" ht="12.75" customHeight="1">
      <c r="A1126" s="2"/>
      <c r="B1126" s="2"/>
      <c r="C1126" s="2"/>
      <c r="D1126" s="2"/>
      <c r="E1126" s="2"/>
      <c r="F1126" s="2"/>
      <c r="G1126" s="2"/>
      <c r="H1126" s="2"/>
      <c r="I1126" s="19"/>
      <c r="J1126" s="19"/>
      <c r="K1126" s="19"/>
      <c r="L1126" s="19"/>
      <c r="M1126" s="19"/>
      <c r="N1126" s="19"/>
      <c r="O1126" s="19"/>
      <c r="P1126" s="19"/>
      <c r="Q1126" s="19"/>
      <c r="R1126" s="44"/>
      <c r="S1126" s="19"/>
      <c r="T1126" s="19"/>
      <c r="U1126" s="19"/>
      <c r="V1126" s="2"/>
      <c r="W1126" s="2"/>
      <c r="X1126" s="2"/>
      <c r="Y1126" s="17"/>
      <c r="Z1126" s="2"/>
      <c r="AA1126" s="2"/>
      <c r="AB1126" s="2"/>
      <c r="AC1126" s="31" t="s">
        <v>9309</v>
      </c>
      <c r="AD1126" s="32" t="s">
        <v>9310</v>
      </c>
      <c r="AE1126" s="31" t="s">
        <v>9311</v>
      </c>
      <c r="AF1126" s="32" t="s">
        <v>9310</v>
      </c>
      <c r="AG1126" s="33" t="s">
        <v>45</v>
      </c>
    </row>
    <row r="1127" spans="1:33" ht="12.75" customHeight="1">
      <c r="A1127" s="2"/>
      <c r="B1127" s="2"/>
      <c r="C1127" s="2"/>
      <c r="D1127" s="2"/>
      <c r="E1127" s="2"/>
      <c r="F1127" s="2"/>
      <c r="G1127" s="2"/>
      <c r="H1127" s="2"/>
      <c r="I1127" s="19"/>
      <c r="J1127" s="19"/>
      <c r="K1127" s="19"/>
      <c r="L1127" s="19"/>
      <c r="M1127" s="19"/>
      <c r="N1127" s="19"/>
      <c r="O1127" s="19"/>
      <c r="P1127" s="19"/>
      <c r="Q1127" s="19"/>
      <c r="R1127" s="44"/>
      <c r="S1127" s="19"/>
      <c r="T1127" s="19"/>
      <c r="U1127" s="19"/>
      <c r="V1127" s="2"/>
      <c r="W1127" s="2"/>
      <c r="X1127" s="2"/>
      <c r="Y1127" s="17"/>
      <c r="Z1127" s="2"/>
      <c r="AA1127" s="2"/>
      <c r="AB1127" s="2"/>
      <c r="AC1127" s="31" t="s">
        <v>9312</v>
      </c>
      <c r="AD1127" s="32" t="s">
        <v>9313</v>
      </c>
      <c r="AE1127" s="31" t="s">
        <v>9314</v>
      </c>
      <c r="AF1127" s="32" t="s">
        <v>9315</v>
      </c>
      <c r="AG1127" s="33" t="s">
        <v>6415</v>
      </c>
    </row>
    <row r="1128" spans="1:33" ht="12.75" customHeight="1">
      <c r="A1128" s="2"/>
      <c r="B1128" s="2"/>
      <c r="C1128" s="2"/>
      <c r="D1128" s="2"/>
      <c r="E1128" s="2"/>
      <c r="F1128" s="2"/>
      <c r="G1128" s="2"/>
      <c r="H1128" s="2"/>
      <c r="I1128" s="19"/>
      <c r="J1128" s="19"/>
      <c r="K1128" s="19"/>
      <c r="L1128" s="19"/>
      <c r="M1128" s="19"/>
      <c r="N1128" s="19"/>
      <c r="O1128" s="19"/>
      <c r="P1128" s="19"/>
      <c r="Q1128" s="19"/>
      <c r="R1128" s="44"/>
      <c r="S1128" s="19"/>
      <c r="T1128" s="19"/>
      <c r="U1128" s="19"/>
      <c r="V1128" s="2"/>
      <c r="W1128" s="2"/>
      <c r="X1128" s="2"/>
      <c r="Y1128" s="17"/>
      <c r="Z1128" s="2"/>
      <c r="AA1128" s="2"/>
      <c r="AB1128" s="2"/>
      <c r="AC1128" s="31" t="s">
        <v>9316</v>
      </c>
      <c r="AD1128" s="32" t="s">
        <v>9317</v>
      </c>
      <c r="AE1128" s="31" t="s">
        <v>9318</v>
      </c>
      <c r="AF1128" s="32" t="s">
        <v>9319</v>
      </c>
      <c r="AG1128" s="33" t="s">
        <v>45</v>
      </c>
    </row>
    <row r="1129" spans="1:33" ht="12.75" customHeight="1">
      <c r="A1129" s="2"/>
      <c r="B1129" s="2"/>
      <c r="C1129" s="2"/>
      <c r="D1129" s="2"/>
      <c r="E1129" s="2"/>
      <c r="F1129" s="2"/>
      <c r="G1129" s="2"/>
      <c r="H1129" s="2"/>
      <c r="I1129" s="19"/>
      <c r="J1129" s="19"/>
      <c r="K1129" s="19"/>
      <c r="L1129" s="19"/>
      <c r="M1129" s="19"/>
      <c r="N1129" s="19"/>
      <c r="O1129" s="19"/>
      <c r="P1129" s="19"/>
      <c r="Q1129" s="19"/>
      <c r="R1129" s="44"/>
      <c r="S1129" s="19"/>
      <c r="T1129" s="19"/>
      <c r="U1129" s="19"/>
      <c r="V1129" s="2"/>
      <c r="W1129" s="2"/>
      <c r="X1129" s="2"/>
      <c r="Y1129" s="17"/>
      <c r="Z1129" s="2"/>
      <c r="AA1129" s="2"/>
      <c r="AB1129" s="2"/>
      <c r="AC1129" s="31" t="s">
        <v>9320</v>
      </c>
      <c r="AD1129" s="32" t="s">
        <v>9321</v>
      </c>
      <c r="AE1129" s="31" t="s">
        <v>9322</v>
      </c>
      <c r="AF1129" s="32" t="s">
        <v>9323</v>
      </c>
      <c r="AG1129" s="33" t="s">
        <v>45</v>
      </c>
    </row>
    <row r="1130" spans="1:33" ht="12.75" customHeight="1">
      <c r="A1130" s="2"/>
      <c r="B1130" s="2"/>
      <c r="C1130" s="2"/>
      <c r="D1130" s="2"/>
      <c r="E1130" s="2"/>
      <c r="F1130" s="2"/>
      <c r="G1130" s="2"/>
      <c r="H1130" s="2"/>
      <c r="I1130" s="19"/>
      <c r="J1130" s="19"/>
      <c r="K1130" s="19"/>
      <c r="L1130" s="19"/>
      <c r="M1130" s="19"/>
      <c r="N1130" s="19"/>
      <c r="O1130" s="19"/>
      <c r="P1130" s="19"/>
      <c r="Q1130" s="19"/>
      <c r="R1130" s="44"/>
      <c r="S1130" s="19"/>
      <c r="T1130" s="19"/>
      <c r="U1130" s="19"/>
      <c r="V1130" s="2"/>
      <c r="W1130" s="2"/>
      <c r="X1130" s="2"/>
      <c r="Y1130" s="17"/>
      <c r="Z1130" s="2"/>
      <c r="AA1130" s="2"/>
      <c r="AB1130" s="2"/>
      <c r="AC1130" s="31" t="s">
        <v>9324</v>
      </c>
      <c r="AD1130" s="32" t="s">
        <v>9325</v>
      </c>
      <c r="AE1130" s="31" t="s">
        <v>9326</v>
      </c>
      <c r="AF1130" s="32" t="s">
        <v>9315</v>
      </c>
      <c r="AG1130" s="33" t="s">
        <v>6415</v>
      </c>
    </row>
    <row r="1131" spans="1:33" ht="12.75" customHeight="1">
      <c r="A1131" s="2"/>
      <c r="B1131" s="2"/>
      <c r="C1131" s="2"/>
      <c r="D1131" s="2"/>
      <c r="E1131" s="2"/>
      <c r="F1131" s="2"/>
      <c r="G1131" s="2"/>
      <c r="H1131" s="2"/>
      <c r="I1131" s="19"/>
      <c r="J1131" s="19"/>
      <c r="K1131" s="19"/>
      <c r="L1131" s="19"/>
      <c r="M1131" s="19"/>
      <c r="N1131" s="19"/>
      <c r="O1131" s="19"/>
      <c r="P1131" s="19"/>
      <c r="Q1131" s="19"/>
      <c r="R1131" s="44"/>
      <c r="S1131" s="19"/>
      <c r="T1131" s="19"/>
      <c r="U1131" s="19"/>
      <c r="V1131" s="2"/>
      <c r="W1131" s="2"/>
      <c r="X1131" s="2"/>
      <c r="Y1131" s="17"/>
      <c r="Z1131" s="2"/>
      <c r="AA1131" s="2"/>
      <c r="AB1131" s="2"/>
      <c r="AC1131" s="31" t="s">
        <v>9327</v>
      </c>
      <c r="AD1131" s="32" t="s">
        <v>9328</v>
      </c>
      <c r="AE1131" s="31" t="s">
        <v>9329</v>
      </c>
      <c r="AF1131" s="32" t="s">
        <v>9315</v>
      </c>
      <c r="AG1131" s="33" t="s">
        <v>6415</v>
      </c>
    </row>
    <row r="1132" spans="1:33" ht="12.75" customHeight="1">
      <c r="A1132" s="2"/>
      <c r="B1132" s="2"/>
      <c r="C1132" s="2"/>
      <c r="D1132" s="2"/>
      <c r="E1132" s="2"/>
      <c r="F1132" s="2"/>
      <c r="G1132" s="2"/>
      <c r="H1132" s="2"/>
      <c r="I1132" s="19"/>
      <c r="J1132" s="19"/>
      <c r="K1132" s="19"/>
      <c r="L1132" s="19"/>
      <c r="M1132" s="19"/>
      <c r="N1132" s="19"/>
      <c r="O1132" s="19"/>
      <c r="P1132" s="19"/>
      <c r="Q1132" s="19"/>
      <c r="R1132" s="44"/>
      <c r="S1132" s="19"/>
      <c r="T1132" s="19"/>
      <c r="U1132" s="19"/>
      <c r="V1132" s="2"/>
      <c r="W1132" s="2"/>
      <c r="X1132" s="2"/>
      <c r="Y1132" s="17"/>
      <c r="Z1132" s="2"/>
      <c r="AA1132" s="2"/>
      <c r="AB1132" s="2"/>
      <c r="AC1132" s="31" t="s">
        <v>9330</v>
      </c>
      <c r="AD1132" s="32" t="s">
        <v>9331</v>
      </c>
      <c r="AE1132" s="31" t="s">
        <v>9332</v>
      </c>
      <c r="AF1132" s="32" t="s">
        <v>9333</v>
      </c>
      <c r="AG1132" s="33" t="s">
        <v>45</v>
      </c>
    </row>
    <row r="1133" spans="1:33" ht="12.75" customHeight="1">
      <c r="A1133" s="2"/>
      <c r="B1133" s="2"/>
      <c r="C1133" s="2"/>
      <c r="D1133" s="2"/>
      <c r="E1133" s="2"/>
      <c r="F1133" s="2"/>
      <c r="G1133" s="2"/>
      <c r="H1133" s="2"/>
      <c r="I1133" s="19"/>
      <c r="J1133" s="19"/>
      <c r="K1133" s="19"/>
      <c r="L1133" s="19"/>
      <c r="M1133" s="19"/>
      <c r="N1133" s="19"/>
      <c r="O1133" s="19"/>
      <c r="P1133" s="19"/>
      <c r="Q1133" s="19"/>
      <c r="R1133" s="44"/>
      <c r="S1133" s="19"/>
      <c r="T1133" s="19"/>
      <c r="U1133" s="19"/>
      <c r="V1133" s="2"/>
      <c r="W1133" s="2"/>
      <c r="X1133" s="2"/>
      <c r="Y1133" s="17"/>
      <c r="Z1133" s="2"/>
      <c r="AA1133" s="2"/>
      <c r="AB1133" s="2"/>
      <c r="AC1133" s="31" t="s">
        <v>9334</v>
      </c>
      <c r="AD1133" s="32" t="s">
        <v>9335</v>
      </c>
      <c r="AE1133" s="31" t="s">
        <v>9336</v>
      </c>
      <c r="AF1133" s="32" t="s">
        <v>9335</v>
      </c>
      <c r="AG1133" s="33" t="s">
        <v>45</v>
      </c>
    </row>
    <row r="1134" spans="1:33" ht="12.75" customHeight="1">
      <c r="A1134" s="2"/>
      <c r="B1134" s="2"/>
      <c r="C1134" s="2"/>
      <c r="D1134" s="2"/>
      <c r="E1134" s="2"/>
      <c r="F1134" s="2"/>
      <c r="G1134" s="2"/>
      <c r="H1134" s="2"/>
      <c r="I1134" s="19"/>
      <c r="J1134" s="19"/>
      <c r="K1134" s="19"/>
      <c r="L1134" s="19"/>
      <c r="M1134" s="19"/>
      <c r="N1134" s="19"/>
      <c r="O1134" s="19"/>
      <c r="P1134" s="19"/>
      <c r="Q1134" s="19"/>
      <c r="R1134" s="44"/>
      <c r="S1134" s="19"/>
      <c r="T1134" s="19"/>
      <c r="U1134" s="19"/>
      <c r="V1134" s="2"/>
      <c r="W1134" s="2"/>
      <c r="X1134" s="2"/>
      <c r="Y1134" s="17"/>
      <c r="Z1134" s="2"/>
      <c r="AA1134" s="2"/>
      <c r="AB1134" s="2"/>
      <c r="AC1134" s="31" t="s">
        <v>9337</v>
      </c>
      <c r="AD1134" s="32" t="s">
        <v>9338</v>
      </c>
      <c r="AE1134" s="31" t="s">
        <v>9339</v>
      </c>
      <c r="AF1134" s="32" t="s">
        <v>9335</v>
      </c>
      <c r="AG1134" s="33" t="s">
        <v>45</v>
      </c>
    </row>
    <row r="1135" spans="1:33" ht="12.75" customHeight="1">
      <c r="A1135" s="2"/>
      <c r="B1135" s="2"/>
      <c r="C1135" s="2"/>
      <c r="D1135" s="2"/>
      <c r="E1135" s="2"/>
      <c r="F1135" s="2"/>
      <c r="G1135" s="2"/>
      <c r="H1135" s="2"/>
      <c r="I1135" s="19"/>
      <c r="J1135" s="19"/>
      <c r="K1135" s="19"/>
      <c r="L1135" s="19"/>
      <c r="M1135" s="19"/>
      <c r="N1135" s="19"/>
      <c r="O1135" s="19"/>
      <c r="P1135" s="19"/>
      <c r="Q1135" s="19"/>
      <c r="R1135" s="44"/>
      <c r="S1135" s="19"/>
      <c r="T1135" s="19"/>
      <c r="U1135" s="19"/>
      <c r="V1135" s="2"/>
      <c r="W1135" s="2"/>
      <c r="X1135" s="2"/>
      <c r="Y1135" s="17"/>
      <c r="Z1135" s="2"/>
      <c r="AA1135" s="2"/>
      <c r="AB1135" s="2"/>
      <c r="AC1135" s="31" t="s">
        <v>9340</v>
      </c>
      <c r="AD1135" s="32" t="s">
        <v>9341</v>
      </c>
      <c r="AE1135" s="31" t="s">
        <v>9342</v>
      </c>
      <c r="AF1135" s="32" t="s">
        <v>9343</v>
      </c>
      <c r="AG1135" s="33" t="s">
        <v>45</v>
      </c>
    </row>
    <row r="1136" spans="1:33" ht="12.75" customHeight="1">
      <c r="A1136" s="2"/>
      <c r="B1136" s="2"/>
      <c r="C1136" s="2"/>
      <c r="D1136" s="2"/>
      <c r="E1136" s="2"/>
      <c r="F1136" s="2"/>
      <c r="G1136" s="2"/>
      <c r="H1136" s="2"/>
      <c r="I1136" s="19"/>
      <c r="J1136" s="19"/>
      <c r="K1136" s="19"/>
      <c r="L1136" s="19"/>
      <c r="M1136" s="19"/>
      <c r="N1136" s="19"/>
      <c r="O1136" s="19"/>
      <c r="P1136" s="19"/>
      <c r="Q1136" s="19"/>
      <c r="R1136" s="44"/>
      <c r="S1136" s="19"/>
      <c r="T1136" s="19"/>
      <c r="U1136" s="19"/>
      <c r="V1136" s="2"/>
      <c r="W1136" s="2"/>
      <c r="X1136" s="2"/>
      <c r="Y1136" s="17"/>
      <c r="Z1136" s="2"/>
      <c r="AA1136" s="2"/>
      <c r="AB1136" s="2"/>
      <c r="AC1136" s="31" t="s">
        <v>9344</v>
      </c>
      <c r="AD1136" s="32" t="s">
        <v>9345</v>
      </c>
      <c r="AE1136" s="31" t="s">
        <v>9346</v>
      </c>
      <c r="AF1136" s="32" t="s">
        <v>9347</v>
      </c>
      <c r="AG1136" s="33" t="s">
        <v>45</v>
      </c>
    </row>
    <row r="1137" spans="1:33" ht="12.75" customHeight="1">
      <c r="A1137" s="2"/>
      <c r="B1137" s="2"/>
      <c r="C1137" s="2"/>
      <c r="D1137" s="2"/>
      <c r="E1137" s="2"/>
      <c r="F1137" s="2"/>
      <c r="G1137" s="2"/>
      <c r="H1137" s="2"/>
      <c r="I1137" s="19"/>
      <c r="J1137" s="19"/>
      <c r="K1137" s="19"/>
      <c r="L1137" s="19"/>
      <c r="M1137" s="19"/>
      <c r="N1137" s="19"/>
      <c r="O1137" s="19"/>
      <c r="P1137" s="19"/>
      <c r="Q1137" s="19"/>
      <c r="R1137" s="44"/>
      <c r="S1137" s="19"/>
      <c r="T1137" s="19"/>
      <c r="U1137" s="19"/>
      <c r="V1137" s="2"/>
      <c r="W1137" s="2"/>
      <c r="X1137" s="2"/>
      <c r="Y1137" s="17"/>
      <c r="Z1137" s="2"/>
      <c r="AA1137" s="2"/>
      <c r="AB1137" s="2"/>
      <c r="AC1137" s="31" t="s">
        <v>9348</v>
      </c>
      <c r="AD1137" s="32" t="s">
        <v>9349</v>
      </c>
      <c r="AE1137" s="31" t="s">
        <v>9350</v>
      </c>
      <c r="AF1137" s="32" t="s">
        <v>9351</v>
      </c>
      <c r="AG1137" s="33" t="s">
        <v>6415</v>
      </c>
    </row>
    <row r="1138" spans="1:33" ht="12.75" customHeight="1">
      <c r="A1138" s="2"/>
      <c r="B1138" s="2"/>
      <c r="C1138" s="2"/>
      <c r="D1138" s="2"/>
      <c r="E1138" s="2"/>
      <c r="F1138" s="2"/>
      <c r="G1138" s="2"/>
      <c r="H1138" s="2"/>
      <c r="I1138" s="19"/>
      <c r="J1138" s="19"/>
      <c r="K1138" s="19"/>
      <c r="L1138" s="19"/>
      <c r="M1138" s="19"/>
      <c r="N1138" s="19"/>
      <c r="O1138" s="19"/>
      <c r="P1138" s="19"/>
      <c r="Q1138" s="19"/>
      <c r="R1138" s="44"/>
      <c r="S1138" s="19"/>
      <c r="T1138" s="19"/>
      <c r="U1138" s="19"/>
      <c r="V1138" s="2"/>
      <c r="W1138" s="2"/>
      <c r="X1138" s="2"/>
      <c r="Y1138" s="17"/>
      <c r="Z1138" s="2"/>
      <c r="AA1138" s="2"/>
      <c r="AB1138" s="2"/>
      <c r="AC1138" s="31" t="s">
        <v>9352</v>
      </c>
      <c r="AD1138" s="32" t="s">
        <v>9353</v>
      </c>
      <c r="AE1138" s="31" t="s">
        <v>9354</v>
      </c>
      <c r="AF1138" s="32" t="s">
        <v>9353</v>
      </c>
      <c r="AG1138" s="33" t="s">
        <v>45</v>
      </c>
    </row>
    <row r="1139" spans="1:33" ht="12.75" customHeight="1">
      <c r="A1139" s="2"/>
      <c r="B1139" s="2"/>
      <c r="C1139" s="2"/>
      <c r="D1139" s="2"/>
      <c r="E1139" s="2"/>
      <c r="F1139" s="2"/>
      <c r="G1139" s="2"/>
      <c r="H1139" s="2"/>
      <c r="I1139" s="19"/>
      <c r="J1139" s="19"/>
      <c r="K1139" s="19"/>
      <c r="L1139" s="19"/>
      <c r="M1139" s="19"/>
      <c r="N1139" s="19"/>
      <c r="O1139" s="19"/>
      <c r="P1139" s="19"/>
      <c r="Q1139" s="19"/>
      <c r="R1139" s="44"/>
      <c r="S1139" s="19"/>
      <c r="T1139" s="19"/>
      <c r="U1139" s="19"/>
      <c r="V1139" s="2"/>
      <c r="W1139" s="2"/>
      <c r="X1139" s="2"/>
      <c r="Y1139" s="17"/>
      <c r="Z1139" s="2"/>
      <c r="AA1139" s="2"/>
      <c r="AB1139" s="2"/>
      <c r="AC1139" s="31" t="s">
        <v>9355</v>
      </c>
      <c r="AD1139" s="32" t="s">
        <v>9356</v>
      </c>
      <c r="AE1139" s="31" t="s">
        <v>9357</v>
      </c>
      <c r="AF1139" s="32" t="s">
        <v>9353</v>
      </c>
      <c r="AG1139" s="33" t="s">
        <v>45</v>
      </c>
    </row>
    <row r="1140" spans="1:33" ht="12.75" customHeight="1">
      <c r="A1140" s="2"/>
      <c r="B1140" s="2"/>
      <c r="C1140" s="2"/>
      <c r="D1140" s="2"/>
      <c r="E1140" s="2"/>
      <c r="F1140" s="2"/>
      <c r="G1140" s="2"/>
      <c r="H1140" s="2"/>
      <c r="I1140" s="19"/>
      <c r="J1140" s="19"/>
      <c r="K1140" s="19"/>
      <c r="L1140" s="19"/>
      <c r="M1140" s="19"/>
      <c r="N1140" s="19"/>
      <c r="O1140" s="19"/>
      <c r="P1140" s="19"/>
      <c r="Q1140" s="19"/>
      <c r="R1140" s="44"/>
      <c r="S1140" s="19"/>
      <c r="T1140" s="19"/>
      <c r="U1140" s="19"/>
      <c r="V1140" s="2"/>
      <c r="W1140" s="2"/>
      <c r="X1140" s="2"/>
      <c r="Y1140" s="17"/>
      <c r="Z1140" s="2"/>
      <c r="AA1140" s="2"/>
      <c r="AB1140" s="2"/>
      <c r="AC1140" s="31" t="s">
        <v>9358</v>
      </c>
      <c r="AD1140" s="32" t="s">
        <v>9359</v>
      </c>
      <c r="AE1140" s="31" t="s">
        <v>9360</v>
      </c>
      <c r="AF1140" s="32" t="s">
        <v>9361</v>
      </c>
      <c r="AG1140" s="33" t="s">
        <v>45</v>
      </c>
    </row>
    <row r="1141" spans="1:33" ht="12.75" customHeight="1">
      <c r="A1141" s="2"/>
      <c r="B1141" s="2"/>
      <c r="C1141" s="2"/>
      <c r="D1141" s="2"/>
      <c r="E1141" s="2"/>
      <c r="F1141" s="2"/>
      <c r="G1141" s="2"/>
      <c r="H1141" s="2"/>
      <c r="I1141" s="19"/>
      <c r="J1141" s="19"/>
      <c r="K1141" s="19"/>
      <c r="L1141" s="19"/>
      <c r="M1141" s="19"/>
      <c r="N1141" s="19"/>
      <c r="O1141" s="19"/>
      <c r="P1141" s="19"/>
      <c r="Q1141" s="19"/>
      <c r="R1141" s="44"/>
      <c r="S1141" s="19"/>
      <c r="T1141" s="19"/>
      <c r="U1141" s="19"/>
      <c r="V1141" s="2"/>
      <c r="W1141" s="2"/>
      <c r="X1141" s="2"/>
      <c r="Y1141" s="17"/>
      <c r="Z1141" s="2"/>
      <c r="AA1141" s="2"/>
      <c r="AB1141" s="2"/>
      <c r="AC1141" s="31" t="s">
        <v>9362</v>
      </c>
      <c r="AD1141" s="32" t="s">
        <v>9363</v>
      </c>
      <c r="AE1141" s="31" t="s">
        <v>9364</v>
      </c>
      <c r="AF1141" s="32" t="s">
        <v>9365</v>
      </c>
      <c r="AG1141" s="33" t="s">
        <v>45</v>
      </c>
    </row>
    <row r="1142" spans="1:33" ht="12.75" customHeight="1">
      <c r="A1142" s="2"/>
      <c r="B1142" s="2"/>
      <c r="C1142" s="2"/>
      <c r="D1142" s="2"/>
      <c r="E1142" s="2"/>
      <c r="F1142" s="2"/>
      <c r="G1142" s="2"/>
      <c r="H1142" s="2"/>
      <c r="I1142" s="19"/>
      <c r="J1142" s="19"/>
      <c r="K1142" s="19"/>
      <c r="L1142" s="19"/>
      <c r="M1142" s="19"/>
      <c r="N1142" s="19"/>
      <c r="O1142" s="19"/>
      <c r="P1142" s="19"/>
      <c r="Q1142" s="19"/>
      <c r="R1142" s="44"/>
      <c r="S1142" s="19"/>
      <c r="T1142" s="19"/>
      <c r="U1142" s="19"/>
      <c r="V1142" s="2"/>
      <c r="W1142" s="2"/>
      <c r="X1142" s="2"/>
      <c r="Y1142" s="17"/>
      <c r="Z1142" s="2"/>
      <c r="AA1142" s="2"/>
      <c r="AB1142" s="2"/>
      <c r="AC1142" s="31" t="s">
        <v>9366</v>
      </c>
      <c r="AD1142" s="32" t="s">
        <v>9367</v>
      </c>
      <c r="AE1142" s="31" t="s">
        <v>9368</v>
      </c>
      <c r="AF1142" s="32" t="s">
        <v>9369</v>
      </c>
      <c r="AG1142" s="33" t="s">
        <v>45</v>
      </c>
    </row>
    <row r="1143" spans="1:33" ht="12.75" customHeight="1">
      <c r="A1143" s="2"/>
      <c r="B1143" s="2"/>
      <c r="C1143" s="2"/>
      <c r="D1143" s="2"/>
      <c r="E1143" s="2"/>
      <c r="F1143" s="2"/>
      <c r="G1143" s="2"/>
      <c r="H1143" s="2"/>
      <c r="I1143" s="19"/>
      <c r="J1143" s="19"/>
      <c r="K1143" s="19"/>
      <c r="L1143" s="19"/>
      <c r="M1143" s="19"/>
      <c r="N1143" s="19"/>
      <c r="O1143" s="19"/>
      <c r="P1143" s="19"/>
      <c r="Q1143" s="19"/>
      <c r="R1143" s="44"/>
      <c r="S1143" s="19"/>
      <c r="T1143" s="19"/>
      <c r="U1143" s="19"/>
      <c r="V1143" s="2"/>
      <c r="W1143" s="2"/>
      <c r="X1143" s="2"/>
      <c r="Y1143" s="17"/>
      <c r="Z1143" s="2"/>
      <c r="AA1143" s="2"/>
      <c r="AB1143" s="2"/>
      <c r="AC1143" s="31" t="s">
        <v>9370</v>
      </c>
      <c r="AD1143" s="32" t="s">
        <v>9371</v>
      </c>
      <c r="AE1143" s="31" t="s">
        <v>9372</v>
      </c>
      <c r="AF1143" s="32" t="s">
        <v>9369</v>
      </c>
      <c r="AG1143" s="33" t="s">
        <v>45</v>
      </c>
    </row>
    <row r="1144" spans="1:33" ht="12.75" customHeight="1">
      <c r="A1144" s="2"/>
      <c r="B1144" s="2"/>
      <c r="C1144" s="2"/>
      <c r="D1144" s="2"/>
      <c r="E1144" s="2"/>
      <c r="F1144" s="2"/>
      <c r="G1144" s="2"/>
      <c r="H1144" s="2"/>
      <c r="I1144" s="19"/>
      <c r="J1144" s="19"/>
      <c r="K1144" s="19"/>
      <c r="L1144" s="19"/>
      <c r="M1144" s="19"/>
      <c r="N1144" s="19"/>
      <c r="O1144" s="19"/>
      <c r="P1144" s="19"/>
      <c r="Q1144" s="19"/>
      <c r="R1144" s="44"/>
      <c r="S1144" s="19"/>
      <c r="T1144" s="19"/>
      <c r="U1144" s="19"/>
      <c r="V1144" s="2"/>
      <c r="W1144" s="2"/>
      <c r="X1144" s="2"/>
      <c r="Y1144" s="17"/>
      <c r="Z1144" s="2"/>
      <c r="AA1144" s="2"/>
      <c r="AB1144" s="2"/>
      <c r="AC1144" s="31" t="s">
        <v>9373</v>
      </c>
      <c r="AD1144" s="32" t="s">
        <v>9374</v>
      </c>
      <c r="AE1144" s="31" t="s">
        <v>9375</v>
      </c>
      <c r="AF1144" s="32" t="s">
        <v>9369</v>
      </c>
      <c r="AG1144" s="33" t="s">
        <v>45</v>
      </c>
    </row>
    <row r="1145" spans="1:33" ht="12.75" customHeight="1">
      <c r="A1145" s="2"/>
      <c r="B1145" s="2"/>
      <c r="C1145" s="2"/>
      <c r="D1145" s="2"/>
      <c r="E1145" s="2"/>
      <c r="F1145" s="2"/>
      <c r="G1145" s="2"/>
      <c r="H1145" s="2"/>
      <c r="I1145" s="19"/>
      <c r="J1145" s="19"/>
      <c r="K1145" s="19"/>
      <c r="L1145" s="19"/>
      <c r="M1145" s="19"/>
      <c r="N1145" s="19"/>
      <c r="O1145" s="19"/>
      <c r="P1145" s="19"/>
      <c r="Q1145" s="19"/>
      <c r="R1145" s="44"/>
      <c r="S1145" s="19"/>
      <c r="T1145" s="19"/>
      <c r="U1145" s="19"/>
      <c r="V1145" s="2"/>
      <c r="W1145" s="2"/>
      <c r="X1145" s="2"/>
      <c r="Y1145" s="17"/>
      <c r="Z1145" s="2"/>
      <c r="AA1145" s="2"/>
      <c r="AB1145" s="2"/>
      <c r="AC1145" s="31" t="s">
        <v>9376</v>
      </c>
      <c r="AD1145" s="32" t="s">
        <v>9377</v>
      </c>
      <c r="AE1145" s="31" t="s">
        <v>9378</v>
      </c>
      <c r="AF1145" s="32" t="s">
        <v>9369</v>
      </c>
      <c r="AG1145" s="33" t="s">
        <v>45</v>
      </c>
    </row>
    <row r="1146" spans="1:33" ht="12.75" customHeight="1">
      <c r="A1146" s="2"/>
      <c r="B1146" s="2"/>
      <c r="C1146" s="2"/>
      <c r="D1146" s="2"/>
      <c r="E1146" s="2"/>
      <c r="F1146" s="2"/>
      <c r="G1146" s="2"/>
      <c r="H1146" s="2"/>
      <c r="I1146" s="19"/>
      <c r="J1146" s="19"/>
      <c r="K1146" s="19"/>
      <c r="L1146" s="19"/>
      <c r="M1146" s="19"/>
      <c r="N1146" s="19"/>
      <c r="O1146" s="19"/>
      <c r="P1146" s="19"/>
      <c r="Q1146" s="19"/>
      <c r="R1146" s="44"/>
      <c r="S1146" s="19"/>
      <c r="T1146" s="19"/>
      <c r="U1146" s="19"/>
      <c r="V1146" s="2"/>
      <c r="W1146" s="2"/>
      <c r="X1146" s="2"/>
      <c r="Y1146" s="17"/>
      <c r="Z1146" s="2"/>
      <c r="AA1146" s="2"/>
      <c r="AB1146" s="2"/>
      <c r="AC1146" s="31" t="s">
        <v>9379</v>
      </c>
      <c r="AD1146" s="32" t="s">
        <v>9380</v>
      </c>
      <c r="AE1146" s="31" t="s">
        <v>9381</v>
      </c>
      <c r="AF1146" s="32" t="s">
        <v>9369</v>
      </c>
      <c r="AG1146" s="33" t="s">
        <v>45</v>
      </c>
    </row>
    <row r="1147" spans="1:33" ht="12.75" customHeight="1">
      <c r="A1147" s="2"/>
      <c r="B1147" s="2"/>
      <c r="C1147" s="2"/>
      <c r="D1147" s="2"/>
      <c r="E1147" s="2"/>
      <c r="F1147" s="2"/>
      <c r="G1147" s="2"/>
      <c r="H1147" s="2"/>
      <c r="I1147" s="19"/>
      <c r="J1147" s="19"/>
      <c r="K1147" s="19"/>
      <c r="L1147" s="19"/>
      <c r="M1147" s="19"/>
      <c r="N1147" s="19"/>
      <c r="O1147" s="19"/>
      <c r="P1147" s="19"/>
      <c r="Q1147" s="19"/>
      <c r="R1147" s="44"/>
      <c r="S1147" s="19"/>
      <c r="T1147" s="19"/>
      <c r="U1147" s="19"/>
      <c r="V1147" s="2"/>
      <c r="W1147" s="2"/>
      <c r="X1147" s="2"/>
      <c r="Y1147" s="17"/>
      <c r="Z1147" s="2"/>
      <c r="AA1147" s="2"/>
      <c r="AB1147" s="2"/>
      <c r="AC1147" s="31" t="s">
        <v>9382</v>
      </c>
      <c r="AD1147" s="32" t="s">
        <v>9383</v>
      </c>
      <c r="AE1147" s="31" t="s">
        <v>9384</v>
      </c>
      <c r="AF1147" s="32" t="s">
        <v>9369</v>
      </c>
      <c r="AG1147" s="33" t="s">
        <v>45</v>
      </c>
    </row>
    <row r="1148" spans="1:33" ht="12.75" customHeight="1">
      <c r="A1148" s="2"/>
      <c r="B1148" s="2"/>
      <c r="C1148" s="2"/>
      <c r="D1148" s="2"/>
      <c r="E1148" s="2"/>
      <c r="F1148" s="2"/>
      <c r="G1148" s="2"/>
      <c r="H1148" s="2"/>
      <c r="I1148" s="19"/>
      <c r="J1148" s="19"/>
      <c r="K1148" s="19"/>
      <c r="L1148" s="19"/>
      <c r="M1148" s="19"/>
      <c r="N1148" s="19"/>
      <c r="O1148" s="19"/>
      <c r="P1148" s="19"/>
      <c r="Q1148" s="19"/>
      <c r="R1148" s="44"/>
      <c r="S1148" s="19"/>
      <c r="T1148" s="19"/>
      <c r="U1148" s="19"/>
      <c r="V1148" s="2"/>
      <c r="W1148" s="2"/>
      <c r="X1148" s="2"/>
      <c r="Y1148" s="17"/>
      <c r="Z1148" s="2"/>
      <c r="AA1148" s="2"/>
      <c r="AB1148" s="2"/>
      <c r="AC1148" s="31" t="s">
        <v>9385</v>
      </c>
      <c r="AD1148" s="32" t="s">
        <v>9386</v>
      </c>
      <c r="AE1148" s="31" t="s">
        <v>9387</v>
      </c>
      <c r="AF1148" s="32" t="s">
        <v>9369</v>
      </c>
      <c r="AG1148" s="33" t="s">
        <v>45</v>
      </c>
    </row>
    <row r="1149" spans="1:33" ht="12.75" customHeight="1">
      <c r="A1149" s="2"/>
      <c r="B1149" s="2"/>
      <c r="C1149" s="2"/>
      <c r="D1149" s="2"/>
      <c r="E1149" s="2"/>
      <c r="F1149" s="2"/>
      <c r="G1149" s="2"/>
      <c r="H1149" s="2"/>
      <c r="I1149" s="19"/>
      <c r="J1149" s="19"/>
      <c r="K1149" s="19"/>
      <c r="L1149" s="19"/>
      <c r="M1149" s="19"/>
      <c r="N1149" s="19"/>
      <c r="O1149" s="19"/>
      <c r="P1149" s="19"/>
      <c r="Q1149" s="19"/>
      <c r="R1149" s="44"/>
      <c r="S1149" s="19"/>
      <c r="T1149" s="19"/>
      <c r="U1149" s="19"/>
      <c r="V1149" s="2"/>
      <c r="W1149" s="2"/>
      <c r="X1149" s="2"/>
      <c r="Y1149" s="17"/>
      <c r="Z1149" s="2"/>
      <c r="AA1149" s="2"/>
      <c r="AB1149" s="2"/>
      <c r="AC1149" s="31" t="s">
        <v>9388</v>
      </c>
      <c r="AD1149" s="32" t="s">
        <v>9389</v>
      </c>
      <c r="AE1149" s="31" t="s">
        <v>9390</v>
      </c>
      <c r="AF1149" s="32" t="s">
        <v>9369</v>
      </c>
      <c r="AG1149" s="33" t="s">
        <v>45</v>
      </c>
    </row>
    <row r="1150" spans="1:33" ht="12.75" customHeight="1">
      <c r="A1150" s="2"/>
      <c r="B1150" s="2"/>
      <c r="C1150" s="2"/>
      <c r="D1150" s="2"/>
      <c r="E1150" s="2"/>
      <c r="F1150" s="2"/>
      <c r="G1150" s="2"/>
      <c r="H1150" s="2"/>
      <c r="I1150" s="19"/>
      <c r="J1150" s="19"/>
      <c r="K1150" s="19"/>
      <c r="L1150" s="19"/>
      <c r="M1150" s="19"/>
      <c r="N1150" s="19"/>
      <c r="O1150" s="19"/>
      <c r="P1150" s="19"/>
      <c r="Q1150" s="19"/>
      <c r="R1150" s="44"/>
      <c r="S1150" s="19"/>
      <c r="T1150" s="19"/>
      <c r="U1150" s="19"/>
      <c r="V1150" s="2"/>
      <c r="W1150" s="2"/>
      <c r="X1150" s="2"/>
      <c r="Y1150" s="17"/>
      <c r="Z1150" s="2"/>
      <c r="AA1150" s="2"/>
      <c r="AB1150" s="2"/>
      <c r="AC1150" s="31" t="s">
        <v>9391</v>
      </c>
      <c r="AD1150" s="32" t="s">
        <v>9392</v>
      </c>
      <c r="AE1150" s="31" t="s">
        <v>9393</v>
      </c>
      <c r="AF1150" s="32" t="s">
        <v>9369</v>
      </c>
      <c r="AG1150" s="33" t="s">
        <v>45</v>
      </c>
    </row>
    <row r="1151" spans="1:33" ht="12.75" customHeight="1">
      <c r="A1151" s="2"/>
      <c r="B1151" s="2"/>
      <c r="C1151" s="2"/>
      <c r="D1151" s="2"/>
      <c r="E1151" s="2"/>
      <c r="F1151" s="2"/>
      <c r="G1151" s="2"/>
      <c r="H1151" s="2"/>
      <c r="I1151" s="19"/>
      <c r="J1151" s="19"/>
      <c r="K1151" s="19"/>
      <c r="L1151" s="19"/>
      <c r="M1151" s="19"/>
      <c r="N1151" s="19"/>
      <c r="O1151" s="19"/>
      <c r="P1151" s="19"/>
      <c r="Q1151" s="19"/>
      <c r="R1151" s="44"/>
      <c r="S1151" s="19"/>
      <c r="T1151" s="19"/>
      <c r="U1151" s="19"/>
      <c r="V1151" s="2"/>
      <c r="W1151" s="2"/>
      <c r="X1151" s="2"/>
      <c r="Y1151" s="17"/>
      <c r="Z1151" s="2"/>
      <c r="AA1151" s="2"/>
      <c r="AB1151" s="2"/>
      <c r="AC1151" s="31" t="s">
        <v>9394</v>
      </c>
      <c r="AD1151" s="32" t="s">
        <v>9395</v>
      </c>
      <c r="AE1151" s="31" t="s">
        <v>9396</v>
      </c>
      <c r="AF1151" s="32" t="s">
        <v>9369</v>
      </c>
      <c r="AG1151" s="33" t="s">
        <v>45</v>
      </c>
    </row>
    <row r="1152" spans="1:33" ht="12.75" customHeight="1">
      <c r="A1152" s="2"/>
      <c r="B1152" s="2"/>
      <c r="C1152" s="2"/>
      <c r="D1152" s="2"/>
      <c r="E1152" s="2"/>
      <c r="F1152" s="2"/>
      <c r="G1152" s="2"/>
      <c r="H1152" s="2"/>
      <c r="I1152" s="19"/>
      <c r="J1152" s="19"/>
      <c r="K1152" s="19"/>
      <c r="L1152" s="19"/>
      <c r="M1152" s="19"/>
      <c r="N1152" s="19"/>
      <c r="O1152" s="19"/>
      <c r="P1152" s="19"/>
      <c r="Q1152" s="19"/>
      <c r="R1152" s="44"/>
      <c r="S1152" s="19"/>
      <c r="T1152" s="19"/>
      <c r="U1152" s="19"/>
      <c r="V1152" s="2"/>
      <c r="W1152" s="2"/>
      <c r="X1152" s="2"/>
      <c r="Y1152" s="17"/>
      <c r="Z1152" s="2"/>
      <c r="AA1152" s="2"/>
      <c r="AB1152" s="2"/>
      <c r="AC1152" s="31" t="s">
        <v>9397</v>
      </c>
      <c r="AD1152" s="32" t="s">
        <v>1272</v>
      </c>
      <c r="AE1152" s="31" t="s">
        <v>9398</v>
      </c>
      <c r="AF1152" s="32" t="s">
        <v>9399</v>
      </c>
      <c r="AG1152" s="33" t="s">
        <v>45</v>
      </c>
    </row>
    <row r="1153" spans="1:33" ht="12.75" customHeight="1">
      <c r="A1153" s="2"/>
      <c r="B1153" s="2"/>
      <c r="C1153" s="2"/>
      <c r="D1153" s="2"/>
      <c r="E1153" s="2"/>
      <c r="F1153" s="2"/>
      <c r="G1153" s="2"/>
      <c r="H1153" s="2"/>
      <c r="I1153" s="19"/>
      <c r="J1153" s="19"/>
      <c r="K1153" s="19"/>
      <c r="L1153" s="19"/>
      <c r="M1153" s="19"/>
      <c r="N1153" s="19"/>
      <c r="O1153" s="19"/>
      <c r="P1153" s="19"/>
      <c r="Q1153" s="19"/>
      <c r="R1153" s="44"/>
      <c r="S1153" s="19"/>
      <c r="T1153" s="19"/>
      <c r="U1153" s="19"/>
      <c r="V1153" s="2"/>
      <c r="W1153" s="2"/>
      <c r="X1153" s="2"/>
      <c r="Y1153" s="17"/>
      <c r="Z1153" s="2"/>
      <c r="AA1153" s="2"/>
      <c r="AB1153" s="2"/>
      <c r="AC1153" s="31" t="s">
        <v>9400</v>
      </c>
      <c r="AD1153" s="32" t="s">
        <v>1247</v>
      </c>
      <c r="AE1153" s="31" t="s">
        <v>9401</v>
      </c>
      <c r="AF1153" s="32" t="s">
        <v>1249</v>
      </c>
      <c r="AG1153" s="33" t="s">
        <v>45</v>
      </c>
    </row>
    <row r="1154" spans="1:33" ht="12.75" customHeight="1">
      <c r="A1154" s="2"/>
      <c r="B1154" s="2"/>
      <c r="C1154" s="2"/>
      <c r="D1154" s="2"/>
      <c r="E1154" s="2"/>
      <c r="F1154" s="2"/>
      <c r="G1154" s="2"/>
      <c r="H1154" s="2"/>
      <c r="I1154" s="19"/>
      <c r="J1154" s="19"/>
      <c r="K1154" s="19"/>
      <c r="L1154" s="19"/>
      <c r="M1154" s="19"/>
      <c r="N1154" s="19"/>
      <c r="O1154" s="19"/>
      <c r="P1154" s="19"/>
      <c r="Q1154" s="19"/>
      <c r="R1154" s="44"/>
      <c r="S1154" s="19"/>
      <c r="T1154" s="19"/>
      <c r="U1154" s="19"/>
      <c r="V1154" s="2"/>
      <c r="W1154" s="2"/>
      <c r="X1154" s="2"/>
      <c r="Y1154" s="17"/>
      <c r="Z1154" s="2"/>
      <c r="AA1154" s="2"/>
      <c r="AB1154" s="2"/>
      <c r="AC1154" s="31" t="s">
        <v>9402</v>
      </c>
      <c r="AD1154" s="32" t="s">
        <v>9403</v>
      </c>
      <c r="AE1154" s="31" t="s">
        <v>9404</v>
      </c>
      <c r="AF1154" s="32" t="s">
        <v>9405</v>
      </c>
      <c r="AG1154" s="33" t="s">
        <v>45</v>
      </c>
    </row>
    <row r="1155" spans="1:33" ht="12.75" customHeight="1">
      <c r="A1155" s="2"/>
      <c r="B1155" s="2"/>
      <c r="C1155" s="2"/>
      <c r="D1155" s="2"/>
      <c r="E1155" s="2"/>
      <c r="F1155" s="2"/>
      <c r="G1155" s="2"/>
      <c r="H1155" s="2"/>
      <c r="I1155" s="19"/>
      <c r="J1155" s="19"/>
      <c r="K1155" s="19"/>
      <c r="L1155" s="19"/>
      <c r="M1155" s="19"/>
      <c r="N1155" s="19"/>
      <c r="O1155" s="19"/>
      <c r="P1155" s="19"/>
      <c r="Q1155" s="19"/>
      <c r="R1155" s="44"/>
      <c r="S1155" s="19"/>
      <c r="T1155" s="19"/>
      <c r="U1155" s="19"/>
      <c r="V1155" s="2"/>
      <c r="W1155" s="2"/>
      <c r="X1155" s="2"/>
      <c r="Y1155" s="17"/>
      <c r="Z1155" s="2"/>
      <c r="AA1155" s="2"/>
      <c r="AB1155" s="2"/>
      <c r="AC1155" s="31" t="s">
        <v>9406</v>
      </c>
      <c r="AD1155" s="32" t="s">
        <v>2607</v>
      </c>
      <c r="AE1155" s="31" t="s">
        <v>9407</v>
      </c>
      <c r="AF1155" s="32" t="s">
        <v>2609</v>
      </c>
      <c r="AG1155" s="33" t="s">
        <v>45</v>
      </c>
    </row>
    <row r="1156" spans="1:33" ht="12.75" customHeight="1">
      <c r="A1156" s="2"/>
      <c r="B1156" s="2"/>
      <c r="C1156" s="2"/>
      <c r="D1156" s="2"/>
      <c r="E1156" s="2"/>
      <c r="F1156" s="2"/>
      <c r="G1156" s="2"/>
      <c r="H1156" s="2"/>
      <c r="I1156" s="19"/>
      <c r="J1156" s="19"/>
      <c r="K1156" s="19"/>
      <c r="L1156" s="19"/>
      <c r="M1156" s="19"/>
      <c r="N1156" s="19"/>
      <c r="O1156" s="19"/>
      <c r="P1156" s="19"/>
      <c r="Q1156" s="19"/>
      <c r="R1156" s="44"/>
      <c r="S1156" s="19"/>
      <c r="T1156" s="19"/>
      <c r="U1156" s="19"/>
      <c r="V1156" s="2"/>
      <c r="W1156" s="2"/>
      <c r="X1156" s="2"/>
      <c r="Y1156" s="17"/>
      <c r="Z1156" s="2"/>
      <c r="AA1156" s="2"/>
      <c r="AB1156" s="2"/>
      <c r="AC1156" s="31" t="s">
        <v>9408</v>
      </c>
      <c r="AD1156" s="32" t="s">
        <v>9409</v>
      </c>
      <c r="AE1156" s="31" t="s">
        <v>9410</v>
      </c>
      <c r="AF1156" s="32" t="s">
        <v>9409</v>
      </c>
      <c r="AG1156" s="33" t="s">
        <v>45</v>
      </c>
    </row>
    <row r="1157" spans="1:33" ht="12.75" customHeight="1">
      <c r="A1157" s="2"/>
      <c r="B1157" s="2"/>
      <c r="C1157" s="2"/>
      <c r="D1157" s="2"/>
      <c r="E1157" s="2"/>
      <c r="F1157" s="2"/>
      <c r="G1157" s="2"/>
      <c r="H1157" s="2"/>
      <c r="I1157" s="19"/>
      <c r="J1157" s="19"/>
      <c r="K1157" s="19"/>
      <c r="L1157" s="19"/>
      <c r="M1157" s="19"/>
      <c r="N1157" s="19"/>
      <c r="O1157" s="19"/>
      <c r="P1157" s="19"/>
      <c r="Q1157" s="19"/>
      <c r="R1157" s="44"/>
      <c r="S1157" s="19"/>
      <c r="T1157" s="19"/>
      <c r="U1157" s="19"/>
      <c r="V1157" s="2"/>
      <c r="W1157" s="2"/>
      <c r="X1157" s="2"/>
      <c r="Y1157" s="17"/>
      <c r="Z1157" s="2"/>
      <c r="AA1157" s="2"/>
      <c r="AB1157" s="2"/>
      <c r="AC1157" s="31" t="s">
        <v>9411</v>
      </c>
      <c r="AD1157" s="32" t="s">
        <v>9058</v>
      </c>
      <c r="AE1157" s="31" t="s">
        <v>9412</v>
      </c>
      <c r="AF1157" s="32" t="s">
        <v>9413</v>
      </c>
      <c r="AG1157" s="33" t="s">
        <v>6415</v>
      </c>
    </row>
    <row r="1158" spans="1:33" ht="12.75" customHeight="1">
      <c r="A1158" s="2"/>
      <c r="B1158" s="2"/>
      <c r="C1158" s="2"/>
      <c r="D1158" s="2"/>
      <c r="E1158" s="2"/>
      <c r="F1158" s="2"/>
      <c r="G1158" s="2"/>
      <c r="H1158" s="2"/>
      <c r="I1158" s="19"/>
      <c r="J1158" s="19"/>
      <c r="K1158" s="19"/>
      <c r="L1158" s="19"/>
      <c r="M1158" s="19"/>
      <c r="N1158" s="19"/>
      <c r="O1158" s="19"/>
      <c r="P1158" s="19"/>
      <c r="Q1158" s="19"/>
      <c r="R1158" s="44"/>
      <c r="S1158" s="19"/>
      <c r="T1158" s="19"/>
      <c r="U1158" s="19"/>
      <c r="V1158" s="2"/>
      <c r="W1158" s="2"/>
      <c r="X1158" s="2"/>
      <c r="Y1158" s="17"/>
      <c r="Z1158" s="2"/>
      <c r="AA1158" s="2"/>
      <c r="AB1158" s="2"/>
      <c r="AC1158" s="31" t="s">
        <v>9414</v>
      </c>
      <c r="AD1158" s="32" t="s">
        <v>5397</v>
      </c>
      <c r="AE1158" s="31" t="s">
        <v>9415</v>
      </c>
      <c r="AF1158" s="32" t="s">
        <v>878</v>
      </c>
      <c r="AG1158" s="33" t="s">
        <v>45</v>
      </c>
    </row>
    <row r="1159" spans="1:33" ht="12.75" customHeight="1">
      <c r="A1159" s="2"/>
      <c r="B1159" s="2"/>
      <c r="C1159" s="2"/>
      <c r="D1159" s="2"/>
      <c r="E1159" s="2"/>
      <c r="F1159" s="2"/>
      <c r="G1159" s="2"/>
      <c r="H1159" s="2"/>
      <c r="I1159" s="19"/>
      <c r="J1159" s="19"/>
      <c r="K1159" s="19"/>
      <c r="L1159" s="19"/>
      <c r="M1159" s="19"/>
      <c r="N1159" s="19"/>
      <c r="O1159" s="19"/>
      <c r="P1159" s="19"/>
      <c r="Q1159" s="19"/>
      <c r="R1159" s="44"/>
      <c r="S1159" s="19"/>
      <c r="T1159" s="19"/>
      <c r="U1159" s="19"/>
      <c r="V1159" s="2"/>
      <c r="W1159" s="2"/>
      <c r="X1159" s="2"/>
      <c r="Y1159" s="17"/>
      <c r="Z1159" s="2"/>
      <c r="AA1159" s="2"/>
      <c r="AB1159" s="2"/>
      <c r="AC1159" s="31" t="s">
        <v>9416</v>
      </c>
      <c r="AD1159" s="32" t="s">
        <v>5397</v>
      </c>
      <c r="AE1159" s="31" t="s">
        <v>9417</v>
      </c>
      <c r="AF1159" s="32" t="s">
        <v>878</v>
      </c>
      <c r="AG1159" s="33" t="s">
        <v>45</v>
      </c>
    </row>
    <row r="1160" spans="1:33" ht="12.75" customHeight="1">
      <c r="A1160" s="2"/>
      <c r="B1160" s="2"/>
      <c r="C1160" s="2"/>
      <c r="D1160" s="2"/>
      <c r="E1160" s="2"/>
      <c r="F1160" s="2"/>
      <c r="G1160" s="2"/>
      <c r="H1160" s="2"/>
      <c r="I1160" s="19"/>
      <c r="J1160" s="19"/>
      <c r="K1160" s="19"/>
      <c r="L1160" s="19"/>
      <c r="M1160" s="19"/>
      <c r="N1160" s="19"/>
      <c r="O1160" s="19"/>
      <c r="P1160" s="19"/>
      <c r="Q1160" s="19"/>
      <c r="R1160" s="44"/>
      <c r="S1160" s="19"/>
      <c r="T1160" s="19"/>
      <c r="U1160" s="19"/>
      <c r="V1160" s="2"/>
      <c r="W1160" s="2"/>
      <c r="X1160" s="2"/>
      <c r="Y1160" s="17"/>
      <c r="Z1160" s="2"/>
      <c r="AA1160" s="2"/>
      <c r="AB1160" s="2"/>
      <c r="AC1160" s="31" t="s">
        <v>9418</v>
      </c>
      <c r="AD1160" s="32" t="s">
        <v>9419</v>
      </c>
      <c r="AE1160" s="31" t="s">
        <v>9420</v>
      </c>
      <c r="AF1160" s="32" t="s">
        <v>9421</v>
      </c>
      <c r="AG1160" s="33" t="s">
        <v>45</v>
      </c>
    </row>
    <row r="1161" spans="1:33" ht="12.75" customHeight="1">
      <c r="A1161" s="2"/>
      <c r="B1161" s="2"/>
      <c r="C1161" s="2"/>
      <c r="D1161" s="2"/>
      <c r="E1161" s="2"/>
      <c r="F1161" s="2"/>
      <c r="G1161" s="2"/>
      <c r="H1161" s="2"/>
      <c r="I1161" s="19"/>
      <c r="J1161" s="19"/>
      <c r="K1161" s="19"/>
      <c r="L1161" s="19"/>
      <c r="M1161" s="19"/>
      <c r="N1161" s="19"/>
      <c r="O1161" s="19"/>
      <c r="P1161" s="19"/>
      <c r="Q1161" s="19"/>
      <c r="R1161" s="44"/>
      <c r="S1161" s="19"/>
      <c r="T1161" s="19"/>
      <c r="U1161" s="19"/>
      <c r="V1161" s="2"/>
      <c r="W1161" s="2"/>
      <c r="X1161" s="2"/>
      <c r="Y1161" s="17"/>
      <c r="Z1161" s="2"/>
      <c r="AA1161" s="2"/>
      <c r="AB1161" s="2"/>
      <c r="AC1161" s="31" t="s">
        <v>9422</v>
      </c>
      <c r="AD1161" s="32" t="s">
        <v>9423</v>
      </c>
      <c r="AE1161" s="31" t="s">
        <v>9424</v>
      </c>
      <c r="AF1161" s="32" t="s">
        <v>9425</v>
      </c>
      <c r="AG1161" s="33" t="s">
        <v>45</v>
      </c>
    </row>
    <row r="1162" spans="1:33" ht="12.75" customHeight="1">
      <c r="A1162" s="2"/>
      <c r="B1162" s="2"/>
      <c r="C1162" s="2"/>
      <c r="D1162" s="2"/>
      <c r="E1162" s="2"/>
      <c r="F1162" s="2"/>
      <c r="G1162" s="2"/>
      <c r="H1162" s="2"/>
      <c r="I1162" s="19"/>
      <c r="J1162" s="19"/>
      <c r="K1162" s="19"/>
      <c r="L1162" s="19"/>
      <c r="M1162" s="19"/>
      <c r="N1162" s="19"/>
      <c r="O1162" s="19"/>
      <c r="P1162" s="19"/>
      <c r="Q1162" s="19"/>
      <c r="R1162" s="44"/>
      <c r="S1162" s="19"/>
      <c r="T1162" s="19"/>
      <c r="U1162" s="19"/>
      <c r="V1162" s="2"/>
      <c r="W1162" s="2"/>
      <c r="X1162" s="2"/>
      <c r="Y1162" s="17"/>
      <c r="Z1162" s="2"/>
      <c r="AA1162" s="2"/>
      <c r="AB1162" s="2"/>
      <c r="AC1162" s="31" t="s">
        <v>9426</v>
      </c>
      <c r="AD1162" s="32" t="s">
        <v>9427</v>
      </c>
      <c r="AE1162" s="31" t="s">
        <v>9428</v>
      </c>
      <c r="AF1162" s="32" t="s">
        <v>9425</v>
      </c>
      <c r="AG1162" s="33" t="s">
        <v>45</v>
      </c>
    </row>
    <row r="1163" spans="1:33" ht="12.75" customHeight="1">
      <c r="A1163" s="2"/>
      <c r="B1163" s="2"/>
      <c r="C1163" s="2"/>
      <c r="D1163" s="2"/>
      <c r="E1163" s="2"/>
      <c r="F1163" s="2"/>
      <c r="G1163" s="2"/>
      <c r="H1163" s="2"/>
      <c r="I1163" s="19"/>
      <c r="J1163" s="19"/>
      <c r="K1163" s="19"/>
      <c r="L1163" s="19"/>
      <c r="M1163" s="19"/>
      <c r="N1163" s="19"/>
      <c r="O1163" s="19"/>
      <c r="P1163" s="19"/>
      <c r="Q1163" s="19"/>
      <c r="R1163" s="44"/>
      <c r="S1163" s="19"/>
      <c r="T1163" s="19"/>
      <c r="U1163" s="19"/>
      <c r="V1163" s="2"/>
      <c r="W1163" s="2"/>
      <c r="X1163" s="2"/>
      <c r="Y1163" s="17"/>
      <c r="Z1163" s="2"/>
      <c r="AA1163" s="2"/>
      <c r="AB1163" s="2"/>
      <c r="AC1163" s="31" t="s">
        <v>9429</v>
      </c>
      <c r="AD1163" s="32" t="s">
        <v>9430</v>
      </c>
      <c r="AE1163" s="31" t="s">
        <v>9431</v>
      </c>
      <c r="AF1163" s="32" t="s">
        <v>9425</v>
      </c>
      <c r="AG1163" s="33" t="s">
        <v>45</v>
      </c>
    </row>
    <row r="1164" spans="1:33" ht="12.75" customHeight="1">
      <c r="A1164" s="2"/>
      <c r="B1164" s="2"/>
      <c r="C1164" s="2"/>
      <c r="D1164" s="2"/>
      <c r="E1164" s="2"/>
      <c r="F1164" s="2"/>
      <c r="G1164" s="2"/>
      <c r="H1164" s="2"/>
      <c r="I1164" s="19"/>
      <c r="J1164" s="19"/>
      <c r="K1164" s="19"/>
      <c r="L1164" s="19"/>
      <c r="M1164" s="19"/>
      <c r="N1164" s="19"/>
      <c r="O1164" s="19"/>
      <c r="P1164" s="19"/>
      <c r="Q1164" s="19"/>
      <c r="R1164" s="44"/>
      <c r="S1164" s="19"/>
      <c r="T1164" s="19"/>
      <c r="U1164" s="19"/>
      <c r="V1164" s="2"/>
      <c r="W1164" s="2"/>
      <c r="X1164" s="2"/>
      <c r="Y1164" s="17"/>
      <c r="Z1164" s="2"/>
      <c r="AA1164" s="2"/>
      <c r="AB1164" s="2"/>
      <c r="AC1164" s="31" t="s">
        <v>9432</v>
      </c>
      <c r="AD1164" s="32" t="s">
        <v>9433</v>
      </c>
      <c r="AE1164" s="31" t="s">
        <v>9434</v>
      </c>
      <c r="AF1164" s="32" t="s">
        <v>9435</v>
      </c>
      <c r="AG1164" s="33" t="s">
        <v>45</v>
      </c>
    </row>
    <row r="1165" spans="1:33" ht="12.75" customHeight="1">
      <c r="A1165" s="2"/>
      <c r="B1165" s="2"/>
      <c r="C1165" s="2"/>
      <c r="D1165" s="2"/>
      <c r="E1165" s="2"/>
      <c r="F1165" s="2"/>
      <c r="G1165" s="2"/>
      <c r="H1165" s="2"/>
      <c r="I1165" s="19"/>
      <c r="J1165" s="19"/>
      <c r="K1165" s="19"/>
      <c r="L1165" s="19"/>
      <c r="M1165" s="19"/>
      <c r="N1165" s="19"/>
      <c r="O1165" s="19"/>
      <c r="P1165" s="19"/>
      <c r="Q1165" s="19"/>
      <c r="R1165" s="44"/>
      <c r="S1165" s="19"/>
      <c r="T1165" s="19"/>
      <c r="U1165" s="19"/>
      <c r="V1165" s="2"/>
      <c r="W1165" s="2"/>
      <c r="X1165" s="2"/>
      <c r="Y1165" s="17"/>
      <c r="Z1165" s="2"/>
      <c r="AA1165" s="2"/>
      <c r="AB1165" s="2"/>
      <c r="AC1165" s="31" t="s">
        <v>9436</v>
      </c>
      <c r="AD1165" s="32" t="s">
        <v>9437</v>
      </c>
      <c r="AE1165" s="31" t="s">
        <v>9438</v>
      </c>
      <c r="AF1165" s="32" t="s">
        <v>9439</v>
      </c>
      <c r="AG1165" s="33" t="s">
        <v>45</v>
      </c>
    </row>
    <row r="1166" spans="1:33" ht="12.75" customHeight="1">
      <c r="A1166" s="2"/>
      <c r="B1166" s="2"/>
      <c r="C1166" s="2"/>
      <c r="D1166" s="2"/>
      <c r="E1166" s="2"/>
      <c r="F1166" s="2"/>
      <c r="G1166" s="2"/>
      <c r="H1166" s="2"/>
      <c r="I1166" s="19"/>
      <c r="J1166" s="19"/>
      <c r="K1166" s="19"/>
      <c r="L1166" s="19"/>
      <c r="M1166" s="19"/>
      <c r="N1166" s="19"/>
      <c r="O1166" s="19"/>
      <c r="P1166" s="19"/>
      <c r="Q1166" s="19"/>
      <c r="R1166" s="44"/>
      <c r="S1166" s="19"/>
      <c r="T1166" s="19"/>
      <c r="U1166" s="19"/>
      <c r="V1166" s="2"/>
      <c r="W1166" s="2"/>
      <c r="X1166" s="2"/>
      <c r="Y1166" s="17"/>
      <c r="Z1166" s="2"/>
      <c r="AA1166" s="2"/>
      <c r="AB1166" s="2"/>
      <c r="AC1166" s="31" t="s">
        <v>9440</v>
      </c>
      <c r="AD1166" s="32" t="s">
        <v>9441</v>
      </c>
      <c r="AE1166" s="31" t="s">
        <v>9442</v>
      </c>
      <c r="AF1166" s="32" t="s">
        <v>9443</v>
      </c>
      <c r="AG1166" s="33" t="s">
        <v>45</v>
      </c>
    </row>
    <row r="1167" spans="1:33" ht="12.75" customHeight="1">
      <c r="A1167" s="2"/>
      <c r="B1167" s="2"/>
      <c r="C1167" s="2"/>
      <c r="D1167" s="2"/>
      <c r="E1167" s="2"/>
      <c r="F1167" s="2"/>
      <c r="G1167" s="2"/>
      <c r="H1167" s="2"/>
      <c r="I1167" s="19"/>
      <c r="J1167" s="19"/>
      <c r="K1167" s="19"/>
      <c r="L1167" s="19"/>
      <c r="M1167" s="19"/>
      <c r="N1167" s="19"/>
      <c r="O1167" s="19"/>
      <c r="P1167" s="19"/>
      <c r="Q1167" s="19"/>
      <c r="R1167" s="44"/>
      <c r="S1167" s="19"/>
      <c r="T1167" s="19"/>
      <c r="U1167" s="19"/>
      <c r="V1167" s="2"/>
      <c r="W1167" s="2"/>
      <c r="X1167" s="2"/>
      <c r="Y1167" s="17"/>
      <c r="Z1167" s="2"/>
      <c r="AA1167" s="2"/>
      <c r="AB1167" s="2"/>
      <c r="AC1167" s="31" t="s">
        <v>9444</v>
      </c>
      <c r="AD1167" s="32" t="s">
        <v>9445</v>
      </c>
      <c r="AE1167" s="31" t="s">
        <v>9446</v>
      </c>
      <c r="AF1167" s="32" t="s">
        <v>9443</v>
      </c>
      <c r="AG1167" s="33" t="s">
        <v>45</v>
      </c>
    </row>
    <row r="1168" spans="1:33" ht="12.75" customHeight="1">
      <c r="A1168" s="2"/>
      <c r="B1168" s="2"/>
      <c r="C1168" s="2"/>
      <c r="D1168" s="2"/>
      <c r="E1168" s="2"/>
      <c r="F1168" s="2"/>
      <c r="G1168" s="2"/>
      <c r="H1168" s="2"/>
      <c r="I1168" s="19"/>
      <c r="J1168" s="19"/>
      <c r="K1168" s="19"/>
      <c r="L1168" s="19"/>
      <c r="M1168" s="19"/>
      <c r="N1168" s="19"/>
      <c r="O1168" s="19"/>
      <c r="P1168" s="19"/>
      <c r="Q1168" s="19"/>
      <c r="R1168" s="44"/>
      <c r="S1168" s="19"/>
      <c r="T1168" s="19"/>
      <c r="U1168" s="19"/>
      <c r="V1168" s="2"/>
      <c r="W1168" s="2"/>
      <c r="X1168" s="2"/>
      <c r="Y1168" s="17"/>
      <c r="Z1168" s="2"/>
      <c r="AA1168" s="2"/>
      <c r="AB1168" s="2"/>
      <c r="AC1168" s="31" t="s">
        <v>9447</v>
      </c>
      <c r="AD1168" s="32" t="s">
        <v>9448</v>
      </c>
      <c r="AE1168" s="31" t="s">
        <v>9449</v>
      </c>
      <c r="AF1168" s="32" t="s">
        <v>9443</v>
      </c>
      <c r="AG1168" s="33" t="s">
        <v>45</v>
      </c>
    </row>
    <row r="1169" spans="1:33" ht="12.75" customHeight="1">
      <c r="A1169" s="2"/>
      <c r="B1169" s="2"/>
      <c r="C1169" s="2"/>
      <c r="D1169" s="2"/>
      <c r="E1169" s="2"/>
      <c r="F1169" s="2"/>
      <c r="G1169" s="2"/>
      <c r="H1169" s="2"/>
      <c r="I1169" s="19"/>
      <c r="J1169" s="19"/>
      <c r="K1169" s="19"/>
      <c r="L1169" s="19"/>
      <c r="M1169" s="19"/>
      <c r="N1169" s="19"/>
      <c r="O1169" s="19"/>
      <c r="P1169" s="19"/>
      <c r="Q1169" s="19"/>
      <c r="R1169" s="44"/>
      <c r="S1169" s="19"/>
      <c r="T1169" s="19"/>
      <c r="U1169" s="19"/>
      <c r="V1169" s="2"/>
      <c r="W1169" s="2"/>
      <c r="X1169" s="2"/>
      <c r="Y1169" s="17"/>
      <c r="Z1169" s="2"/>
      <c r="AA1169" s="2"/>
      <c r="AB1169" s="2"/>
      <c r="AC1169" s="31" t="s">
        <v>9450</v>
      </c>
      <c r="AD1169" s="32" t="s">
        <v>9451</v>
      </c>
      <c r="AE1169" s="31" t="s">
        <v>9452</v>
      </c>
      <c r="AF1169" s="32" t="s">
        <v>9443</v>
      </c>
      <c r="AG1169" s="33" t="s">
        <v>45</v>
      </c>
    </row>
    <row r="1170" spans="1:33" ht="12.75" customHeight="1">
      <c r="A1170" s="2"/>
      <c r="B1170" s="2"/>
      <c r="C1170" s="2"/>
      <c r="D1170" s="2"/>
      <c r="E1170" s="2"/>
      <c r="F1170" s="2"/>
      <c r="G1170" s="2"/>
      <c r="H1170" s="2"/>
      <c r="I1170" s="19"/>
      <c r="J1170" s="19"/>
      <c r="K1170" s="19"/>
      <c r="L1170" s="19"/>
      <c r="M1170" s="19"/>
      <c r="N1170" s="19"/>
      <c r="O1170" s="19"/>
      <c r="P1170" s="19"/>
      <c r="Q1170" s="19"/>
      <c r="R1170" s="44"/>
      <c r="S1170" s="19"/>
      <c r="T1170" s="19"/>
      <c r="U1170" s="19"/>
      <c r="V1170" s="2"/>
      <c r="W1170" s="2"/>
      <c r="X1170" s="2"/>
      <c r="Y1170" s="17"/>
      <c r="Z1170" s="2"/>
      <c r="AA1170" s="2"/>
      <c r="AB1170" s="2"/>
      <c r="AC1170" s="31" t="s">
        <v>9453</v>
      </c>
      <c r="AD1170" s="32" t="s">
        <v>9454</v>
      </c>
      <c r="AE1170" s="31" t="s">
        <v>9455</v>
      </c>
      <c r="AF1170" s="32" t="s">
        <v>9456</v>
      </c>
      <c r="AG1170" s="33" t="s">
        <v>45</v>
      </c>
    </row>
    <row r="1171" spans="1:33" ht="12.75" customHeight="1">
      <c r="A1171" s="2"/>
      <c r="B1171" s="2"/>
      <c r="C1171" s="2"/>
      <c r="D1171" s="2"/>
      <c r="E1171" s="2"/>
      <c r="F1171" s="2"/>
      <c r="G1171" s="2"/>
      <c r="H1171" s="2"/>
      <c r="I1171" s="19"/>
      <c r="J1171" s="19"/>
      <c r="K1171" s="19"/>
      <c r="L1171" s="19"/>
      <c r="M1171" s="19"/>
      <c r="N1171" s="19"/>
      <c r="O1171" s="19"/>
      <c r="P1171" s="19"/>
      <c r="Q1171" s="19"/>
      <c r="R1171" s="44"/>
      <c r="S1171" s="19"/>
      <c r="T1171" s="19"/>
      <c r="U1171" s="19"/>
      <c r="V1171" s="2"/>
      <c r="W1171" s="2"/>
      <c r="X1171" s="2"/>
      <c r="Y1171" s="17"/>
      <c r="Z1171" s="2"/>
      <c r="AA1171" s="2"/>
      <c r="AB1171" s="2"/>
      <c r="AC1171" s="31" t="s">
        <v>9457</v>
      </c>
      <c r="AD1171" s="32" t="s">
        <v>9458</v>
      </c>
      <c r="AE1171" s="31" t="s">
        <v>9459</v>
      </c>
      <c r="AF1171" s="32" t="s">
        <v>9460</v>
      </c>
      <c r="AG1171" s="33" t="s">
        <v>45</v>
      </c>
    </row>
    <row r="1172" spans="1:33" ht="12.75" customHeight="1">
      <c r="A1172" s="2"/>
      <c r="B1172" s="2"/>
      <c r="C1172" s="2"/>
      <c r="D1172" s="2"/>
      <c r="E1172" s="2"/>
      <c r="F1172" s="2"/>
      <c r="G1172" s="2"/>
      <c r="H1172" s="2"/>
      <c r="I1172" s="19"/>
      <c r="J1172" s="19"/>
      <c r="K1172" s="19"/>
      <c r="L1172" s="19"/>
      <c r="M1172" s="19"/>
      <c r="N1172" s="19"/>
      <c r="O1172" s="19"/>
      <c r="P1172" s="19"/>
      <c r="Q1172" s="19"/>
      <c r="R1172" s="44"/>
      <c r="S1172" s="19"/>
      <c r="T1172" s="19"/>
      <c r="U1172" s="19"/>
      <c r="V1172" s="2"/>
      <c r="W1172" s="2"/>
      <c r="X1172" s="2"/>
      <c r="Y1172" s="17"/>
      <c r="Z1172" s="2"/>
      <c r="AA1172" s="2"/>
      <c r="AB1172" s="2"/>
      <c r="AC1172" s="31" t="s">
        <v>9461</v>
      </c>
      <c r="AD1172" s="32" t="s">
        <v>9462</v>
      </c>
      <c r="AE1172" s="31" t="s">
        <v>9463</v>
      </c>
      <c r="AF1172" s="32" t="s">
        <v>9460</v>
      </c>
      <c r="AG1172" s="33" t="s">
        <v>45</v>
      </c>
    </row>
    <row r="1173" spans="1:33" ht="12.75" customHeight="1">
      <c r="A1173" s="2"/>
      <c r="B1173" s="2"/>
      <c r="C1173" s="2"/>
      <c r="D1173" s="2"/>
      <c r="E1173" s="2"/>
      <c r="F1173" s="2"/>
      <c r="G1173" s="2"/>
      <c r="H1173" s="2"/>
      <c r="I1173" s="19"/>
      <c r="J1173" s="19"/>
      <c r="K1173" s="19"/>
      <c r="L1173" s="19"/>
      <c r="M1173" s="19"/>
      <c r="N1173" s="19"/>
      <c r="O1173" s="19"/>
      <c r="P1173" s="19"/>
      <c r="Q1173" s="19"/>
      <c r="R1173" s="44"/>
      <c r="S1173" s="19"/>
      <c r="T1173" s="19"/>
      <c r="U1173" s="19"/>
      <c r="V1173" s="2"/>
      <c r="W1173" s="2"/>
      <c r="X1173" s="2"/>
      <c r="Y1173" s="17"/>
      <c r="Z1173" s="2"/>
      <c r="AA1173" s="2"/>
      <c r="AB1173" s="2"/>
      <c r="AC1173" s="31" t="s">
        <v>9464</v>
      </c>
      <c r="AD1173" s="32" t="s">
        <v>9465</v>
      </c>
      <c r="AE1173" s="31" t="s">
        <v>9466</v>
      </c>
      <c r="AF1173" s="32" t="s">
        <v>9460</v>
      </c>
      <c r="AG1173" s="33" t="s">
        <v>45</v>
      </c>
    </row>
    <row r="1174" spans="1:33" ht="12.75" customHeight="1">
      <c r="A1174" s="2"/>
      <c r="B1174" s="2"/>
      <c r="C1174" s="2"/>
      <c r="D1174" s="2"/>
      <c r="E1174" s="2"/>
      <c r="F1174" s="2"/>
      <c r="G1174" s="2"/>
      <c r="H1174" s="2"/>
      <c r="I1174" s="19"/>
      <c r="J1174" s="19"/>
      <c r="K1174" s="19"/>
      <c r="L1174" s="19"/>
      <c r="M1174" s="19"/>
      <c r="N1174" s="19"/>
      <c r="O1174" s="19"/>
      <c r="P1174" s="19"/>
      <c r="Q1174" s="19"/>
      <c r="R1174" s="44"/>
      <c r="S1174" s="19"/>
      <c r="T1174" s="19"/>
      <c r="U1174" s="19"/>
      <c r="V1174" s="2"/>
      <c r="W1174" s="2"/>
      <c r="X1174" s="2"/>
      <c r="Y1174" s="17"/>
      <c r="Z1174" s="2"/>
      <c r="AA1174" s="2"/>
      <c r="AB1174" s="2"/>
      <c r="AC1174" s="31" t="s">
        <v>9467</v>
      </c>
      <c r="AD1174" s="32" t="s">
        <v>9468</v>
      </c>
      <c r="AE1174" s="31" t="s">
        <v>9469</v>
      </c>
      <c r="AF1174" s="32" t="s">
        <v>9460</v>
      </c>
      <c r="AG1174" s="33" t="s">
        <v>45</v>
      </c>
    </row>
    <row r="1175" spans="1:33" ht="12.75" customHeight="1">
      <c r="A1175" s="2"/>
      <c r="B1175" s="2"/>
      <c r="C1175" s="2"/>
      <c r="D1175" s="2"/>
      <c r="E1175" s="2"/>
      <c r="F1175" s="2"/>
      <c r="G1175" s="2"/>
      <c r="H1175" s="2"/>
      <c r="I1175" s="19"/>
      <c r="J1175" s="19"/>
      <c r="K1175" s="19"/>
      <c r="L1175" s="19"/>
      <c r="M1175" s="19"/>
      <c r="N1175" s="19"/>
      <c r="O1175" s="19"/>
      <c r="P1175" s="19"/>
      <c r="Q1175" s="19"/>
      <c r="R1175" s="44"/>
      <c r="S1175" s="19"/>
      <c r="T1175" s="19"/>
      <c r="U1175" s="19"/>
      <c r="V1175" s="2"/>
      <c r="W1175" s="2"/>
      <c r="X1175" s="2"/>
      <c r="Y1175" s="17"/>
      <c r="Z1175" s="2"/>
      <c r="AA1175" s="2"/>
      <c r="AB1175" s="2"/>
      <c r="AC1175" s="31" t="s">
        <v>9470</v>
      </c>
      <c r="AD1175" s="32" t="s">
        <v>9471</v>
      </c>
      <c r="AE1175" s="31" t="s">
        <v>9472</v>
      </c>
      <c r="AF1175" s="32" t="s">
        <v>9473</v>
      </c>
      <c r="AG1175" s="33" t="s">
        <v>45</v>
      </c>
    </row>
    <row r="1176" spans="1:33" ht="12.75" customHeight="1">
      <c r="A1176" s="2"/>
      <c r="B1176" s="2"/>
      <c r="C1176" s="2"/>
      <c r="D1176" s="2"/>
      <c r="E1176" s="2"/>
      <c r="F1176" s="2"/>
      <c r="G1176" s="2"/>
      <c r="H1176" s="2"/>
      <c r="I1176" s="19"/>
      <c r="J1176" s="19"/>
      <c r="K1176" s="19"/>
      <c r="L1176" s="19"/>
      <c r="M1176" s="19"/>
      <c r="N1176" s="19"/>
      <c r="O1176" s="19"/>
      <c r="P1176" s="19"/>
      <c r="Q1176" s="19"/>
      <c r="R1176" s="44"/>
      <c r="S1176" s="19"/>
      <c r="T1176" s="19"/>
      <c r="U1176" s="19"/>
      <c r="V1176" s="2"/>
      <c r="W1176" s="2"/>
      <c r="X1176" s="2"/>
      <c r="Y1176" s="17"/>
      <c r="Z1176" s="2"/>
      <c r="AA1176" s="2"/>
      <c r="AB1176" s="2"/>
      <c r="AC1176" s="31" t="s">
        <v>9474</v>
      </c>
      <c r="AD1176" s="32" t="s">
        <v>9475</v>
      </c>
      <c r="AE1176" s="31" t="s">
        <v>9476</v>
      </c>
      <c r="AF1176" s="32" t="s">
        <v>9473</v>
      </c>
      <c r="AG1176" s="33" t="s">
        <v>45</v>
      </c>
    </row>
    <row r="1177" spans="1:33" ht="12.75" customHeight="1">
      <c r="A1177" s="2"/>
      <c r="B1177" s="2"/>
      <c r="C1177" s="2"/>
      <c r="D1177" s="2"/>
      <c r="E1177" s="2"/>
      <c r="F1177" s="2"/>
      <c r="G1177" s="2"/>
      <c r="H1177" s="2"/>
      <c r="I1177" s="19"/>
      <c r="J1177" s="19"/>
      <c r="K1177" s="19"/>
      <c r="L1177" s="19"/>
      <c r="M1177" s="19"/>
      <c r="N1177" s="19"/>
      <c r="O1177" s="19"/>
      <c r="P1177" s="19"/>
      <c r="Q1177" s="19"/>
      <c r="R1177" s="44"/>
      <c r="S1177" s="19"/>
      <c r="T1177" s="19"/>
      <c r="U1177" s="19"/>
      <c r="V1177" s="2"/>
      <c r="W1177" s="2"/>
      <c r="X1177" s="2"/>
      <c r="Y1177" s="17"/>
      <c r="Z1177" s="2"/>
      <c r="AA1177" s="2"/>
      <c r="AB1177" s="2"/>
      <c r="AC1177" s="31" t="s">
        <v>9477</v>
      </c>
      <c r="AD1177" s="32" t="s">
        <v>9478</v>
      </c>
      <c r="AE1177" s="31" t="s">
        <v>9479</v>
      </c>
      <c r="AF1177" s="32" t="s">
        <v>9480</v>
      </c>
      <c r="AG1177" s="33" t="s">
        <v>45</v>
      </c>
    </row>
    <row r="1178" spans="1:33" ht="12.75" customHeight="1">
      <c r="A1178" s="2"/>
      <c r="B1178" s="2"/>
      <c r="C1178" s="2"/>
      <c r="D1178" s="2"/>
      <c r="E1178" s="2"/>
      <c r="F1178" s="2"/>
      <c r="G1178" s="2"/>
      <c r="H1178" s="2"/>
      <c r="I1178" s="19"/>
      <c r="J1178" s="19"/>
      <c r="K1178" s="19"/>
      <c r="L1178" s="19"/>
      <c r="M1178" s="19"/>
      <c r="N1178" s="19"/>
      <c r="O1178" s="19"/>
      <c r="P1178" s="19"/>
      <c r="Q1178" s="19"/>
      <c r="R1178" s="44"/>
      <c r="S1178" s="19"/>
      <c r="T1178" s="19"/>
      <c r="U1178" s="19"/>
      <c r="V1178" s="2"/>
      <c r="W1178" s="2"/>
      <c r="X1178" s="2"/>
      <c r="Y1178" s="17"/>
      <c r="Z1178" s="2"/>
      <c r="AA1178" s="2"/>
      <c r="AB1178" s="2"/>
      <c r="AC1178" s="31" t="s">
        <v>9481</v>
      </c>
      <c r="AD1178" s="32" t="s">
        <v>9482</v>
      </c>
      <c r="AE1178" s="31" t="s">
        <v>9483</v>
      </c>
      <c r="AF1178" s="32" t="s">
        <v>9484</v>
      </c>
      <c r="AG1178" s="33" t="s">
        <v>45</v>
      </c>
    </row>
    <row r="1179" spans="1:33" ht="12.75" customHeight="1">
      <c r="A1179" s="2"/>
      <c r="B1179" s="2"/>
      <c r="C1179" s="2"/>
      <c r="D1179" s="2"/>
      <c r="E1179" s="2"/>
      <c r="F1179" s="2"/>
      <c r="G1179" s="2"/>
      <c r="H1179" s="2"/>
      <c r="I1179" s="19"/>
      <c r="J1179" s="19"/>
      <c r="K1179" s="19"/>
      <c r="L1179" s="19"/>
      <c r="M1179" s="19"/>
      <c r="N1179" s="19"/>
      <c r="O1179" s="19"/>
      <c r="P1179" s="19"/>
      <c r="Q1179" s="19"/>
      <c r="R1179" s="44"/>
      <c r="S1179" s="19"/>
      <c r="T1179" s="19"/>
      <c r="U1179" s="19"/>
      <c r="V1179" s="2"/>
      <c r="W1179" s="2"/>
      <c r="X1179" s="2"/>
      <c r="Y1179" s="17"/>
      <c r="Z1179" s="2"/>
      <c r="AA1179" s="2"/>
      <c r="AB1179" s="2"/>
      <c r="AC1179" s="31" t="s">
        <v>9485</v>
      </c>
      <c r="AD1179" s="32" t="s">
        <v>9058</v>
      </c>
      <c r="AE1179" s="31" t="s">
        <v>9486</v>
      </c>
      <c r="AF1179" s="32" t="s">
        <v>9487</v>
      </c>
      <c r="AG1179" s="33" t="s">
        <v>6415</v>
      </c>
    </row>
    <row r="1180" spans="1:33" ht="12.75" customHeight="1">
      <c r="A1180" s="2"/>
      <c r="B1180" s="2"/>
      <c r="C1180" s="2"/>
      <c r="D1180" s="2"/>
      <c r="E1180" s="2"/>
      <c r="F1180" s="2"/>
      <c r="G1180" s="2"/>
      <c r="H1180" s="2"/>
      <c r="I1180" s="19"/>
      <c r="J1180" s="19"/>
      <c r="K1180" s="19"/>
      <c r="L1180" s="19"/>
      <c r="M1180" s="19"/>
      <c r="N1180" s="19"/>
      <c r="O1180" s="19"/>
      <c r="P1180" s="19"/>
      <c r="Q1180" s="19"/>
      <c r="R1180" s="44"/>
      <c r="S1180" s="19"/>
      <c r="T1180" s="19"/>
      <c r="U1180" s="19"/>
      <c r="V1180" s="2"/>
      <c r="W1180" s="2"/>
      <c r="X1180" s="2"/>
      <c r="Y1180" s="17"/>
      <c r="Z1180" s="2"/>
      <c r="AA1180" s="2"/>
      <c r="AB1180" s="2"/>
      <c r="AC1180" s="31" t="s">
        <v>9488</v>
      </c>
      <c r="AD1180" s="32" t="s">
        <v>1272</v>
      </c>
      <c r="AE1180" s="31" t="s">
        <v>9489</v>
      </c>
      <c r="AF1180" s="32" t="s">
        <v>1636</v>
      </c>
      <c r="AG1180" s="33" t="s">
        <v>45</v>
      </c>
    </row>
    <row r="1181" spans="1:33" ht="12.75" customHeight="1">
      <c r="A1181" s="2"/>
      <c r="B1181" s="2"/>
      <c r="C1181" s="2"/>
      <c r="D1181" s="2"/>
      <c r="E1181" s="2"/>
      <c r="F1181" s="2"/>
      <c r="G1181" s="2"/>
      <c r="H1181" s="2"/>
      <c r="I1181" s="19"/>
      <c r="J1181" s="19"/>
      <c r="K1181" s="19"/>
      <c r="L1181" s="19"/>
      <c r="M1181" s="19"/>
      <c r="N1181" s="19"/>
      <c r="O1181" s="19"/>
      <c r="P1181" s="19"/>
      <c r="Q1181" s="19"/>
      <c r="R1181" s="44"/>
      <c r="S1181" s="19"/>
      <c r="T1181" s="19"/>
      <c r="U1181" s="19"/>
      <c r="V1181" s="2"/>
      <c r="W1181" s="2"/>
      <c r="X1181" s="2"/>
      <c r="Y1181" s="17"/>
      <c r="Z1181" s="2"/>
      <c r="AA1181" s="2"/>
      <c r="AB1181" s="2"/>
      <c r="AC1181" s="31" t="s">
        <v>9490</v>
      </c>
      <c r="AD1181" s="32" t="s">
        <v>1247</v>
      </c>
      <c r="AE1181" s="31" t="s">
        <v>9491</v>
      </c>
      <c r="AF1181" s="32" t="s">
        <v>1249</v>
      </c>
      <c r="AG1181" s="33" t="s">
        <v>45</v>
      </c>
    </row>
    <row r="1182" spans="1:33" ht="12.75" customHeight="1">
      <c r="A1182" s="2"/>
      <c r="B1182" s="2"/>
      <c r="C1182" s="2"/>
      <c r="D1182" s="2"/>
      <c r="E1182" s="2"/>
      <c r="F1182" s="2"/>
      <c r="G1182" s="2"/>
      <c r="H1182" s="2"/>
      <c r="I1182" s="19"/>
      <c r="J1182" s="19"/>
      <c r="K1182" s="19"/>
      <c r="L1182" s="19"/>
      <c r="M1182" s="19"/>
      <c r="N1182" s="19"/>
      <c r="O1182" s="19"/>
      <c r="P1182" s="19"/>
      <c r="Q1182" s="19"/>
      <c r="R1182" s="44"/>
      <c r="S1182" s="19"/>
      <c r="T1182" s="19"/>
      <c r="U1182" s="19"/>
      <c r="V1182" s="2"/>
      <c r="W1182" s="2"/>
      <c r="X1182" s="2"/>
      <c r="Y1182" s="17"/>
      <c r="Z1182" s="2"/>
      <c r="AA1182" s="2"/>
      <c r="AB1182" s="2"/>
      <c r="AC1182" s="31" t="s">
        <v>9492</v>
      </c>
      <c r="AD1182" s="32" t="s">
        <v>9493</v>
      </c>
      <c r="AE1182" s="31" t="s">
        <v>9494</v>
      </c>
      <c r="AF1182" s="32" t="s">
        <v>9495</v>
      </c>
      <c r="AG1182" s="33" t="s">
        <v>45</v>
      </c>
    </row>
    <row r="1183" spans="1:33" ht="12.75" customHeight="1">
      <c r="A1183" s="2"/>
      <c r="B1183" s="2"/>
      <c r="C1183" s="2"/>
      <c r="D1183" s="2"/>
      <c r="E1183" s="2"/>
      <c r="F1183" s="2"/>
      <c r="G1183" s="2"/>
      <c r="H1183" s="2"/>
      <c r="I1183" s="19"/>
      <c r="J1183" s="19"/>
      <c r="K1183" s="19"/>
      <c r="L1183" s="19"/>
      <c r="M1183" s="19"/>
      <c r="N1183" s="19"/>
      <c r="O1183" s="19"/>
      <c r="P1183" s="19"/>
      <c r="Q1183" s="19"/>
      <c r="R1183" s="44"/>
      <c r="S1183" s="19"/>
      <c r="T1183" s="19"/>
      <c r="U1183" s="19"/>
      <c r="V1183" s="2"/>
      <c r="W1183" s="2"/>
      <c r="X1183" s="2"/>
      <c r="Y1183" s="17"/>
      <c r="Z1183" s="2"/>
      <c r="AA1183" s="2"/>
      <c r="AB1183" s="2"/>
      <c r="AC1183" s="31" t="s">
        <v>9496</v>
      </c>
      <c r="AD1183" s="32" t="s">
        <v>9497</v>
      </c>
      <c r="AE1183" s="31" t="s">
        <v>9498</v>
      </c>
      <c r="AF1183" s="32" t="s">
        <v>9499</v>
      </c>
      <c r="AG1183" s="33" t="s">
        <v>45</v>
      </c>
    </row>
    <row r="1184" spans="1:33" ht="12.75" customHeight="1">
      <c r="A1184" s="2"/>
      <c r="B1184" s="2"/>
      <c r="C1184" s="2"/>
      <c r="D1184" s="2"/>
      <c r="E1184" s="2"/>
      <c r="F1184" s="2"/>
      <c r="G1184" s="2"/>
      <c r="H1184" s="2"/>
      <c r="I1184" s="19"/>
      <c r="J1184" s="19"/>
      <c r="K1184" s="19"/>
      <c r="L1184" s="19"/>
      <c r="M1184" s="19"/>
      <c r="N1184" s="19"/>
      <c r="O1184" s="19"/>
      <c r="P1184" s="19"/>
      <c r="Q1184" s="19"/>
      <c r="R1184" s="44"/>
      <c r="S1184" s="19"/>
      <c r="T1184" s="19"/>
      <c r="U1184" s="19"/>
      <c r="V1184" s="2"/>
      <c r="W1184" s="2"/>
      <c r="X1184" s="2"/>
      <c r="Y1184" s="17"/>
      <c r="Z1184" s="2"/>
      <c r="AA1184" s="2"/>
      <c r="AB1184" s="2"/>
      <c r="AC1184" s="31" t="s">
        <v>9500</v>
      </c>
      <c r="AD1184" s="32" t="s">
        <v>9501</v>
      </c>
      <c r="AE1184" s="31" t="s">
        <v>9502</v>
      </c>
      <c r="AF1184" s="32" t="s">
        <v>9503</v>
      </c>
      <c r="AG1184" s="33" t="s">
        <v>45</v>
      </c>
    </row>
    <row r="1185" spans="1:33" ht="12.75" customHeight="1">
      <c r="A1185" s="2"/>
      <c r="B1185" s="2"/>
      <c r="C1185" s="2"/>
      <c r="D1185" s="2"/>
      <c r="E1185" s="2"/>
      <c r="F1185" s="2"/>
      <c r="G1185" s="2"/>
      <c r="H1185" s="2"/>
      <c r="I1185" s="19"/>
      <c r="J1185" s="19"/>
      <c r="K1185" s="19"/>
      <c r="L1185" s="19"/>
      <c r="M1185" s="19"/>
      <c r="N1185" s="19"/>
      <c r="O1185" s="19"/>
      <c r="P1185" s="19"/>
      <c r="Q1185" s="19"/>
      <c r="R1185" s="44"/>
      <c r="S1185" s="19"/>
      <c r="T1185" s="19"/>
      <c r="U1185" s="19"/>
      <c r="V1185" s="2"/>
      <c r="W1185" s="2"/>
      <c r="X1185" s="2"/>
      <c r="Y1185" s="17"/>
      <c r="Z1185" s="2"/>
      <c r="AA1185" s="2"/>
      <c r="AB1185" s="2"/>
      <c r="AC1185" s="31" t="s">
        <v>9504</v>
      </c>
      <c r="AD1185" s="32" t="s">
        <v>9505</v>
      </c>
      <c r="AE1185" s="31" t="s">
        <v>9506</v>
      </c>
      <c r="AF1185" s="32" t="s">
        <v>9507</v>
      </c>
      <c r="AG1185" s="33" t="s">
        <v>8833</v>
      </c>
    </row>
    <row r="1186" spans="1:33" ht="12.75" customHeight="1">
      <c r="A1186" s="2"/>
      <c r="B1186" s="2"/>
      <c r="C1186" s="2"/>
      <c r="D1186" s="2"/>
      <c r="E1186" s="2"/>
      <c r="F1186" s="2"/>
      <c r="G1186" s="2"/>
      <c r="H1186" s="2"/>
      <c r="I1186" s="19"/>
      <c r="J1186" s="19"/>
      <c r="K1186" s="19"/>
      <c r="L1186" s="19"/>
      <c r="M1186" s="19"/>
      <c r="N1186" s="19"/>
      <c r="O1186" s="19"/>
      <c r="P1186" s="19"/>
      <c r="Q1186" s="19"/>
      <c r="R1186" s="44"/>
      <c r="S1186" s="19"/>
      <c r="T1186" s="19"/>
      <c r="U1186" s="19"/>
      <c r="V1186" s="2"/>
      <c r="W1186" s="2"/>
      <c r="X1186" s="2"/>
      <c r="Y1186" s="17"/>
      <c r="Z1186" s="2"/>
      <c r="AA1186" s="2"/>
      <c r="AB1186" s="2"/>
      <c r="AC1186" s="31" t="s">
        <v>9508</v>
      </c>
      <c r="AD1186" s="32" t="s">
        <v>9509</v>
      </c>
      <c r="AE1186" s="31" t="s">
        <v>9510</v>
      </c>
      <c r="AF1186" s="32" t="s">
        <v>9511</v>
      </c>
      <c r="AG1186" s="33" t="s">
        <v>8833</v>
      </c>
    </row>
    <row r="1187" spans="1:33" ht="12.75" customHeight="1">
      <c r="A1187" s="2"/>
      <c r="B1187" s="2"/>
      <c r="C1187" s="2"/>
      <c r="D1187" s="2"/>
      <c r="E1187" s="2"/>
      <c r="F1187" s="2"/>
      <c r="G1187" s="2"/>
      <c r="H1187" s="2"/>
      <c r="I1187" s="19"/>
      <c r="J1187" s="19"/>
      <c r="K1187" s="19"/>
      <c r="L1187" s="19"/>
      <c r="M1187" s="19"/>
      <c r="N1187" s="19"/>
      <c r="O1187" s="19"/>
      <c r="P1187" s="19"/>
      <c r="Q1187" s="19"/>
      <c r="R1187" s="44"/>
      <c r="S1187" s="19"/>
      <c r="T1187" s="19"/>
      <c r="U1187" s="19"/>
      <c r="V1187" s="2"/>
      <c r="W1187" s="2"/>
      <c r="X1187" s="2"/>
      <c r="Y1187" s="17"/>
      <c r="Z1187" s="2"/>
      <c r="AA1187" s="2"/>
      <c r="AB1187" s="2"/>
      <c r="AC1187" s="31" t="s">
        <v>9512</v>
      </c>
      <c r="AD1187" s="32" t="s">
        <v>2607</v>
      </c>
      <c r="AE1187" s="31" t="s">
        <v>9513</v>
      </c>
      <c r="AF1187" s="32" t="s">
        <v>2609</v>
      </c>
      <c r="AG1187" s="33" t="s">
        <v>45</v>
      </c>
    </row>
    <row r="1188" spans="1:33" ht="12.75" customHeight="1">
      <c r="A1188" s="2"/>
      <c r="B1188" s="2"/>
      <c r="C1188" s="2"/>
      <c r="D1188" s="2"/>
      <c r="E1188" s="2"/>
      <c r="F1188" s="2"/>
      <c r="G1188" s="2"/>
      <c r="H1188" s="2"/>
      <c r="I1188" s="19"/>
      <c r="J1188" s="19"/>
      <c r="K1188" s="19"/>
      <c r="L1188" s="19"/>
      <c r="M1188" s="19"/>
      <c r="N1188" s="19"/>
      <c r="O1188" s="19"/>
      <c r="P1188" s="19"/>
      <c r="Q1188" s="19"/>
      <c r="R1188" s="44"/>
      <c r="S1188" s="19"/>
      <c r="T1188" s="19"/>
      <c r="U1188" s="19"/>
      <c r="V1188" s="2"/>
      <c r="W1188" s="2"/>
      <c r="X1188" s="2"/>
      <c r="Y1188" s="17"/>
      <c r="Z1188" s="2"/>
      <c r="AA1188" s="2"/>
      <c r="AB1188" s="2"/>
      <c r="AC1188" s="31" t="s">
        <v>9514</v>
      </c>
      <c r="AD1188" s="32" t="s">
        <v>9515</v>
      </c>
      <c r="AE1188" s="31" t="s">
        <v>9516</v>
      </c>
      <c r="AF1188" s="32" t="s">
        <v>9517</v>
      </c>
      <c r="AG1188" s="33" t="s">
        <v>6415</v>
      </c>
    </row>
    <row r="1189" spans="1:33" ht="12.75" customHeight="1">
      <c r="A1189" s="2"/>
      <c r="B1189" s="2"/>
      <c r="C1189" s="2"/>
      <c r="D1189" s="2"/>
      <c r="E1189" s="2"/>
      <c r="F1189" s="2"/>
      <c r="G1189" s="2"/>
      <c r="H1189" s="2"/>
      <c r="I1189" s="19"/>
      <c r="J1189" s="19"/>
      <c r="K1189" s="19"/>
      <c r="L1189" s="19"/>
      <c r="M1189" s="19"/>
      <c r="N1189" s="19"/>
      <c r="O1189" s="19"/>
      <c r="P1189" s="19"/>
      <c r="Q1189" s="19"/>
      <c r="R1189" s="44"/>
      <c r="S1189" s="19"/>
      <c r="T1189" s="19"/>
      <c r="U1189" s="19"/>
      <c r="V1189" s="2"/>
      <c r="W1189" s="2"/>
      <c r="X1189" s="2"/>
      <c r="Y1189" s="17"/>
      <c r="Z1189" s="2"/>
      <c r="AA1189" s="2"/>
      <c r="AB1189" s="2"/>
      <c r="AC1189" s="31" t="s">
        <v>9518</v>
      </c>
      <c r="AD1189" s="32" t="s">
        <v>9519</v>
      </c>
      <c r="AE1189" s="31" t="s">
        <v>9520</v>
      </c>
      <c r="AF1189" s="32" t="s">
        <v>9521</v>
      </c>
      <c r="AG1189" s="33" t="s">
        <v>45</v>
      </c>
    </row>
    <row r="1190" spans="1:33" ht="12.75" customHeight="1">
      <c r="A1190" s="2"/>
      <c r="B1190" s="2"/>
      <c r="C1190" s="2"/>
      <c r="D1190" s="2"/>
      <c r="E1190" s="2"/>
      <c r="F1190" s="2"/>
      <c r="G1190" s="2"/>
      <c r="H1190" s="2"/>
      <c r="I1190" s="19"/>
      <c r="J1190" s="19"/>
      <c r="K1190" s="19"/>
      <c r="L1190" s="19"/>
      <c r="M1190" s="19"/>
      <c r="N1190" s="19"/>
      <c r="O1190" s="19"/>
      <c r="P1190" s="19"/>
      <c r="Q1190" s="19"/>
      <c r="R1190" s="44"/>
      <c r="S1190" s="19"/>
      <c r="T1190" s="19"/>
      <c r="U1190" s="19"/>
      <c r="V1190" s="2"/>
      <c r="W1190" s="2"/>
      <c r="X1190" s="2"/>
      <c r="Y1190" s="17"/>
      <c r="Z1190" s="2"/>
      <c r="AA1190" s="2"/>
      <c r="AB1190" s="2"/>
      <c r="AC1190" s="31" t="s">
        <v>9522</v>
      </c>
      <c r="AD1190" s="32" t="s">
        <v>9523</v>
      </c>
      <c r="AE1190" s="31" t="s">
        <v>9524</v>
      </c>
      <c r="AF1190" s="32" t="s">
        <v>9525</v>
      </c>
      <c r="AG1190" s="33" t="s">
        <v>45</v>
      </c>
    </row>
    <row r="1191" spans="1:33" ht="12.75" customHeight="1">
      <c r="A1191" s="2"/>
      <c r="B1191" s="2"/>
      <c r="C1191" s="2"/>
      <c r="D1191" s="2"/>
      <c r="E1191" s="2"/>
      <c r="F1191" s="2"/>
      <c r="G1191" s="2"/>
      <c r="H1191" s="2"/>
      <c r="I1191" s="19"/>
      <c r="J1191" s="19"/>
      <c r="K1191" s="19"/>
      <c r="L1191" s="19"/>
      <c r="M1191" s="19"/>
      <c r="N1191" s="19"/>
      <c r="O1191" s="19"/>
      <c r="P1191" s="19"/>
      <c r="Q1191" s="19"/>
      <c r="R1191" s="44"/>
      <c r="S1191" s="19"/>
      <c r="T1191" s="19"/>
      <c r="U1191" s="19"/>
      <c r="V1191" s="2"/>
      <c r="W1191" s="2"/>
      <c r="X1191" s="2"/>
      <c r="Y1191" s="17"/>
      <c r="Z1191" s="2"/>
      <c r="AA1191" s="2"/>
      <c r="AB1191" s="2"/>
      <c r="AC1191" s="31" t="s">
        <v>9526</v>
      </c>
      <c r="AD1191" s="32" t="s">
        <v>9527</v>
      </c>
      <c r="AE1191" s="31" t="s">
        <v>9528</v>
      </c>
      <c r="AF1191" s="32" t="s">
        <v>9527</v>
      </c>
      <c r="AG1191" s="33" t="s">
        <v>45</v>
      </c>
    </row>
    <row r="1192" spans="1:33" ht="12.75" customHeight="1">
      <c r="A1192" s="2"/>
      <c r="B1192" s="2"/>
      <c r="C1192" s="2"/>
      <c r="D1192" s="2"/>
      <c r="E1192" s="2"/>
      <c r="F1192" s="2"/>
      <c r="G1192" s="2"/>
      <c r="H1192" s="2"/>
      <c r="I1192" s="19"/>
      <c r="J1192" s="19"/>
      <c r="K1192" s="19"/>
      <c r="L1192" s="19"/>
      <c r="M1192" s="19"/>
      <c r="N1192" s="19"/>
      <c r="O1192" s="19"/>
      <c r="P1192" s="19"/>
      <c r="Q1192" s="19"/>
      <c r="R1192" s="44"/>
      <c r="S1192" s="19"/>
      <c r="T1192" s="19"/>
      <c r="U1192" s="19"/>
      <c r="V1192" s="2"/>
      <c r="W1192" s="2"/>
      <c r="X1192" s="2"/>
      <c r="Y1192" s="17"/>
      <c r="Z1192" s="2"/>
      <c r="AA1192" s="2"/>
      <c r="AB1192" s="2"/>
      <c r="AC1192" s="31" t="s">
        <v>9529</v>
      </c>
      <c r="AD1192" s="32" t="s">
        <v>9530</v>
      </c>
      <c r="AE1192" s="31" t="s">
        <v>9531</v>
      </c>
      <c r="AF1192" s="32" t="s">
        <v>9264</v>
      </c>
      <c r="AG1192" s="33" t="s">
        <v>6545</v>
      </c>
    </row>
    <row r="1193" spans="1:33" ht="12.75" customHeight="1">
      <c r="A1193" s="2"/>
      <c r="B1193" s="2"/>
      <c r="C1193" s="2"/>
      <c r="D1193" s="2"/>
      <c r="E1193" s="2"/>
      <c r="F1193" s="2"/>
      <c r="G1193" s="2"/>
      <c r="H1193" s="2"/>
      <c r="I1193" s="19"/>
      <c r="J1193" s="19"/>
      <c r="K1193" s="19"/>
      <c r="L1193" s="19"/>
      <c r="M1193" s="19"/>
      <c r="N1193" s="19"/>
      <c r="O1193" s="19"/>
      <c r="P1193" s="19"/>
      <c r="Q1193" s="19"/>
      <c r="R1193" s="44"/>
      <c r="S1193" s="19"/>
      <c r="T1193" s="19"/>
      <c r="U1193" s="19"/>
      <c r="V1193" s="2"/>
      <c r="W1193" s="2"/>
      <c r="X1193" s="2"/>
      <c r="Y1193" s="17"/>
      <c r="Z1193" s="2"/>
      <c r="AA1193" s="2"/>
      <c r="AB1193" s="2"/>
      <c r="AC1193" s="31" t="s">
        <v>9532</v>
      </c>
      <c r="AD1193" s="32" t="s">
        <v>9533</v>
      </c>
      <c r="AE1193" s="31" t="s">
        <v>9534</v>
      </c>
      <c r="AF1193" s="32" t="s">
        <v>9535</v>
      </c>
      <c r="AG1193" s="33" t="s">
        <v>45</v>
      </c>
    </row>
    <row r="1194" spans="1:33" ht="12.75" customHeight="1">
      <c r="A1194" s="2"/>
      <c r="B1194" s="2"/>
      <c r="C1194" s="2"/>
      <c r="D1194" s="2"/>
      <c r="E1194" s="2"/>
      <c r="F1194" s="2"/>
      <c r="G1194" s="2"/>
      <c r="H1194" s="2"/>
      <c r="I1194" s="19"/>
      <c r="J1194" s="19"/>
      <c r="K1194" s="19"/>
      <c r="L1194" s="19"/>
      <c r="M1194" s="19"/>
      <c r="N1194" s="19"/>
      <c r="O1194" s="19"/>
      <c r="P1194" s="19"/>
      <c r="Q1194" s="19"/>
      <c r="R1194" s="44"/>
      <c r="S1194" s="19"/>
      <c r="T1194" s="19"/>
      <c r="U1194" s="19"/>
      <c r="V1194" s="2"/>
      <c r="W1194" s="2"/>
      <c r="X1194" s="2"/>
      <c r="Y1194" s="17"/>
      <c r="Z1194" s="2"/>
      <c r="AA1194" s="2"/>
      <c r="AB1194" s="2"/>
      <c r="AC1194" s="31" t="s">
        <v>9536</v>
      </c>
      <c r="AD1194" s="32" t="s">
        <v>9537</v>
      </c>
      <c r="AE1194" s="31" t="s">
        <v>9538</v>
      </c>
      <c r="AF1194" s="32" t="s">
        <v>9537</v>
      </c>
      <c r="AG1194" s="33" t="s">
        <v>45</v>
      </c>
    </row>
    <row r="1195" spans="1:33" ht="12.75" customHeight="1">
      <c r="A1195" s="2"/>
      <c r="B1195" s="2"/>
      <c r="C1195" s="2"/>
      <c r="D1195" s="2"/>
      <c r="E1195" s="2"/>
      <c r="F1195" s="2"/>
      <c r="G1195" s="2"/>
      <c r="H1195" s="2"/>
      <c r="I1195" s="19"/>
      <c r="J1195" s="19"/>
      <c r="K1195" s="19"/>
      <c r="L1195" s="19"/>
      <c r="M1195" s="19"/>
      <c r="N1195" s="19"/>
      <c r="O1195" s="19"/>
      <c r="P1195" s="19"/>
      <c r="Q1195" s="19"/>
      <c r="R1195" s="44"/>
      <c r="S1195" s="19"/>
      <c r="T1195" s="19"/>
      <c r="U1195" s="19"/>
      <c r="V1195" s="2"/>
      <c r="W1195" s="2"/>
      <c r="X1195" s="2"/>
      <c r="Y1195" s="17"/>
      <c r="Z1195" s="2"/>
      <c r="AA1195" s="2"/>
      <c r="AB1195" s="2"/>
      <c r="AC1195" s="31" t="s">
        <v>9539</v>
      </c>
      <c r="AD1195" s="32" t="s">
        <v>5397</v>
      </c>
      <c r="AE1195" s="31" t="s">
        <v>9540</v>
      </c>
      <c r="AF1195" s="32" t="s">
        <v>878</v>
      </c>
      <c r="AG1195" s="33" t="s">
        <v>45</v>
      </c>
    </row>
    <row r="1196" spans="1:33" ht="12.75" customHeight="1">
      <c r="A1196" s="2"/>
      <c r="B1196" s="2"/>
      <c r="C1196" s="2"/>
      <c r="D1196" s="2"/>
      <c r="E1196" s="2"/>
      <c r="F1196" s="2"/>
      <c r="G1196" s="2"/>
      <c r="H1196" s="2"/>
      <c r="I1196" s="19"/>
      <c r="J1196" s="19"/>
      <c r="K1196" s="19"/>
      <c r="L1196" s="19"/>
      <c r="M1196" s="19"/>
      <c r="N1196" s="19"/>
      <c r="O1196" s="19"/>
      <c r="P1196" s="19"/>
      <c r="Q1196" s="19"/>
      <c r="R1196" s="44"/>
      <c r="S1196" s="19"/>
      <c r="T1196" s="19"/>
      <c r="U1196" s="19"/>
      <c r="V1196" s="2"/>
      <c r="W1196" s="2"/>
      <c r="X1196" s="2"/>
      <c r="Y1196" s="17"/>
      <c r="Z1196" s="2"/>
      <c r="AA1196" s="2"/>
      <c r="AB1196" s="2"/>
      <c r="AC1196" s="31" t="s">
        <v>9541</v>
      </c>
      <c r="AD1196" s="32" t="s">
        <v>9542</v>
      </c>
      <c r="AE1196" s="31" t="s">
        <v>9543</v>
      </c>
      <c r="AF1196" s="32" t="s">
        <v>9542</v>
      </c>
      <c r="AG1196" s="33" t="s">
        <v>45</v>
      </c>
    </row>
    <row r="1197" spans="1:33" ht="12.75" customHeight="1">
      <c r="A1197" s="2"/>
      <c r="B1197" s="2"/>
      <c r="C1197" s="2"/>
      <c r="D1197" s="2"/>
      <c r="E1197" s="2"/>
      <c r="F1197" s="2"/>
      <c r="G1197" s="2"/>
      <c r="H1197" s="2"/>
      <c r="I1197" s="19"/>
      <c r="J1197" s="19"/>
      <c r="K1197" s="19"/>
      <c r="L1197" s="19"/>
      <c r="M1197" s="19"/>
      <c r="N1197" s="19"/>
      <c r="O1197" s="19"/>
      <c r="P1197" s="19"/>
      <c r="Q1197" s="19"/>
      <c r="R1197" s="44"/>
      <c r="S1197" s="19"/>
      <c r="T1197" s="19"/>
      <c r="U1197" s="19"/>
      <c r="V1197" s="2"/>
      <c r="W1197" s="2"/>
      <c r="X1197" s="2"/>
      <c r="Y1197" s="17"/>
      <c r="Z1197" s="2"/>
      <c r="AA1197" s="2"/>
      <c r="AB1197" s="2"/>
      <c r="AC1197" s="31" t="s">
        <v>9544</v>
      </c>
      <c r="AD1197" s="32" t="s">
        <v>9545</v>
      </c>
      <c r="AE1197" s="31" t="s">
        <v>9546</v>
      </c>
      <c r="AF1197" s="32" t="s">
        <v>9545</v>
      </c>
      <c r="AG1197" s="33" t="s">
        <v>45</v>
      </c>
    </row>
    <row r="1198" spans="1:33" ht="12.75" customHeight="1">
      <c r="A1198" s="2"/>
      <c r="B1198" s="2"/>
      <c r="C1198" s="2"/>
      <c r="D1198" s="2"/>
      <c r="E1198" s="2"/>
      <c r="F1198" s="2"/>
      <c r="G1198" s="2"/>
      <c r="H1198" s="2"/>
      <c r="I1198" s="19"/>
      <c r="J1198" s="19"/>
      <c r="K1198" s="19"/>
      <c r="L1198" s="19"/>
      <c r="M1198" s="19"/>
      <c r="N1198" s="19"/>
      <c r="O1198" s="19"/>
      <c r="P1198" s="19"/>
      <c r="Q1198" s="19"/>
      <c r="R1198" s="44"/>
      <c r="S1198" s="19"/>
      <c r="T1198" s="19"/>
      <c r="U1198" s="19"/>
      <c r="V1198" s="2"/>
      <c r="W1198" s="2"/>
      <c r="X1198" s="2"/>
      <c r="Y1198" s="17"/>
      <c r="Z1198" s="2"/>
      <c r="AA1198" s="2"/>
      <c r="AB1198" s="2"/>
      <c r="AC1198" s="31" t="s">
        <v>9547</v>
      </c>
      <c r="AD1198" s="32" t="s">
        <v>9548</v>
      </c>
      <c r="AE1198" s="31" t="s">
        <v>9549</v>
      </c>
      <c r="AF1198" s="32" t="s">
        <v>9548</v>
      </c>
      <c r="AG1198" s="33" t="s">
        <v>45</v>
      </c>
    </row>
    <row r="1199" spans="1:33" ht="12.75" customHeight="1">
      <c r="A1199" s="2"/>
      <c r="B1199" s="2"/>
      <c r="C1199" s="2"/>
      <c r="D1199" s="2"/>
      <c r="E1199" s="2"/>
      <c r="F1199" s="2"/>
      <c r="G1199" s="2"/>
      <c r="H1199" s="2"/>
      <c r="I1199" s="19"/>
      <c r="J1199" s="19"/>
      <c r="K1199" s="19"/>
      <c r="L1199" s="19"/>
      <c r="M1199" s="19"/>
      <c r="N1199" s="19"/>
      <c r="O1199" s="19"/>
      <c r="P1199" s="19"/>
      <c r="Q1199" s="19"/>
      <c r="R1199" s="44"/>
      <c r="S1199" s="19"/>
      <c r="T1199" s="19"/>
      <c r="U1199" s="19"/>
      <c r="V1199" s="2"/>
      <c r="W1199" s="2"/>
      <c r="X1199" s="2"/>
      <c r="Y1199" s="17"/>
      <c r="Z1199" s="2"/>
      <c r="AA1199" s="2"/>
      <c r="AB1199" s="2"/>
      <c r="AC1199" s="31" t="s">
        <v>9550</v>
      </c>
      <c r="AD1199" s="32" t="s">
        <v>9551</v>
      </c>
      <c r="AE1199" s="31" t="s">
        <v>9552</v>
      </c>
      <c r="AF1199" s="32" t="s">
        <v>9551</v>
      </c>
      <c r="AG1199" s="33" t="s">
        <v>45</v>
      </c>
    </row>
    <row r="1200" spans="1:33" ht="12.75" customHeight="1">
      <c r="A1200" s="2"/>
      <c r="B1200" s="2"/>
      <c r="C1200" s="2"/>
      <c r="D1200" s="2"/>
      <c r="E1200" s="2"/>
      <c r="F1200" s="2"/>
      <c r="G1200" s="2"/>
      <c r="H1200" s="2"/>
      <c r="I1200" s="19"/>
      <c r="J1200" s="19"/>
      <c r="K1200" s="19"/>
      <c r="L1200" s="19"/>
      <c r="M1200" s="19"/>
      <c r="N1200" s="19"/>
      <c r="O1200" s="19"/>
      <c r="P1200" s="19"/>
      <c r="Q1200" s="19"/>
      <c r="R1200" s="44"/>
      <c r="S1200" s="19"/>
      <c r="T1200" s="19"/>
      <c r="U1200" s="19"/>
      <c r="V1200" s="2"/>
      <c r="W1200" s="2"/>
      <c r="X1200" s="2"/>
      <c r="Y1200" s="17"/>
      <c r="Z1200" s="2"/>
      <c r="AA1200" s="2"/>
      <c r="AB1200" s="2"/>
      <c r="AC1200" s="31" t="s">
        <v>9553</v>
      </c>
      <c r="AD1200" s="32" t="s">
        <v>9554</v>
      </c>
      <c r="AE1200" s="31" t="s">
        <v>9555</v>
      </c>
      <c r="AF1200" s="32" t="s">
        <v>9554</v>
      </c>
      <c r="AG1200" s="33" t="s">
        <v>45</v>
      </c>
    </row>
    <row r="1201" spans="1:33" ht="12.75" customHeight="1">
      <c r="A1201" s="2"/>
      <c r="B1201" s="2"/>
      <c r="C1201" s="2"/>
      <c r="D1201" s="2"/>
      <c r="E1201" s="2"/>
      <c r="F1201" s="2"/>
      <c r="G1201" s="2"/>
      <c r="H1201" s="2"/>
      <c r="I1201" s="19"/>
      <c r="J1201" s="19"/>
      <c r="K1201" s="19"/>
      <c r="L1201" s="19"/>
      <c r="M1201" s="19"/>
      <c r="N1201" s="19"/>
      <c r="O1201" s="19"/>
      <c r="P1201" s="19"/>
      <c r="Q1201" s="19"/>
      <c r="R1201" s="44"/>
      <c r="S1201" s="19"/>
      <c r="T1201" s="19"/>
      <c r="U1201" s="19"/>
      <c r="V1201" s="2"/>
      <c r="W1201" s="2"/>
      <c r="X1201" s="2"/>
      <c r="Y1201" s="17"/>
      <c r="Z1201" s="2"/>
      <c r="AA1201" s="2"/>
      <c r="AB1201" s="2"/>
      <c r="AC1201" s="31" t="s">
        <v>9556</v>
      </c>
      <c r="AD1201" s="32" t="s">
        <v>9557</v>
      </c>
      <c r="AE1201" s="31" t="s">
        <v>9558</v>
      </c>
      <c r="AF1201" s="32" t="s">
        <v>9557</v>
      </c>
      <c r="AG1201" s="33" t="s">
        <v>45</v>
      </c>
    </row>
    <row r="1202" spans="1:33" ht="12.75" customHeight="1">
      <c r="A1202" s="2"/>
      <c r="B1202" s="2"/>
      <c r="C1202" s="2"/>
      <c r="D1202" s="2"/>
      <c r="E1202" s="2"/>
      <c r="F1202" s="2"/>
      <c r="G1202" s="2"/>
      <c r="H1202" s="2"/>
      <c r="I1202" s="19"/>
      <c r="J1202" s="19"/>
      <c r="K1202" s="19"/>
      <c r="L1202" s="19"/>
      <c r="M1202" s="19"/>
      <c r="N1202" s="19"/>
      <c r="O1202" s="19"/>
      <c r="P1202" s="19"/>
      <c r="Q1202" s="19"/>
      <c r="R1202" s="44"/>
      <c r="S1202" s="19"/>
      <c r="T1202" s="19"/>
      <c r="U1202" s="19"/>
      <c r="V1202" s="2"/>
      <c r="W1202" s="2"/>
      <c r="X1202" s="2"/>
      <c r="Y1202" s="17"/>
      <c r="Z1202" s="2"/>
      <c r="AA1202" s="2"/>
      <c r="AB1202" s="2"/>
      <c r="AC1202" s="31" t="s">
        <v>9559</v>
      </c>
      <c r="AD1202" s="32" t="s">
        <v>9560</v>
      </c>
      <c r="AE1202" s="31" t="s">
        <v>9561</v>
      </c>
      <c r="AF1202" s="32" t="s">
        <v>9562</v>
      </c>
      <c r="AG1202" s="33" t="s">
        <v>45</v>
      </c>
    </row>
    <row r="1203" spans="1:33" ht="12.75" customHeight="1">
      <c r="A1203" s="2"/>
      <c r="B1203" s="2"/>
      <c r="C1203" s="2"/>
      <c r="D1203" s="2"/>
      <c r="E1203" s="2"/>
      <c r="F1203" s="2"/>
      <c r="G1203" s="2"/>
      <c r="H1203" s="2"/>
      <c r="I1203" s="19"/>
      <c r="J1203" s="19"/>
      <c r="K1203" s="19"/>
      <c r="L1203" s="19"/>
      <c r="M1203" s="19"/>
      <c r="N1203" s="19"/>
      <c r="O1203" s="19"/>
      <c r="P1203" s="19"/>
      <c r="Q1203" s="19"/>
      <c r="R1203" s="44"/>
      <c r="S1203" s="19"/>
      <c r="T1203" s="19"/>
      <c r="U1203" s="19"/>
      <c r="V1203" s="2"/>
      <c r="W1203" s="2"/>
      <c r="X1203" s="2"/>
      <c r="Y1203" s="17"/>
      <c r="Z1203" s="2"/>
      <c r="AA1203" s="2"/>
      <c r="AB1203" s="2"/>
      <c r="AC1203" s="31" t="s">
        <v>9563</v>
      </c>
      <c r="AD1203" s="32" t="s">
        <v>9564</v>
      </c>
      <c r="AE1203" s="31" t="s">
        <v>9565</v>
      </c>
      <c r="AF1203" s="32" t="s">
        <v>9564</v>
      </c>
      <c r="AG1203" s="33" t="s">
        <v>45</v>
      </c>
    </row>
    <row r="1204" spans="1:33" ht="12.75" customHeight="1">
      <c r="A1204" s="2"/>
      <c r="B1204" s="2"/>
      <c r="C1204" s="2"/>
      <c r="D1204" s="2"/>
      <c r="E1204" s="2"/>
      <c r="F1204" s="2"/>
      <c r="G1204" s="2"/>
      <c r="H1204" s="2"/>
      <c r="I1204" s="19"/>
      <c r="J1204" s="19"/>
      <c r="K1204" s="19"/>
      <c r="L1204" s="19"/>
      <c r="M1204" s="19"/>
      <c r="N1204" s="19"/>
      <c r="O1204" s="19"/>
      <c r="P1204" s="19"/>
      <c r="Q1204" s="19"/>
      <c r="R1204" s="44"/>
      <c r="S1204" s="19"/>
      <c r="T1204" s="19"/>
      <c r="U1204" s="19"/>
      <c r="V1204" s="2"/>
      <c r="W1204" s="2"/>
      <c r="X1204" s="2"/>
      <c r="Y1204" s="17"/>
      <c r="Z1204" s="2"/>
      <c r="AA1204" s="2"/>
      <c r="AB1204" s="2"/>
      <c r="AC1204" s="31" t="s">
        <v>9566</v>
      </c>
      <c r="AD1204" s="32" t="s">
        <v>9567</v>
      </c>
      <c r="AE1204" s="31" t="s">
        <v>9568</v>
      </c>
      <c r="AF1204" s="32" t="s">
        <v>9569</v>
      </c>
      <c r="AG1204" s="33" t="s">
        <v>45</v>
      </c>
    </row>
    <row r="1205" spans="1:33" ht="12.75" customHeight="1">
      <c r="A1205" s="2"/>
      <c r="B1205" s="2"/>
      <c r="C1205" s="2"/>
      <c r="D1205" s="2"/>
      <c r="E1205" s="2"/>
      <c r="F1205" s="2"/>
      <c r="G1205" s="2"/>
      <c r="H1205" s="2"/>
      <c r="I1205" s="19"/>
      <c r="J1205" s="19"/>
      <c r="K1205" s="19"/>
      <c r="L1205" s="19"/>
      <c r="M1205" s="19"/>
      <c r="N1205" s="19"/>
      <c r="O1205" s="19"/>
      <c r="P1205" s="19"/>
      <c r="Q1205" s="19"/>
      <c r="R1205" s="44"/>
      <c r="S1205" s="19"/>
      <c r="T1205" s="19"/>
      <c r="U1205" s="19"/>
      <c r="V1205" s="2"/>
      <c r="W1205" s="2"/>
      <c r="X1205" s="2"/>
      <c r="Y1205" s="17"/>
      <c r="Z1205" s="2"/>
      <c r="AA1205" s="2"/>
      <c r="AB1205" s="2"/>
      <c r="AC1205" s="31" t="s">
        <v>9570</v>
      </c>
      <c r="AD1205" s="32" t="s">
        <v>1173</v>
      </c>
      <c r="AE1205" s="31" t="s">
        <v>9571</v>
      </c>
      <c r="AF1205" s="32" t="s">
        <v>1298</v>
      </c>
      <c r="AG1205" s="33" t="s">
        <v>45</v>
      </c>
    </row>
    <row r="1206" spans="1:33" ht="12.75" customHeight="1">
      <c r="A1206" s="2"/>
      <c r="B1206" s="2"/>
      <c r="C1206" s="2"/>
      <c r="D1206" s="2"/>
      <c r="E1206" s="2"/>
      <c r="F1206" s="2"/>
      <c r="G1206" s="2"/>
      <c r="H1206" s="2"/>
      <c r="I1206" s="19"/>
      <c r="J1206" s="19"/>
      <c r="K1206" s="19"/>
      <c r="L1206" s="19"/>
      <c r="M1206" s="19"/>
      <c r="N1206" s="19"/>
      <c r="O1206" s="19"/>
      <c r="P1206" s="19"/>
      <c r="Q1206" s="19"/>
      <c r="R1206" s="44"/>
      <c r="S1206" s="19"/>
      <c r="T1206" s="19"/>
      <c r="U1206" s="19"/>
      <c r="V1206" s="2"/>
      <c r="W1206" s="2"/>
      <c r="X1206" s="2"/>
      <c r="Y1206" s="17"/>
      <c r="Z1206" s="2"/>
      <c r="AA1206" s="2"/>
      <c r="AB1206" s="2"/>
      <c r="AC1206" s="31" t="s">
        <v>9572</v>
      </c>
      <c r="AD1206" s="32" t="s">
        <v>988</v>
      </c>
      <c r="AE1206" s="31" t="s">
        <v>9573</v>
      </c>
      <c r="AF1206" s="32" t="s">
        <v>1310</v>
      </c>
      <c r="AG1206" s="33" t="s">
        <v>45</v>
      </c>
    </row>
    <row r="1207" spans="1:33" ht="12.75" customHeight="1">
      <c r="A1207" s="2"/>
      <c r="B1207" s="2"/>
      <c r="C1207" s="2"/>
      <c r="D1207" s="2"/>
      <c r="E1207" s="2"/>
      <c r="F1207" s="2"/>
      <c r="G1207" s="2"/>
      <c r="H1207" s="2"/>
      <c r="I1207" s="19"/>
      <c r="J1207" s="19"/>
      <c r="K1207" s="19"/>
      <c r="L1207" s="19"/>
      <c r="M1207" s="19"/>
      <c r="N1207" s="19"/>
      <c r="O1207" s="19"/>
      <c r="P1207" s="19"/>
      <c r="Q1207" s="19"/>
      <c r="R1207" s="44"/>
      <c r="S1207" s="19"/>
      <c r="T1207" s="19"/>
      <c r="U1207" s="19"/>
      <c r="V1207" s="2"/>
      <c r="W1207" s="2"/>
      <c r="X1207" s="2"/>
      <c r="Y1207" s="17"/>
      <c r="Z1207" s="2"/>
      <c r="AA1207" s="2"/>
      <c r="AB1207" s="2"/>
      <c r="AC1207" s="31" t="s">
        <v>9574</v>
      </c>
      <c r="AD1207" s="32" t="s">
        <v>1247</v>
      </c>
      <c r="AE1207" s="31" t="s">
        <v>9575</v>
      </c>
      <c r="AF1207" s="32" t="s">
        <v>1249</v>
      </c>
      <c r="AG1207" s="33" t="s">
        <v>45</v>
      </c>
    </row>
    <row r="1208" spans="1:33" ht="12.75" customHeight="1">
      <c r="A1208" s="2"/>
      <c r="B1208" s="2"/>
      <c r="C1208" s="2"/>
      <c r="D1208" s="2"/>
      <c r="E1208" s="2"/>
      <c r="F1208" s="2"/>
      <c r="G1208" s="2"/>
      <c r="H1208" s="2"/>
      <c r="I1208" s="19"/>
      <c r="J1208" s="19"/>
      <c r="K1208" s="19"/>
      <c r="L1208" s="19"/>
      <c r="M1208" s="19"/>
      <c r="N1208" s="19"/>
      <c r="O1208" s="19"/>
      <c r="P1208" s="19"/>
      <c r="Q1208" s="19"/>
      <c r="R1208" s="44"/>
      <c r="S1208" s="19"/>
      <c r="T1208" s="19"/>
      <c r="U1208" s="19"/>
      <c r="V1208" s="2"/>
      <c r="W1208" s="2"/>
      <c r="X1208" s="2"/>
      <c r="Y1208" s="17"/>
      <c r="Z1208" s="2"/>
      <c r="AA1208" s="2"/>
      <c r="AB1208" s="2"/>
      <c r="AC1208" s="31" t="s">
        <v>9576</v>
      </c>
      <c r="AD1208" s="32" t="s">
        <v>9577</v>
      </c>
      <c r="AE1208" s="31" t="s">
        <v>9578</v>
      </c>
      <c r="AF1208" s="32" t="s">
        <v>9579</v>
      </c>
      <c r="AG1208" s="33" t="s">
        <v>45</v>
      </c>
    </row>
    <row r="1209" spans="1:33" ht="12.75" customHeight="1">
      <c r="A1209" s="2"/>
      <c r="B1209" s="2"/>
      <c r="C1209" s="2"/>
      <c r="D1209" s="2"/>
      <c r="E1209" s="2"/>
      <c r="F1209" s="2"/>
      <c r="G1209" s="2"/>
      <c r="H1209" s="2"/>
      <c r="I1209" s="19"/>
      <c r="J1209" s="19"/>
      <c r="K1209" s="19"/>
      <c r="L1209" s="19"/>
      <c r="M1209" s="19"/>
      <c r="N1209" s="19"/>
      <c r="O1209" s="19"/>
      <c r="P1209" s="19"/>
      <c r="Q1209" s="19"/>
      <c r="R1209" s="44"/>
      <c r="S1209" s="19"/>
      <c r="T1209" s="19"/>
      <c r="U1209" s="19"/>
      <c r="V1209" s="2"/>
      <c r="W1209" s="2"/>
      <c r="X1209" s="2"/>
      <c r="Y1209" s="17"/>
      <c r="Z1209" s="2"/>
      <c r="AA1209" s="2"/>
      <c r="AB1209" s="2"/>
      <c r="AC1209" s="31" t="s">
        <v>9580</v>
      </c>
      <c r="AD1209" s="32" t="s">
        <v>1272</v>
      </c>
      <c r="AE1209" s="31" t="s">
        <v>9581</v>
      </c>
      <c r="AF1209" s="32" t="s">
        <v>1636</v>
      </c>
      <c r="AG1209" s="33" t="s">
        <v>45</v>
      </c>
    </row>
    <row r="1210" spans="1:33" ht="12.75" customHeight="1">
      <c r="A1210" s="2"/>
      <c r="B1210" s="2"/>
      <c r="C1210" s="2"/>
      <c r="D1210" s="2"/>
      <c r="E1210" s="2"/>
      <c r="F1210" s="2"/>
      <c r="G1210" s="2"/>
      <c r="H1210" s="2"/>
      <c r="I1210" s="19"/>
      <c r="J1210" s="19"/>
      <c r="K1210" s="19"/>
      <c r="L1210" s="19"/>
      <c r="M1210" s="19"/>
      <c r="N1210" s="19"/>
      <c r="O1210" s="19"/>
      <c r="P1210" s="19"/>
      <c r="Q1210" s="19"/>
      <c r="R1210" s="44"/>
      <c r="S1210" s="19"/>
      <c r="T1210" s="19"/>
      <c r="U1210" s="19"/>
      <c r="V1210" s="2"/>
      <c r="W1210" s="2"/>
      <c r="X1210" s="2"/>
      <c r="Y1210" s="17"/>
      <c r="Z1210" s="2"/>
      <c r="AA1210" s="2"/>
      <c r="AB1210" s="2"/>
      <c r="AC1210" s="31" t="s">
        <v>9582</v>
      </c>
      <c r="AD1210" s="32" t="s">
        <v>6103</v>
      </c>
      <c r="AE1210" s="31" t="s">
        <v>9583</v>
      </c>
      <c r="AF1210" s="32" t="s">
        <v>1360</v>
      </c>
      <c r="AG1210" s="33" t="s">
        <v>45</v>
      </c>
    </row>
    <row r="1211" spans="1:33" ht="12.75" customHeight="1">
      <c r="A1211" s="2"/>
      <c r="B1211" s="2"/>
      <c r="C1211" s="2"/>
      <c r="D1211" s="2"/>
      <c r="E1211" s="2"/>
      <c r="F1211" s="2"/>
      <c r="G1211" s="2"/>
      <c r="H1211" s="2"/>
      <c r="I1211" s="19"/>
      <c r="J1211" s="19"/>
      <c r="K1211" s="19"/>
      <c r="L1211" s="19"/>
      <c r="M1211" s="19"/>
      <c r="N1211" s="19"/>
      <c r="O1211" s="19"/>
      <c r="P1211" s="19"/>
      <c r="Q1211" s="19"/>
      <c r="R1211" s="44"/>
      <c r="S1211" s="19"/>
      <c r="T1211" s="19"/>
      <c r="U1211" s="19"/>
      <c r="V1211" s="2"/>
      <c r="W1211" s="2"/>
      <c r="X1211" s="2"/>
      <c r="Y1211" s="17"/>
      <c r="Z1211" s="2"/>
      <c r="AA1211" s="2"/>
      <c r="AB1211" s="2"/>
      <c r="AC1211" s="31" t="s">
        <v>9584</v>
      </c>
      <c r="AD1211" s="32" t="s">
        <v>5397</v>
      </c>
      <c r="AE1211" s="31" t="s">
        <v>9585</v>
      </c>
      <c r="AF1211" s="32" t="s">
        <v>878</v>
      </c>
      <c r="AG1211" s="33" t="s">
        <v>45</v>
      </c>
    </row>
    <row r="1212" spans="1:33" ht="12.75" customHeight="1">
      <c r="A1212" s="2"/>
      <c r="B1212" s="2"/>
      <c r="C1212" s="2"/>
      <c r="D1212" s="2"/>
      <c r="E1212" s="2"/>
      <c r="F1212" s="2"/>
      <c r="G1212" s="2"/>
      <c r="H1212" s="2"/>
      <c r="I1212" s="19"/>
      <c r="J1212" s="19"/>
      <c r="K1212" s="19"/>
      <c r="L1212" s="19"/>
      <c r="M1212" s="19"/>
      <c r="N1212" s="19"/>
      <c r="O1212" s="19"/>
      <c r="P1212" s="19"/>
      <c r="Q1212" s="19"/>
      <c r="R1212" s="44"/>
      <c r="S1212" s="19"/>
      <c r="T1212" s="19"/>
      <c r="U1212" s="19"/>
      <c r="V1212" s="2"/>
      <c r="W1212" s="2"/>
      <c r="X1212" s="2"/>
      <c r="Y1212" s="17"/>
      <c r="Z1212" s="2"/>
      <c r="AA1212" s="2"/>
      <c r="AB1212" s="2"/>
      <c r="AC1212" s="31" t="s">
        <v>9586</v>
      </c>
      <c r="AD1212" s="32" t="s">
        <v>2846</v>
      </c>
      <c r="AE1212" s="31" t="s">
        <v>9587</v>
      </c>
      <c r="AF1212" s="32" t="s">
        <v>1446</v>
      </c>
      <c r="AG1212" s="33" t="s">
        <v>45</v>
      </c>
    </row>
    <row r="1213" spans="1:33" ht="12.75" customHeight="1">
      <c r="A1213" s="2"/>
      <c r="B1213" s="2"/>
      <c r="C1213" s="2"/>
      <c r="D1213" s="2"/>
      <c r="E1213" s="2"/>
      <c r="F1213" s="2"/>
      <c r="G1213" s="2"/>
      <c r="H1213" s="2"/>
      <c r="I1213" s="19"/>
      <c r="J1213" s="19"/>
      <c r="K1213" s="19"/>
      <c r="L1213" s="19"/>
      <c r="M1213" s="19"/>
      <c r="N1213" s="19"/>
      <c r="O1213" s="19"/>
      <c r="P1213" s="19"/>
      <c r="Q1213" s="19"/>
      <c r="R1213" s="44"/>
      <c r="S1213" s="19"/>
      <c r="T1213" s="19"/>
      <c r="U1213" s="19"/>
      <c r="V1213" s="2"/>
      <c r="W1213" s="2"/>
      <c r="X1213" s="2"/>
      <c r="Y1213" s="17"/>
      <c r="Z1213" s="2"/>
      <c r="AA1213" s="2"/>
      <c r="AB1213" s="2"/>
      <c r="AC1213" s="31" t="s">
        <v>9588</v>
      </c>
      <c r="AD1213" s="32" t="s">
        <v>9589</v>
      </c>
      <c r="AE1213" s="31" t="s">
        <v>9590</v>
      </c>
      <c r="AF1213" s="32" t="s">
        <v>9591</v>
      </c>
      <c r="AG1213" s="33" t="s">
        <v>45</v>
      </c>
    </row>
    <row r="1214" spans="1:33" ht="12.75" customHeight="1">
      <c r="A1214" s="2"/>
      <c r="B1214" s="2"/>
      <c r="C1214" s="2"/>
      <c r="D1214" s="2"/>
      <c r="E1214" s="2"/>
      <c r="F1214" s="2"/>
      <c r="G1214" s="2"/>
      <c r="H1214" s="2"/>
      <c r="I1214" s="19"/>
      <c r="J1214" s="19"/>
      <c r="K1214" s="19"/>
      <c r="L1214" s="19"/>
      <c r="M1214" s="19"/>
      <c r="N1214" s="19"/>
      <c r="O1214" s="19"/>
      <c r="P1214" s="19"/>
      <c r="Q1214" s="19"/>
      <c r="R1214" s="44"/>
      <c r="S1214" s="19"/>
      <c r="T1214" s="19"/>
      <c r="U1214" s="19"/>
      <c r="V1214" s="2"/>
      <c r="W1214" s="2"/>
      <c r="X1214" s="2"/>
      <c r="Y1214" s="17"/>
      <c r="Z1214" s="2"/>
      <c r="AA1214" s="2"/>
      <c r="AB1214" s="2"/>
      <c r="AC1214" s="31" t="s">
        <v>9592</v>
      </c>
      <c r="AD1214" s="32" t="s">
        <v>9593</v>
      </c>
      <c r="AE1214" s="31" t="s">
        <v>9594</v>
      </c>
      <c r="AF1214" s="32" t="s">
        <v>9593</v>
      </c>
      <c r="AG1214" s="33" t="s">
        <v>45</v>
      </c>
    </row>
    <row r="1215" spans="1:33" ht="12.75" customHeight="1">
      <c r="A1215" s="2"/>
      <c r="B1215" s="2"/>
      <c r="C1215" s="2"/>
      <c r="D1215" s="2"/>
      <c r="E1215" s="2"/>
      <c r="F1215" s="2"/>
      <c r="G1215" s="2"/>
      <c r="H1215" s="2"/>
      <c r="I1215" s="19"/>
      <c r="J1215" s="19"/>
      <c r="K1215" s="19"/>
      <c r="L1215" s="19"/>
      <c r="M1215" s="19"/>
      <c r="N1215" s="19"/>
      <c r="O1215" s="19"/>
      <c r="P1215" s="19"/>
      <c r="Q1215" s="19"/>
      <c r="R1215" s="44"/>
      <c r="S1215" s="19"/>
      <c r="T1215" s="19"/>
      <c r="U1215" s="19"/>
      <c r="V1215" s="2"/>
      <c r="W1215" s="2"/>
      <c r="X1215" s="2"/>
      <c r="Y1215" s="17"/>
      <c r="Z1215" s="2"/>
      <c r="AA1215" s="2"/>
      <c r="AB1215" s="2"/>
      <c r="AC1215" s="31" t="s">
        <v>9595</v>
      </c>
      <c r="AD1215" s="32" t="s">
        <v>9596</v>
      </c>
      <c r="AE1215" s="31" t="s">
        <v>9597</v>
      </c>
      <c r="AF1215" s="32" t="s">
        <v>9596</v>
      </c>
      <c r="AG1215" s="33" t="s">
        <v>45</v>
      </c>
    </row>
    <row r="1216" spans="1:33" ht="12.75" customHeight="1">
      <c r="A1216" s="2"/>
      <c r="B1216" s="2"/>
      <c r="C1216" s="2"/>
      <c r="D1216" s="2"/>
      <c r="E1216" s="2"/>
      <c r="F1216" s="2"/>
      <c r="G1216" s="2"/>
      <c r="H1216" s="2"/>
      <c r="I1216" s="19"/>
      <c r="J1216" s="19"/>
      <c r="K1216" s="19"/>
      <c r="L1216" s="19"/>
      <c r="M1216" s="19"/>
      <c r="N1216" s="19"/>
      <c r="O1216" s="19"/>
      <c r="P1216" s="19"/>
      <c r="Q1216" s="19"/>
      <c r="R1216" s="44"/>
      <c r="S1216" s="19"/>
      <c r="T1216" s="19"/>
      <c r="U1216" s="19"/>
      <c r="V1216" s="2"/>
      <c r="W1216" s="2"/>
      <c r="X1216" s="2"/>
      <c r="Y1216" s="17"/>
      <c r="Z1216" s="2"/>
      <c r="AA1216" s="2"/>
      <c r="AB1216" s="2"/>
      <c r="AC1216" s="31" t="s">
        <v>9598</v>
      </c>
      <c r="AD1216" s="32" t="s">
        <v>9599</v>
      </c>
      <c r="AE1216" s="31" t="s">
        <v>9600</v>
      </c>
      <c r="AF1216" s="32" t="s">
        <v>9601</v>
      </c>
      <c r="AG1216" s="33" t="s">
        <v>45</v>
      </c>
    </row>
    <row r="1217" spans="1:33" ht="12.75" customHeight="1">
      <c r="A1217" s="2"/>
      <c r="B1217" s="2"/>
      <c r="C1217" s="2"/>
      <c r="D1217" s="2"/>
      <c r="E1217" s="2"/>
      <c r="F1217" s="2"/>
      <c r="G1217" s="2"/>
      <c r="H1217" s="2"/>
      <c r="I1217" s="19"/>
      <c r="J1217" s="19"/>
      <c r="K1217" s="19"/>
      <c r="L1217" s="19"/>
      <c r="M1217" s="19"/>
      <c r="N1217" s="19"/>
      <c r="O1217" s="19"/>
      <c r="P1217" s="19"/>
      <c r="Q1217" s="19"/>
      <c r="R1217" s="44"/>
      <c r="S1217" s="19"/>
      <c r="T1217" s="19"/>
      <c r="U1217" s="19"/>
      <c r="V1217" s="2"/>
      <c r="W1217" s="2"/>
      <c r="X1217" s="2"/>
      <c r="Y1217" s="17"/>
      <c r="Z1217" s="2"/>
      <c r="AA1217" s="2"/>
      <c r="AB1217" s="2"/>
      <c r="AC1217" s="31" t="s">
        <v>9602</v>
      </c>
      <c r="AD1217" s="32" t="s">
        <v>9603</v>
      </c>
      <c r="AE1217" s="31" t="s">
        <v>9604</v>
      </c>
      <c r="AF1217" s="32" t="s">
        <v>9605</v>
      </c>
      <c r="AG1217" s="33" t="s">
        <v>8833</v>
      </c>
    </row>
    <row r="1218" spans="1:33" ht="12.75" customHeight="1">
      <c r="A1218" s="2"/>
      <c r="B1218" s="2"/>
      <c r="C1218" s="2"/>
      <c r="D1218" s="2"/>
      <c r="E1218" s="2"/>
      <c r="F1218" s="2"/>
      <c r="G1218" s="2"/>
      <c r="H1218" s="2"/>
      <c r="I1218" s="19"/>
      <c r="J1218" s="19"/>
      <c r="K1218" s="19"/>
      <c r="L1218" s="19"/>
      <c r="M1218" s="19"/>
      <c r="N1218" s="19"/>
      <c r="O1218" s="19"/>
      <c r="P1218" s="19"/>
      <c r="Q1218" s="19"/>
      <c r="R1218" s="44"/>
      <c r="S1218" s="19"/>
      <c r="T1218" s="19"/>
      <c r="U1218" s="19"/>
      <c r="V1218" s="2"/>
      <c r="W1218" s="2"/>
      <c r="X1218" s="2"/>
      <c r="Y1218" s="17"/>
      <c r="Z1218" s="2"/>
      <c r="AA1218" s="2"/>
      <c r="AB1218" s="2"/>
      <c r="AC1218" s="31" t="s">
        <v>9606</v>
      </c>
      <c r="AD1218" s="32" t="s">
        <v>9607</v>
      </c>
      <c r="AE1218" s="31" t="s">
        <v>9608</v>
      </c>
      <c r="AF1218" s="32" t="s">
        <v>9609</v>
      </c>
      <c r="AG1218" s="33" t="s">
        <v>8833</v>
      </c>
    </row>
    <row r="1219" spans="1:33" ht="12.75" customHeight="1">
      <c r="A1219" s="2"/>
      <c r="B1219" s="2"/>
      <c r="C1219" s="2"/>
      <c r="D1219" s="2"/>
      <c r="E1219" s="2"/>
      <c r="F1219" s="2"/>
      <c r="G1219" s="2"/>
      <c r="H1219" s="2"/>
      <c r="I1219" s="19"/>
      <c r="J1219" s="19"/>
      <c r="K1219" s="19"/>
      <c r="L1219" s="19"/>
      <c r="M1219" s="19"/>
      <c r="N1219" s="19"/>
      <c r="O1219" s="19"/>
      <c r="P1219" s="19"/>
      <c r="Q1219" s="19"/>
      <c r="R1219" s="44"/>
      <c r="S1219" s="19"/>
      <c r="T1219" s="19"/>
      <c r="U1219" s="19"/>
      <c r="V1219" s="2"/>
      <c r="W1219" s="2"/>
      <c r="X1219" s="2"/>
      <c r="Y1219" s="17"/>
      <c r="Z1219" s="2"/>
      <c r="AA1219" s="2"/>
      <c r="AB1219" s="2"/>
      <c r="AC1219" s="31" t="s">
        <v>9610</v>
      </c>
      <c r="AD1219" s="32" t="s">
        <v>9611</v>
      </c>
      <c r="AE1219" s="31" t="s">
        <v>9612</v>
      </c>
      <c r="AF1219" s="32" t="s">
        <v>9613</v>
      </c>
      <c r="AG1219" s="33" t="s">
        <v>8833</v>
      </c>
    </row>
    <row r="1220" spans="1:33" ht="12.75" customHeight="1">
      <c r="A1220" s="2"/>
      <c r="B1220" s="2"/>
      <c r="C1220" s="2"/>
      <c r="D1220" s="2"/>
      <c r="E1220" s="2"/>
      <c r="F1220" s="2"/>
      <c r="G1220" s="2"/>
      <c r="H1220" s="2"/>
      <c r="I1220" s="19"/>
      <c r="J1220" s="19"/>
      <c r="K1220" s="19"/>
      <c r="L1220" s="19"/>
      <c r="M1220" s="19"/>
      <c r="N1220" s="19"/>
      <c r="O1220" s="19"/>
      <c r="P1220" s="19"/>
      <c r="Q1220" s="19"/>
      <c r="R1220" s="44"/>
      <c r="S1220" s="19"/>
      <c r="T1220" s="19"/>
      <c r="U1220" s="19"/>
      <c r="V1220" s="2"/>
      <c r="W1220" s="2"/>
      <c r="X1220" s="2"/>
      <c r="Y1220" s="17"/>
      <c r="Z1220" s="2"/>
      <c r="AA1220" s="2"/>
      <c r="AB1220" s="2"/>
      <c r="AC1220" s="31" t="s">
        <v>9614</v>
      </c>
      <c r="AD1220" s="32" t="s">
        <v>9615</v>
      </c>
      <c r="AE1220" s="31" t="s">
        <v>9616</v>
      </c>
      <c r="AF1220" s="32" t="s">
        <v>9615</v>
      </c>
      <c r="AG1220" s="33" t="s">
        <v>45</v>
      </c>
    </row>
    <row r="1221" spans="1:33" ht="12.75" customHeight="1">
      <c r="A1221" s="2"/>
      <c r="B1221" s="2"/>
      <c r="C1221" s="2"/>
      <c r="D1221" s="2"/>
      <c r="E1221" s="2"/>
      <c r="F1221" s="2"/>
      <c r="G1221" s="2"/>
      <c r="H1221" s="2"/>
      <c r="I1221" s="19"/>
      <c r="J1221" s="19"/>
      <c r="K1221" s="19"/>
      <c r="L1221" s="19"/>
      <c r="M1221" s="19"/>
      <c r="N1221" s="19"/>
      <c r="O1221" s="19"/>
      <c r="P1221" s="19"/>
      <c r="Q1221" s="19"/>
      <c r="R1221" s="44"/>
      <c r="S1221" s="19"/>
      <c r="T1221" s="19"/>
      <c r="U1221" s="19"/>
      <c r="V1221" s="2"/>
      <c r="W1221" s="2"/>
      <c r="X1221" s="2"/>
      <c r="Y1221" s="17"/>
      <c r="Z1221" s="2"/>
      <c r="AA1221" s="2"/>
      <c r="AB1221" s="2"/>
      <c r="AC1221" s="31" t="s">
        <v>9617</v>
      </c>
      <c r="AD1221" s="32" t="s">
        <v>9618</v>
      </c>
      <c r="AE1221" s="31" t="s">
        <v>9619</v>
      </c>
      <c r="AF1221" s="32" t="s">
        <v>9618</v>
      </c>
      <c r="AG1221" s="33" t="s">
        <v>8833</v>
      </c>
    </row>
    <row r="1222" spans="1:33" ht="12.75" customHeight="1">
      <c r="A1222" s="2"/>
      <c r="B1222" s="2"/>
      <c r="C1222" s="2"/>
      <c r="D1222" s="2"/>
      <c r="E1222" s="2"/>
      <c r="F1222" s="2"/>
      <c r="G1222" s="2"/>
      <c r="H1222" s="2"/>
      <c r="I1222" s="19"/>
      <c r="J1222" s="19"/>
      <c r="K1222" s="19"/>
      <c r="L1222" s="19"/>
      <c r="M1222" s="19"/>
      <c r="N1222" s="19"/>
      <c r="O1222" s="19"/>
      <c r="P1222" s="19"/>
      <c r="Q1222" s="19"/>
      <c r="R1222" s="44"/>
      <c r="S1222" s="19"/>
      <c r="T1222" s="19"/>
      <c r="U1222" s="19"/>
      <c r="V1222" s="2"/>
      <c r="W1222" s="2"/>
      <c r="X1222" s="2"/>
      <c r="Y1222" s="17"/>
      <c r="Z1222" s="2"/>
      <c r="AA1222" s="2"/>
      <c r="AB1222" s="2"/>
      <c r="AC1222" s="31" t="s">
        <v>9620</v>
      </c>
      <c r="AD1222" s="32" t="s">
        <v>9621</v>
      </c>
      <c r="AE1222" s="31" t="s">
        <v>9622</v>
      </c>
      <c r="AF1222" s="32" t="s">
        <v>9623</v>
      </c>
      <c r="AG1222" s="33" t="s">
        <v>8833</v>
      </c>
    </row>
    <row r="1223" spans="1:33" ht="12.75" customHeight="1">
      <c r="A1223" s="2"/>
      <c r="B1223" s="2"/>
      <c r="C1223" s="2"/>
      <c r="D1223" s="2"/>
      <c r="E1223" s="2"/>
      <c r="F1223" s="2"/>
      <c r="G1223" s="2"/>
      <c r="H1223" s="2"/>
      <c r="I1223" s="19"/>
      <c r="J1223" s="19"/>
      <c r="K1223" s="19"/>
      <c r="L1223" s="19"/>
      <c r="M1223" s="19"/>
      <c r="N1223" s="19"/>
      <c r="O1223" s="19"/>
      <c r="P1223" s="19"/>
      <c r="Q1223" s="19"/>
      <c r="R1223" s="44"/>
      <c r="S1223" s="19"/>
      <c r="T1223" s="19"/>
      <c r="U1223" s="19"/>
      <c r="V1223" s="2"/>
      <c r="W1223" s="2"/>
      <c r="X1223" s="2"/>
      <c r="Y1223" s="17"/>
      <c r="Z1223" s="2"/>
      <c r="AA1223" s="2"/>
      <c r="AB1223" s="2"/>
      <c r="AC1223" s="31" t="s">
        <v>9624</v>
      </c>
      <c r="AD1223" s="32" t="s">
        <v>9625</v>
      </c>
      <c r="AE1223" s="31" t="s">
        <v>9626</v>
      </c>
      <c r="AF1223" s="32" t="s">
        <v>9627</v>
      </c>
      <c r="AG1223" s="33" t="s">
        <v>8833</v>
      </c>
    </row>
    <row r="1224" spans="1:33" ht="12.75" customHeight="1">
      <c r="A1224" s="2"/>
      <c r="B1224" s="2"/>
      <c r="C1224" s="2"/>
      <c r="D1224" s="2"/>
      <c r="E1224" s="2"/>
      <c r="F1224" s="2"/>
      <c r="G1224" s="2"/>
      <c r="H1224" s="2"/>
      <c r="I1224" s="19"/>
      <c r="J1224" s="19"/>
      <c r="K1224" s="19"/>
      <c r="L1224" s="19"/>
      <c r="M1224" s="19"/>
      <c r="N1224" s="19"/>
      <c r="O1224" s="19"/>
      <c r="P1224" s="19"/>
      <c r="Q1224" s="19"/>
      <c r="R1224" s="44"/>
      <c r="S1224" s="19"/>
      <c r="T1224" s="19"/>
      <c r="U1224" s="19"/>
      <c r="V1224" s="2"/>
      <c r="W1224" s="2"/>
      <c r="X1224" s="2"/>
      <c r="Y1224" s="17"/>
      <c r="Z1224" s="2"/>
      <c r="AA1224" s="2"/>
      <c r="AB1224" s="2"/>
      <c r="AC1224" s="31" t="s">
        <v>9628</v>
      </c>
      <c r="AD1224" s="32" t="s">
        <v>9629</v>
      </c>
      <c r="AE1224" s="31" t="s">
        <v>9630</v>
      </c>
      <c r="AF1224" s="32" t="s">
        <v>9629</v>
      </c>
      <c r="AG1224" s="33" t="s">
        <v>45</v>
      </c>
    </row>
    <row r="1225" spans="1:33" ht="12.75" customHeight="1">
      <c r="A1225" s="2"/>
      <c r="B1225" s="2"/>
      <c r="C1225" s="2"/>
      <c r="D1225" s="2"/>
      <c r="E1225" s="2"/>
      <c r="F1225" s="2"/>
      <c r="G1225" s="2"/>
      <c r="H1225" s="2"/>
      <c r="I1225" s="19"/>
      <c r="J1225" s="19"/>
      <c r="K1225" s="19"/>
      <c r="L1225" s="19"/>
      <c r="M1225" s="19"/>
      <c r="N1225" s="19"/>
      <c r="O1225" s="19"/>
      <c r="P1225" s="19"/>
      <c r="Q1225" s="19"/>
      <c r="R1225" s="44"/>
      <c r="S1225" s="19"/>
      <c r="T1225" s="19"/>
      <c r="U1225" s="19"/>
      <c r="V1225" s="2"/>
      <c r="W1225" s="2"/>
      <c r="X1225" s="2"/>
      <c r="Y1225" s="17"/>
      <c r="Z1225" s="2"/>
      <c r="AA1225" s="2"/>
      <c r="AB1225" s="2"/>
      <c r="AC1225" s="31" t="s">
        <v>9631</v>
      </c>
      <c r="AD1225" s="32" t="s">
        <v>9100</v>
      </c>
      <c r="AE1225" s="31" t="s">
        <v>9632</v>
      </c>
      <c r="AF1225" s="32" t="s">
        <v>9633</v>
      </c>
      <c r="AG1225" s="33" t="s">
        <v>8833</v>
      </c>
    </row>
    <row r="1226" spans="1:33" ht="12.75" customHeight="1">
      <c r="A1226" s="2"/>
      <c r="B1226" s="2"/>
      <c r="C1226" s="2"/>
      <c r="D1226" s="2"/>
      <c r="E1226" s="2"/>
      <c r="F1226" s="2"/>
      <c r="G1226" s="2"/>
      <c r="H1226" s="2"/>
      <c r="I1226" s="19"/>
      <c r="J1226" s="19"/>
      <c r="K1226" s="19"/>
      <c r="L1226" s="19"/>
      <c r="M1226" s="19"/>
      <c r="N1226" s="19"/>
      <c r="O1226" s="19"/>
      <c r="P1226" s="19"/>
      <c r="Q1226" s="19"/>
      <c r="R1226" s="44"/>
      <c r="S1226" s="19"/>
      <c r="T1226" s="19"/>
      <c r="U1226" s="19"/>
      <c r="V1226" s="2"/>
      <c r="W1226" s="2"/>
      <c r="X1226" s="2"/>
      <c r="Y1226" s="17"/>
      <c r="Z1226" s="2"/>
      <c r="AA1226" s="2"/>
      <c r="AB1226" s="2"/>
      <c r="AC1226" s="31" t="s">
        <v>9634</v>
      </c>
      <c r="AD1226" s="32" t="s">
        <v>1173</v>
      </c>
      <c r="AE1226" s="31" t="s">
        <v>9635</v>
      </c>
      <c r="AF1226" s="32" t="s">
        <v>1298</v>
      </c>
      <c r="AG1226" s="33" t="s">
        <v>45</v>
      </c>
    </row>
    <row r="1227" spans="1:33" ht="12.75" customHeight="1">
      <c r="A1227" s="2"/>
      <c r="B1227" s="2"/>
      <c r="C1227" s="2"/>
      <c r="D1227" s="2"/>
      <c r="E1227" s="2"/>
      <c r="F1227" s="2"/>
      <c r="G1227" s="2"/>
      <c r="H1227" s="2"/>
      <c r="I1227" s="19"/>
      <c r="J1227" s="19"/>
      <c r="K1227" s="19"/>
      <c r="L1227" s="19"/>
      <c r="M1227" s="19"/>
      <c r="N1227" s="19"/>
      <c r="O1227" s="19"/>
      <c r="P1227" s="19"/>
      <c r="Q1227" s="19"/>
      <c r="R1227" s="44"/>
      <c r="S1227" s="19"/>
      <c r="T1227" s="19"/>
      <c r="U1227" s="19"/>
      <c r="V1227" s="2"/>
      <c r="W1227" s="2"/>
      <c r="X1227" s="2"/>
      <c r="Y1227" s="17"/>
      <c r="Z1227" s="2"/>
      <c r="AA1227" s="2"/>
      <c r="AB1227" s="2"/>
      <c r="AC1227" s="31" t="s">
        <v>9636</v>
      </c>
      <c r="AD1227" s="32" t="s">
        <v>1247</v>
      </c>
      <c r="AE1227" s="31" t="s">
        <v>9637</v>
      </c>
      <c r="AF1227" s="32" t="s">
        <v>1249</v>
      </c>
      <c r="AG1227" s="33" t="s">
        <v>45</v>
      </c>
    </row>
    <row r="1228" spans="1:33" ht="12.75" customHeight="1">
      <c r="A1228" s="2"/>
      <c r="B1228" s="2"/>
      <c r="C1228" s="2"/>
      <c r="D1228" s="2"/>
      <c r="E1228" s="2"/>
      <c r="F1228" s="2"/>
      <c r="G1228" s="2"/>
      <c r="H1228" s="2"/>
      <c r="I1228" s="19"/>
      <c r="J1228" s="19"/>
      <c r="K1228" s="19"/>
      <c r="L1228" s="19"/>
      <c r="M1228" s="19"/>
      <c r="N1228" s="19"/>
      <c r="O1228" s="19"/>
      <c r="P1228" s="19"/>
      <c r="Q1228" s="19"/>
      <c r="R1228" s="44"/>
      <c r="S1228" s="19"/>
      <c r="T1228" s="19"/>
      <c r="U1228" s="19"/>
      <c r="V1228" s="2"/>
      <c r="W1228" s="2"/>
      <c r="X1228" s="2"/>
      <c r="Y1228" s="17"/>
      <c r="Z1228" s="2"/>
      <c r="AA1228" s="2"/>
      <c r="AB1228" s="2"/>
      <c r="AC1228" s="31" t="s">
        <v>9638</v>
      </c>
      <c r="AD1228" s="32" t="s">
        <v>1272</v>
      </c>
      <c r="AE1228" s="31" t="s">
        <v>9639</v>
      </c>
      <c r="AF1228" s="32" t="s">
        <v>1636</v>
      </c>
      <c r="AG1228" s="33" t="s">
        <v>45</v>
      </c>
    </row>
    <row r="1229" spans="1:33" ht="12.75" customHeight="1">
      <c r="A1229" s="2"/>
      <c r="B1229" s="2"/>
      <c r="C1229" s="2"/>
      <c r="D1229" s="2"/>
      <c r="E1229" s="2"/>
      <c r="F1229" s="2"/>
      <c r="G1229" s="2"/>
      <c r="H1229" s="2"/>
      <c r="I1229" s="19"/>
      <c r="J1229" s="19"/>
      <c r="K1229" s="19"/>
      <c r="L1229" s="19"/>
      <c r="M1229" s="19"/>
      <c r="N1229" s="19"/>
      <c r="O1229" s="19"/>
      <c r="P1229" s="19"/>
      <c r="Q1229" s="19"/>
      <c r="R1229" s="44"/>
      <c r="S1229" s="19"/>
      <c r="T1229" s="19"/>
      <c r="U1229" s="19"/>
      <c r="V1229" s="2"/>
      <c r="W1229" s="2"/>
      <c r="X1229" s="2"/>
      <c r="Y1229" s="17"/>
      <c r="Z1229" s="2"/>
      <c r="AA1229" s="2"/>
      <c r="AB1229" s="2"/>
      <c r="AC1229" s="31" t="s">
        <v>9640</v>
      </c>
      <c r="AD1229" s="32" t="s">
        <v>9641</v>
      </c>
      <c r="AE1229" s="31" t="s">
        <v>9642</v>
      </c>
      <c r="AF1229" s="32" t="s">
        <v>9643</v>
      </c>
      <c r="AG1229" s="33" t="s">
        <v>45</v>
      </c>
    </row>
    <row r="1230" spans="1:33" ht="12.75" customHeight="1">
      <c r="A1230" s="2"/>
      <c r="B1230" s="2"/>
      <c r="C1230" s="2"/>
      <c r="D1230" s="2"/>
      <c r="E1230" s="2"/>
      <c r="F1230" s="2"/>
      <c r="G1230" s="2"/>
      <c r="H1230" s="2"/>
      <c r="I1230" s="19"/>
      <c r="J1230" s="19"/>
      <c r="K1230" s="19"/>
      <c r="L1230" s="19"/>
      <c r="M1230" s="19"/>
      <c r="N1230" s="19"/>
      <c r="O1230" s="19"/>
      <c r="P1230" s="19"/>
      <c r="Q1230" s="19"/>
      <c r="R1230" s="44"/>
      <c r="S1230" s="19"/>
      <c r="T1230" s="19"/>
      <c r="U1230" s="19"/>
      <c r="V1230" s="2"/>
      <c r="W1230" s="2"/>
      <c r="X1230" s="2"/>
      <c r="Y1230" s="17"/>
      <c r="Z1230" s="2"/>
      <c r="AA1230" s="2"/>
      <c r="AB1230" s="2"/>
      <c r="AC1230" s="31" t="s">
        <v>9644</v>
      </c>
      <c r="AD1230" s="32" t="s">
        <v>9058</v>
      </c>
      <c r="AE1230" s="31" t="s">
        <v>9645</v>
      </c>
      <c r="AF1230" s="32" t="s">
        <v>9646</v>
      </c>
      <c r="AG1230" s="33" t="s">
        <v>6415</v>
      </c>
    </row>
    <row r="1231" spans="1:33" ht="12.75" customHeight="1">
      <c r="A1231" s="2"/>
      <c r="B1231" s="2"/>
      <c r="C1231" s="2"/>
      <c r="D1231" s="2"/>
      <c r="E1231" s="2"/>
      <c r="F1231" s="2"/>
      <c r="G1231" s="2"/>
      <c r="H1231" s="2"/>
      <c r="I1231" s="19"/>
      <c r="J1231" s="19"/>
      <c r="K1231" s="19"/>
      <c r="L1231" s="19"/>
      <c r="M1231" s="19"/>
      <c r="N1231" s="19"/>
      <c r="O1231" s="19"/>
      <c r="P1231" s="19"/>
      <c r="Q1231" s="19"/>
      <c r="R1231" s="44"/>
      <c r="S1231" s="19"/>
      <c r="T1231" s="19"/>
      <c r="U1231" s="19"/>
      <c r="V1231" s="2"/>
      <c r="W1231" s="2"/>
      <c r="X1231" s="2"/>
      <c r="Y1231" s="17"/>
      <c r="Z1231" s="2"/>
      <c r="AA1231" s="2"/>
      <c r="AB1231" s="2"/>
      <c r="AC1231" s="31" t="s">
        <v>9647</v>
      </c>
      <c r="AD1231" s="32" t="s">
        <v>2607</v>
      </c>
      <c r="AE1231" s="31" t="s">
        <v>9648</v>
      </c>
      <c r="AF1231" s="32" t="s">
        <v>2609</v>
      </c>
      <c r="AG1231" s="33" t="s">
        <v>45</v>
      </c>
    </row>
    <row r="1232" spans="1:33" ht="12.75" customHeight="1">
      <c r="A1232" s="2"/>
      <c r="B1232" s="2"/>
      <c r="C1232" s="2"/>
      <c r="D1232" s="2"/>
      <c r="E1232" s="2"/>
      <c r="F1232" s="2"/>
      <c r="G1232" s="2"/>
      <c r="H1232" s="2"/>
      <c r="I1232" s="19"/>
      <c r="J1232" s="19"/>
      <c r="K1232" s="19"/>
      <c r="L1232" s="19"/>
      <c r="M1232" s="19"/>
      <c r="N1232" s="19"/>
      <c r="O1232" s="19"/>
      <c r="P1232" s="19"/>
      <c r="Q1232" s="19"/>
      <c r="R1232" s="44"/>
      <c r="S1232" s="19"/>
      <c r="T1232" s="19"/>
      <c r="U1232" s="19"/>
      <c r="V1232" s="2"/>
      <c r="W1232" s="2"/>
      <c r="X1232" s="2"/>
      <c r="Y1232" s="17"/>
      <c r="Z1232" s="2"/>
      <c r="AA1232" s="2"/>
      <c r="AB1232" s="2"/>
      <c r="AC1232" s="31" t="s">
        <v>9649</v>
      </c>
      <c r="AD1232" s="32" t="s">
        <v>9650</v>
      </c>
      <c r="AE1232" s="31" t="s">
        <v>9651</v>
      </c>
      <c r="AF1232" s="32" t="s">
        <v>9650</v>
      </c>
      <c r="AG1232" s="33" t="s">
        <v>6415</v>
      </c>
    </row>
    <row r="1233" spans="1:33" ht="12.75" customHeight="1">
      <c r="A1233" s="2"/>
      <c r="B1233" s="2"/>
      <c r="C1233" s="2"/>
      <c r="D1233" s="2"/>
      <c r="E1233" s="2"/>
      <c r="F1233" s="2"/>
      <c r="G1233" s="2"/>
      <c r="H1233" s="2"/>
      <c r="I1233" s="19"/>
      <c r="J1233" s="19"/>
      <c r="K1233" s="19"/>
      <c r="L1233" s="19"/>
      <c r="M1233" s="19"/>
      <c r="N1233" s="19"/>
      <c r="O1233" s="19"/>
      <c r="P1233" s="19"/>
      <c r="Q1233" s="19"/>
      <c r="R1233" s="44"/>
      <c r="S1233" s="19"/>
      <c r="T1233" s="19"/>
      <c r="U1233" s="19"/>
      <c r="V1233" s="2"/>
      <c r="W1233" s="2"/>
      <c r="X1233" s="2"/>
      <c r="Y1233" s="17"/>
      <c r="Z1233" s="2"/>
      <c r="AA1233" s="2"/>
      <c r="AB1233" s="2"/>
      <c r="AC1233" s="31" t="s">
        <v>9652</v>
      </c>
      <c r="AD1233" s="32" t="s">
        <v>9653</v>
      </c>
      <c r="AE1233" s="31" t="s">
        <v>9654</v>
      </c>
      <c r="AF1233" s="32" t="s">
        <v>9653</v>
      </c>
      <c r="AG1233" s="33" t="s">
        <v>45</v>
      </c>
    </row>
    <row r="1234" spans="1:33" ht="12.75" customHeight="1">
      <c r="A1234" s="2"/>
      <c r="B1234" s="2"/>
      <c r="C1234" s="2"/>
      <c r="D1234" s="2"/>
      <c r="E1234" s="2"/>
      <c r="F1234" s="2"/>
      <c r="G1234" s="2"/>
      <c r="H1234" s="2"/>
      <c r="I1234" s="19"/>
      <c r="J1234" s="19"/>
      <c r="K1234" s="19"/>
      <c r="L1234" s="19"/>
      <c r="M1234" s="19"/>
      <c r="N1234" s="19"/>
      <c r="O1234" s="19"/>
      <c r="P1234" s="19"/>
      <c r="Q1234" s="19"/>
      <c r="R1234" s="44"/>
      <c r="S1234" s="19"/>
      <c r="T1234" s="19"/>
      <c r="U1234" s="19"/>
      <c r="V1234" s="2"/>
      <c r="W1234" s="2"/>
      <c r="X1234" s="2"/>
      <c r="Y1234" s="17"/>
      <c r="Z1234" s="2"/>
      <c r="AA1234" s="2"/>
      <c r="AB1234" s="2"/>
      <c r="AC1234" s="31" t="s">
        <v>9655</v>
      </c>
      <c r="AD1234" s="32" t="s">
        <v>9656</v>
      </c>
      <c r="AE1234" s="31" t="s">
        <v>9657</v>
      </c>
      <c r="AF1234" s="32" t="s">
        <v>9656</v>
      </c>
      <c r="AG1234" s="33" t="s">
        <v>6415</v>
      </c>
    </row>
    <row r="1235" spans="1:33" ht="12.75" customHeight="1">
      <c r="A1235" s="2"/>
      <c r="B1235" s="2"/>
      <c r="C1235" s="2"/>
      <c r="D1235" s="2"/>
      <c r="E1235" s="2"/>
      <c r="F1235" s="2"/>
      <c r="G1235" s="2"/>
      <c r="H1235" s="2"/>
      <c r="I1235" s="19"/>
      <c r="J1235" s="19"/>
      <c r="K1235" s="19"/>
      <c r="L1235" s="19"/>
      <c r="M1235" s="19"/>
      <c r="N1235" s="19"/>
      <c r="O1235" s="19"/>
      <c r="P1235" s="19"/>
      <c r="Q1235" s="19"/>
      <c r="R1235" s="44"/>
      <c r="S1235" s="19"/>
      <c r="T1235" s="19"/>
      <c r="U1235" s="19"/>
      <c r="V1235" s="2"/>
      <c r="W1235" s="2"/>
      <c r="X1235" s="2"/>
      <c r="Y1235" s="17"/>
      <c r="Z1235" s="2"/>
      <c r="AA1235" s="2"/>
      <c r="AB1235" s="2"/>
      <c r="AC1235" s="31" t="s">
        <v>9658</v>
      </c>
      <c r="AD1235" s="32" t="s">
        <v>9659</v>
      </c>
      <c r="AE1235" s="31" t="s">
        <v>9660</v>
      </c>
      <c r="AF1235" s="32" t="s">
        <v>9661</v>
      </c>
      <c r="AG1235" s="33" t="s">
        <v>45</v>
      </c>
    </row>
    <row r="1236" spans="1:33" ht="12.75" customHeight="1">
      <c r="A1236" s="2"/>
      <c r="B1236" s="2"/>
      <c r="C1236" s="2"/>
      <c r="D1236" s="2"/>
      <c r="E1236" s="2"/>
      <c r="F1236" s="2"/>
      <c r="G1236" s="2"/>
      <c r="H1236" s="2"/>
      <c r="I1236" s="19"/>
      <c r="J1236" s="19"/>
      <c r="K1236" s="19"/>
      <c r="L1236" s="19"/>
      <c r="M1236" s="19"/>
      <c r="N1236" s="19"/>
      <c r="O1236" s="19"/>
      <c r="P1236" s="19"/>
      <c r="Q1236" s="19"/>
      <c r="R1236" s="44"/>
      <c r="S1236" s="19"/>
      <c r="T1236" s="19"/>
      <c r="U1236" s="19"/>
      <c r="V1236" s="2"/>
      <c r="W1236" s="2"/>
      <c r="X1236" s="2"/>
      <c r="Y1236" s="17"/>
      <c r="Z1236" s="2"/>
      <c r="AA1236" s="2"/>
      <c r="AB1236" s="2"/>
      <c r="AC1236" s="31" t="s">
        <v>9662</v>
      </c>
      <c r="AD1236" s="32" t="s">
        <v>9092</v>
      </c>
      <c r="AE1236" s="31" t="s">
        <v>9663</v>
      </c>
      <c r="AF1236" s="32" t="s">
        <v>9664</v>
      </c>
      <c r="AG1236" s="33" t="s">
        <v>45</v>
      </c>
    </row>
    <row r="1237" spans="1:33" ht="12.75" customHeight="1">
      <c r="A1237" s="2"/>
      <c r="B1237" s="2"/>
      <c r="C1237" s="2"/>
      <c r="D1237" s="2"/>
      <c r="E1237" s="2"/>
      <c r="F1237" s="2"/>
      <c r="G1237" s="2"/>
      <c r="H1237" s="2"/>
      <c r="I1237" s="19"/>
      <c r="J1237" s="19"/>
      <c r="K1237" s="19"/>
      <c r="L1237" s="19"/>
      <c r="M1237" s="19"/>
      <c r="N1237" s="19"/>
      <c r="O1237" s="19"/>
      <c r="P1237" s="19"/>
      <c r="Q1237" s="19"/>
      <c r="R1237" s="44"/>
      <c r="S1237" s="19"/>
      <c r="T1237" s="19"/>
      <c r="U1237" s="19"/>
      <c r="V1237" s="2"/>
      <c r="W1237" s="2"/>
      <c r="X1237" s="2"/>
      <c r="Y1237" s="17"/>
      <c r="Z1237" s="2"/>
      <c r="AA1237" s="2"/>
      <c r="AB1237" s="2"/>
      <c r="AC1237" s="31" t="s">
        <v>9665</v>
      </c>
      <c r="AD1237" s="32" t="s">
        <v>9666</v>
      </c>
      <c r="AE1237" s="31" t="s">
        <v>9667</v>
      </c>
      <c r="AF1237" s="32" t="s">
        <v>9668</v>
      </c>
      <c r="AG1237" s="33" t="s">
        <v>45</v>
      </c>
    </row>
    <row r="1238" spans="1:33" ht="12.75" customHeight="1">
      <c r="A1238" s="2"/>
      <c r="B1238" s="2"/>
      <c r="C1238" s="2"/>
      <c r="D1238" s="2"/>
      <c r="E1238" s="2"/>
      <c r="F1238" s="2"/>
      <c r="G1238" s="2"/>
      <c r="H1238" s="2"/>
      <c r="I1238" s="19"/>
      <c r="J1238" s="19"/>
      <c r="K1238" s="19"/>
      <c r="L1238" s="19"/>
      <c r="M1238" s="19"/>
      <c r="N1238" s="19"/>
      <c r="O1238" s="19"/>
      <c r="P1238" s="19"/>
      <c r="Q1238" s="19"/>
      <c r="R1238" s="44"/>
      <c r="S1238" s="19"/>
      <c r="T1238" s="19"/>
      <c r="U1238" s="19"/>
      <c r="V1238" s="2"/>
      <c r="W1238" s="2"/>
      <c r="X1238" s="2"/>
      <c r="Y1238" s="17"/>
      <c r="Z1238" s="2"/>
      <c r="AA1238" s="2"/>
      <c r="AB1238" s="2"/>
      <c r="AC1238" s="31" t="s">
        <v>9669</v>
      </c>
      <c r="AD1238" s="32" t="s">
        <v>5289</v>
      </c>
      <c r="AE1238" s="31" t="s">
        <v>9670</v>
      </c>
      <c r="AF1238" s="32" t="s">
        <v>9120</v>
      </c>
      <c r="AG1238" s="33" t="s">
        <v>45</v>
      </c>
    </row>
    <row r="1239" spans="1:33" ht="12.75" customHeight="1">
      <c r="A1239" s="2"/>
      <c r="B1239" s="2"/>
      <c r="C1239" s="2"/>
      <c r="D1239" s="2"/>
      <c r="E1239" s="2"/>
      <c r="F1239" s="2"/>
      <c r="G1239" s="2"/>
      <c r="H1239" s="2"/>
      <c r="I1239" s="19"/>
      <c r="J1239" s="19"/>
      <c r="K1239" s="19"/>
      <c r="L1239" s="19"/>
      <c r="M1239" s="19"/>
      <c r="N1239" s="19"/>
      <c r="O1239" s="19"/>
      <c r="P1239" s="19"/>
      <c r="Q1239" s="19"/>
      <c r="R1239" s="44"/>
      <c r="S1239" s="19"/>
      <c r="T1239" s="19"/>
      <c r="U1239" s="19"/>
      <c r="V1239" s="2"/>
      <c r="W1239" s="2"/>
      <c r="X1239" s="2"/>
      <c r="Y1239" s="17"/>
      <c r="Z1239" s="2"/>
      <c r="AA1239" s="2"/>
      <c r="AB1239" s="2"/>
      <c r="AC1239" s="31" t="s">
        <v>9671</v>
      </c>
      <c r="AD1239" s="32" t="s">
        <v>9672</v>
      </c>
      <c r="AE1239" s="31" t="s">
        <v>9673</v>
      </c>
      <c r="AF1239" s="32" t="s">
        <v>9674</v>
      </c>
      <c r="AG1239" s="33" t="s">
        <v>45</v>
      </c>
    </row>
    <row r="1240" spans="1:33" ht="12.75" customHeight="1">
      <c r="A1240" s="2"/>
      <c r="B1240" s="2"/>
      <c r="C1240" s="2"/>
      <c r="D1240" s="2"/>
      <c r="E1240" s="2"/>
      <c r="F1240" s="2"/>
      <c r="G1240" s="2"/>
      <c r="H1240" s="2"/>
      <c r="I1240" s="19"/>
      <c r="J1240" s="19"/>
      <c r="K1240" s="19"/>
      <c r="L1240" s="19"/>
      <c r="M1240" s="19"/>
      <c r="N1240" s="19"/>
      <c r="O1240" s="19"/>
      <c r="P1240" s="19"/>
      <c r="Q1240" s="19"/>
      <c r="R1240" s="44"/>
      <c r="S1240" s="19"/>
      <c r="T1240" s="19"/>
      <c r="U1240" s="19"/>
      <c r="V1240" s="2"/>
      <c r="W1240" s="2"/>
      <c r="X1240" s="2"/>
      <c r="Y1240" s="17"/>
      <c r="Z1240" s="2"/>
      <c r="AA1240" s="2"/>
      <c r="AB1240" s="2"/>
      <c r="AC1240" s="31" t="s">
        <v>9675</v>
      </c>
      <c r="AD1240" s="32" t="s">
        <v>9676</v>
      </c>
      <c r="AE1240" s="31" t="s">
        <v>9677</v>
      </c>
      <c r="AF1240" s="32" t="s">
        <v>9678</v>
      </c>
      <c r="AG1240" s="33" t="s">
        <v>45</v>
      </c>
    </row>
    <row r="1241" spans="1:33" ht="12.75" customHeight="1">
      <c r="A1241" s="2"/>
      <c r="B1241" s="2"/>
      <c r="C1241" s="2"/>
      <c r="D1241" s="2"/>
      <c r="E1241" s="2"/>
      <c r="F1241" s="2"/>
      <c r="G1241" s="2"/>
      <c r="H1241" s="2"/>
      <c r="I1241" s="19"/>
      <c r="J1241" s="19"/>
      <c r="K1241" s="19"/>
      <c r="L1241" s="19"/>
      <c r="M1241" s="19"/>
      <c r="N1241" s="19"/>
      <c r="O1241" s="19"/>
      <c r="P1241" s="19"/>
      <c r="Q1241" s="19"/>
      <c r="R1241" s="44"/>
      <c r="S1241" s="19"/>
      <c r="T1241" s="19"/>
      <c r="U1241" s="19"/>
      <c r="V1241" s="2"/>
      <c r="W1241" s="2"/>
      <c r="X1241" s="2"/>
      <c r="Y1241" s="17"/>
      <c r="Z1241" s="2"/>
      <c r="AA1241" s="2"/>
      <c r="AB1241" s="2"/>
      <c r="AC1241" s="31" t="s">
        <v>9679</v>
      </c>
      <c r="AD1241" s="32" t="s">
        <v>9680</v>
      </c>
      <c r="AE1241" s="31" t="s">
        <v>9681</v>
      </c>
      <c r="AF1241" s="32" t="s">
        <v>9682</v>
      </c>
      <c r="AG1241" s="33" t="s">
        <v>45</v>
      </c>
    </row>
    <row r="1242" spans="1:33" ht="12.75" customHeight="1">
      <c r="A1242" s="2"/>
      <c r="B1242" s="2"/>
      <c r="C1242" s="2"/>
      <c r="D1242" s="2"/>
      <c r="E1242" s="2"/>
      <c r="F1242" s="2"/>
      <c r="G1242" s="2"/>
      <c r="H1242" s="2"/>
      <c r="I1242" s="19"/>
      <c r="J1242" s="19"/>
      <c r="K1242" s="19"/>
      <c r="L1242" s="19"/>
      <c r="M1242" s="19"/>
      <c r="N1242" s="19"/>
      <c r="O1242" s="19"/>
      <c r="P1242" s="19"/>
      <c r="Q1242" s="19"/>
      <c r="R1242" s="44"/>
      <c r="S1242" s="19"/>
      <c r="T1242" s="19"/>
      <c r="U1242" s="19"/>
      <c r="V1242" s="2"/>
      <c r="W1242" s="2"/>
      <c r="X1242" s="2"/>
      <c r="Y1242" s="17"/>
      <c r="Z1242" s="2"/>
      <c r="AA1242" s="2"/>
      <c r="AB1242" s="2"/>
      <c r="AC1242" s="31" t="s">
        <v>9683</v>
      </c>
      <c r="AD1242" s="32" t="s">
        <v>9684</v>
      </c>
      <c r="AE1242" s="31" t="s">
        <v>9685</v>
      </c>
      <c r="AF1242" s="32" t="s">
        <v>9684</v>
      </c>
      <c r="AG1242" s="33" t="s">
        <v>45</v>
      </c>
    </row>
    <row r="1243" spans="1:33" ht="12.75" customHeight="1">
      <c r="A1243" s="2"/>
      <c r="B1243" s="2"/>
      <c r="C1243" s="2"/>
      <c r="D1243" s="2"/>
      <c r="E1243" s="2"/>
      <c r="F1243" s="2"/>
      <c r="G1243" s="2"/>
      <c r="H1243" s="2"/>
      <c r="I1243" s="19"/>
      <c r="J1243" s="19"/>
      <c r="K1243" s="19"/>
      <c r="L1243" s="19"/>
      <c r="M1243" s="19"/>
      <c r="N1243" s="19"/>
      <c r="O1243" s="19"/>
      <c r="P1243" s="19"/>
      <c r="Q1243" s="19"/>
      <c r="R1243" s="44"/>
      <c r="S1243" s="19"/>
      <c r="T1243" s="19"/>
      <c r="U1243" s="19"/>
      <c r="V1243" s="2"/>
      <c r="W1243" s="2"/>
      <c r="X1243" s="2"/>
      <c r="Y1243" s="17"/>
      <c r="Z1243" s="2"/>
      <c r="AA1243" s="2"/>
      <c r="AB1243" s="2"/>
      <c r="AC1243" s="31" t="s">
        <v>9686</v>
      </c>
      <c r="AD1243" s="32" t="s">
        <v>9687</v>
      </c>
      <c r="AE1243" s="31" t="s">
        <v>9688</v>
      </c>
      <c r="AF1243" s="32" t="s">
        <v>9687</v>
      </c>
      <c r="AG1243" s="33" t="s">
        <v>45</v>
      </c>
    </row>
    <row r="1244" spans="1:33" ht="12.75" customHeight="1">
      <c r="A1244" s="2"/>
      <c r="B1244" s="2"/>
      <c r="C1244" s="2"/>
      <c r="D1244" s="2"/>
      <c r="E1244" s="2"/>
      <c r="F1244" s="2"/>
      <c r="G1244" s="2"/>
      <c r="H1244" s="2"/>
      <c r="I1244" s="19"/>
      <c r="J1244" s="19"/>
      <c r="K1244" s="19"/>
      <c r="L1244" s="19"/>
      <c r="M1244" s="19"/>
      <c r="N1244" s="19"/>
      <c r="O1244" s="19"/>
      <c r="P1244" s="19"/>
      <c r="Q1244" s="19"/>
      <c r="R1244" s="44"/>
      <c r="S1244" s="19"/>
      <c r="T1244" s="19"/>
      <c r="U1244" s="19"/>
      <c r="V1244" s="2"/>
      <c r="W1244" s="2"/>
      <c r="X1244" s="2"/>
      <c r="Y1244" s="17"/>
      <c r="Z1244" s="2"/>
      <c r="AA1244" s="2"/>
      <c r="AB1244" s="2"/>
      <c r="AC1244" s="31" t="s">
        <v>9689</v>
      </c>
      <c r="AD1244" s="32" t="s">
        <v>9690</v>
      </c>
      <c r="AE1244" s="31" t="s">
        <v>9691</v>
      </c>
      <c r="AF1244" s="32" t="s">
        <v>9690</v>
      </c>
      <c r="AG1244" s="33" t="s">
        <v>45</v>
      </c>
    </row>
    <row r="1245" spans="1:33" ht="12.75" customHeight="1">
      <c r="A1245" s="2"/>
      <c r="B1245" s="2"/>
      <c r="C1245" s="2"/>
      <c r="D1245" s="2"/>
      <c r="E1245" s="2"/>
      <c r="F1245" s="2"/>
      <c r="G1245" s="2"/>
      <c r="H1245" s="2"/>
      <c r="I1245" s="19"/>
      <c r="J1245" s="19"/>
      <c r="K1245" s="19"/>
      <c r="L1245" s="19"/>
      <c r="M1245" s="19"/>
      <c r="N1245" s="19"/>
      <c r="O1245" s="19"/>
      <c r="P1245" s="19"/>
      <c r="Q1245" s="19"/>
      <c r="R1245" s="44"/>
      <c r="S1245" s="19"/>
      <c r="T1245" s="19"/>
      <c r="U1245" s="19"/>
      <c r="V1245" s="2"/>
      <c r="W1245" s="2"/>
      <c r="X1245" s="2"/>
      <c r="Y1245" s="17"/>
      <c r="Z1245" s="2"/>
      <c r="AA1245" s="2"/>
      <c r="AB1245" s="2"/>
      <c r="AC1245" s="31" t="s">
        <v>9692</v>
      </c>
      <c r="AD1245" s="32" t="s">
        <v>9693</v>
      </c>
      <c r="AE1245" s="31" t="s">
        <v>9694</v>
      </c>
      <c r="AF1245" s="32" t="s">
        <v>9693</v>
      </c>
      <c r="AG1245" s="33" t="s">
        <v>45</v>
      </c>
    </row>
    <row r="1246" spans="1:33" ht="12.75" customHeight="1">
      <c r="A1246" s="2"/>
      <c r="B1246" s="2"/>
      <c r="C1246" s="2"/>
      <c r="D1246" s="2"/>
      <c r="E1246" s="2"/>
      <c r="F1246" s="2"/>
      <c r="G1246" s="2"/>
      <c r="H1246" s="2"/>
      <c r="I1246" s="19"/>
      <c r="J1246" s="19"/>
      <c r="K1246" s="19"/>
      <c r="L1246" s="19"/>
      <c r="M1246" s="19"/>
      <c r="N1246" s="19"/>
      <c r="O1246" s="19"/>
      <c r="P1246" s="19"/>
      <c r="Q1246" s="19"/>
      <c r="R1246" s="44"/>
      <c r="S1246" s="19"/>
      <c r="T1246" s="19"/>
      <c r="U1246" s="19"/>
      <c r="V1246" s="2"/>
      <c r="W1246" s="2"/>
      <c r="X1246" s="2"/>
      <c r="Y1246" s="17"/>
      <c r="Z1246" s="2"/>
      <c r="AA1246" s="2"/>
      <c r="AB1246" s="2"/>
      <c r="AC1246" s="31" t="s">
        <v>9695</v>
      </c>
      <c r="AD1246" s="32" t="s">
        <v>9696</v>
      </c>
      <c r="AE1246" s="31" t="s">
        <v>9697</v>
      </c>
      <c r="AF1246" s="32" t="s">
        <v>9698</v>
      </c>
      <c r="AG1246" s="33" t="s">
        <v>45</v>
      </c>
    </row>
    <row r="1247" spans="1:33" ht="12.75" customHeight="1">
      <c r="A1247" s="2"/>
      <c r="B1247" s="2"/>
      <c r="C1247" s="2"/>
      <c r="D1247" s="2"/>
      <c r="E1247" s="2"/>
      <c r="F1247" s="2"/>
      <c r="G1247" s="2"/>
      <c r="H1247" s="2"/>
      <c r="I1247" s="19"/>
      <c r="J1247" s="19"/>
      <c r="K1247" s="19"/>
      <c r="L1247" s="19"/>
      <c r="M1247" s="19"/>
      <c r="N1247" s="19"/>
      <c r="O1247" s="19"/>
      <c r="P1247" s="19"/>
      <c r="Q1247" s="19"/>
      <c r="R1247" s="44"/>
      <c r="S1247" s="19"/>
      <c r="T1247" s="19"/>
      <c r="U1247" s="19"/>
      <c r="V1247" s="2"/>
      <c r="W1247" s="2"/>
      <c r="X1247" s="2"/>
      <c r="Y1247" s="17"/>
      <c r="Z1247" s="2"/>
      <c r="AA1247" s="2"/>
      <c r="AB1247" s="2"/>
      <c r="AC1247" s="31" t="s">
        <v>9699</v>
      </c>
      <c r="AD1247" s="32" t="s">
        <v>9700</v>
      </c>
      <c r="AE1247" s="31" t="s">
        <v>9701</v>
      </c>
      <c r="AF1247" s="32" t="s">
        <v>9702</v>
      </c>
      <c r="AG1247" s="33" t="s">
        <v>45</v>
      </c>
    </row>
    <row r="1248" spans="1:33" ht="12.75" customHeight="1">
      <c r="A1248" s="2"/>
      <c r="B1248" s="2"/>
      <c r="C1248" s="2"/>
      <c r="D1248" s="2"/>
      <c r="E1248" s="2"/>
      <c r="F1248" s="2"/>
      <c r="G1248" s="2"/>
      <c r="H1248" s="2"/>
      <c r="I1248" s="19"/>
      <c r="J1248" s="19"/>
      <c r="K1248" s="19"/>
      <c r="L1248" s="19"/>
      <c r="M1248" s="19"/>
      <c r="N1248" s="19"/>
      <c r="O1248" s="19"/>
      <c r="P1248" s="19"/>
      <c r="Q1248" s="19"/>
      <c r="R1248" s="44"/>
      <c r="S1248" s="19"/>
      <c r="T1248" s="19"/>
      <c r="U1248" s="19"/>
      <c r="V1248" s="2"/>
      <c r="W1248" s="2"/>
      <c r="X1248" s="2"/>
      <c r="Y1248" s="17"/>
      <c r="Z1248" s="2"/>
      <c r="AA1248" s="2"/>
      <c r="AB1248" s="2"/>
      <c r="AC1248" s="31" t="s">
        <v>9703</v>
      </c>
      <c r="AD1248" s="32" t="s">
        <v>9704</v>
      </c>
      <c r="AE1248" s="31" t="s">
        <v>9705</v>
      </c>
      <c r="AF1248" s="32" t="s">
        <v>9706</v>
      </c>
      <c r="AG1248" s="33" t="s">
        <v>45</v>
      </c>
    </row>
    <row r="1249" spans="1:33" ht="12.75" customHeight="1">
      <c r="A1249" s="2"/>
      <c r="B1249" s="2"/>
      <c r="C1249" s="2"/>
      <c r="D1249" s="2"/>
      <c r="E1249" s="2"/>
      <c r="F1249" s="2"/>
      <c r="G1249" s="2"/>
      <c r="H1249" s="2"/>
      <c r="I1249" s="19"/>
      <c r="J1249" s="19"/>
      <c r="K1249" s="19"/>
      <c r="L1249" s="19"/>
      <c r="M1249" s="19"/>
      <c r="N1249" s="19"/>
      <c r="O1249" s="19"/>
      <c r="P1249" s="19"/>
      <c r="Q1249" s="19"/>
      <c r="R1249" s="44"/>
      <c r="S1249" s="19"/>
      <c r="T1249" s="19"/>
      <c r="U1249" s="19"/>
      <c r="V1249" s="2"/>
      <c r="W1249" s="2"/>
      <c r="X1249" s="2"/>
      <c r="Y1249" s="17"/>
      <c r="Z1249" s="2"/>
      <c r="AA1249" s="2"/>
      <c r="AB1249" s="2"/>
      <c r="AC1249" s="31" t="s">
        <v>9707</v>
      </c>
      <c r="AD1249" s="32" t="s">
        <v>9708</v>
      </c>
      <c r="AE1249" s="31" t="s">
        <v>9709</v>
      </c>
      <c r="AF1249" s="32" t="s">
        <v>9710</v>
      </c>
      <c r="AG1249" s="33" t="s">
        <v>45</v>
      </c>
    </row>
    <row r="1250" spans="1:33" ht="12.75" customHeight="1">
      <c r="A1250" s="2"/>
      <c r="B1250" s="2"/>
      <c r="C1250" s="2"/>
      <c r="D1250" s="2"/>
      <c r="E1250" s="2"/>
      <c r="F1250" s="2"/>
      <c r="G1250" s="2"/>
      <c r="H1250" s="2"/>
      <c r="I1250" s="19"/>
      <c r="J1250" s="19"/>
      <c r="K1250" s="19"/>
      <c r="L1250" s="19"/>
      <c r="M1250" s="19"/>
      <c r="N1250" s="19"/>
      <c r="O1250" s="19"/>
      <c r="P1250" s="19"/>
      <c r="Q1250" s="19"/>
      <c r="R1250" s="44"/>
      <c r="S1250" s="19"/>
      <c r="T1250" s="19"/>
      <c r="U1250" s="19"/>
      <c r="V1250" s="2"/>
      <c r="W1250" s="2"/>
      <c r="X1250" s="2"/>
      <c r="Y1250" s="17"/>
      <c r="Z1250" s="2"/>
      <c r="AA1250" s="2"/>
      <c r="AB1250" s="2"/>
      <c r="AC1250" s="31" t="s">
        <v>9711</v>
      </c>
      <c r="AD1250" s="32" t="s">
        <v>9712</v>
      </c>
      <c r="AE1250" s="31" t="s">
        <v>9713</v>
      </c>
      <c r="AF1250" s="32" t="s">
        <v>9712</v>
      </c>
      <c r="AG1250" s="33" t="s">
        <v>45</v>
      </c>
    </row>
    <row r="1251" spans="1:33" ht="12.75" customHeight="1">
      <c r="A1251" s="2"/>
      <c r="B1251" s="2"/>
      <c r="C1251" s="2"/>
      <c r="D1251" s="2"/>
      <c r="E1251" s="2"/>
      <c r="F1251" s="2"/>
      <c r="G1251" s="2"/>
      <c r="H1251" s="2"/>
      <c r="I1251" s="19"/>
      <c r="J1251" s="19"/>
      <c r="K1251" s="19"/>
      <c r="L1251" s="19"/>
      <c r="M1251" s="19"/>
      <c r="N1251" s="19"/>
      <c r="O1251" s="19"/>
      <c r="P1251" s="19"/>
      <c r="Q1251" s="19"/>
      <c r="R1251" s="44"/>
      <c r="S1251" s="19"/>
      <c r="T1251" s="19"/>
      <c r="U1251" s="19"/>
      <c r="V1251" s="2"/>
      <c r="W1251" s="2"/>
      <c r="X1251" s="2"/>
      <c r="Y1251" s="17"/>
      <c r="Z1251" s="2"/>
      <c r="AA1251" s="2"/>
      <c r="AB1251" s="2"/>
      <c r="AC1251" s="31" t="s">
        <v>9714</v>
      </c>
      <c r="AD1251" s="32" t="s">
        <v>9715</v>
      </c>
      <c r="AE1251" s="31" t="s">
        <v>9716</v>
      </c>
      <c r="AF1251" s="32" t="s">
        <v>9717</v>
      </c>
      <c r="AG1251" s="33" t="s">
        <v>6415</v>
      </c>
    </row>
    <row r="1252" spans="1:33" ht="12.75" customHeight="1">
      <c r="A1252" s="2"/>
      <c r="B1252" s="2"/>
      <c r="C1252" s="2"/>
      <c r="D1252" s="2"/>
      <c r="E1252" s="2"/>
      <c r="F1252" s="2"/>
      <c r="G1252" s="2"/>
      <c r="H1252" s="2"/>
      <c r="I1252" s="19"/>
      <c r="J1252" s="19"/>
      <c r="K1252" s="19"/>
      <c r="L1252" s="19"/>
      <c r="M1252" s="19"/>
      <c r="N1252" s="19"/>
      <c r="O1252" s="19"/>
      <c r="P1252" s="19"/>
      <c r="Q1252" s="19"/>
      <c r="R1252" s="44"/>
      <c r="S1252" s="19"/>
      <c r="T1252" s="19"/>
      <c r="U1252" s="19"/>
      <c r="V1252" s="2"/>
      <c r="W1252" s="2"/>
      <c r="X1252" s="2"/>
      <c r="Y1252" s="17"/>
      <c r="Z1252" s="2"/>
      <c r="AA1252" s="2"/>
      <c r="AB1252" s="2"/>
      <c r="AC1252" s="31" t="s">
        <v>9718</v>
      </c>
      <c r="AD1252" s="32" t="s">
        <v>9719</v>
      </c>
      <c r="AE1252" s="31" t="s">
        <v>9720</v>
      </c>
      <c r="AF1252" s="32" t="s">
        <v>9721</v>
      </c>
      <c r="AG1252" s="33" t="s">
        <v>45</v>
      </c>
    </row>
    <row r="1253" spans="1:33" ht="12.75" customHeight="1">
      <c r="A1253" s="2"/>
      <c r="B1253" s="2"/>
      <c r="C1253" s="2"/>
      <c r="D1253" s="2"/>
      <c r="E1253" s="2"/>
      <c r="F1253" s="2"/>
      <c r="G1253" s="2"/>
      <c r="H1253" s="2"/>
      <c r="I1253" s="19"/>
      <c r="J1253" s="19"/>
      <c r="K1253" s="19"/>
      <c r="L1253" s="19"/>
      <c r="M1253" s="19"/>
      <c r="N1253" s="19"/>
      <c r="O1253" s="19"/>
      <c r="P1253" s="19"/>
      <c r="Q1253" s="19"/>
      <c r="R1253" s="44"/>
      <c r="S1253" s="19"/>
      <c r="T1253" s="19"/>
      <c r="U1253" s="19"/>
      <c r="V1253" s="2"/>
      <c r="W1253" s="2"/>
      <c r="X1253" s="2"/>
      <c r="Y1253" s="17"/>
      <c r="Z1253" s="2"/>
      <c r="AA1253" s="2"/>
      <c r="AB1253" s="2"/>
      <c r="AC1253" s="31" t="s">
        <v>9722</v>
      </c>
      <c r="AD1253" s="32" t="s">
        <v>9723</v>
      </c>
      <c r="AE1253" s="31" t="s">
        <v>9724</v>
      </c>
      <c r="AF1253" s="32" t="s">
        <v>9723</v>
      </c>
      <c r="AG1253" s="33" t="s">
        <v>45</v>
      </c>
    </row>
    <row r="1254" spans="1:33" ht="12.75" customHeight="1">
      <c r="A1254" s="2"/>
      <c r="B1254" s="2"/>
      <c r="C1254" s="2"/>
      <c r="D1254" s="2"/>
      <c r="E1254" s="2"/>
      <c r="F1254" s="2"/>
      <c r="G1254" s="2"/>
      <c r="H1254" s="2"/>
      <c r="I1254" s="19"/>
      <c r="J1254" s="19"/>
      <c r="K1254" s="19"/>
      <c r="L1254" s="19"/>
      <c r="M1254" s="19"/>
      <c r="N1254" s="19"/>
      <c r="O1254" s="19"/>
      <c r="P1254" s="19"/>
      <c r="Q1254" s="19"/>
      <c r="R1254" s="44"/>
      <c r="S1254" s="19"/>
      <c r="T1254" s="19"/>
      <c r="U1254" s="19"/>
      <c r="V1254" s="2"/>
      <c r="W1254" s="2"/>
      <c r="X1254" s="2"/>
      <c r="Y1254" s="17"/>
      <c r="Z1254" s="2"/>
      <c r="AA1254" s="2"/>
      <c r="AB1254" s="2"/>
      <c r="AC1254" s="31" t="s">
        <v>9725</v>
      </c>
      <c r="AD1254" s="32" t="s">
        <v>9726</v>
      </c>
      <c r="AE1254" s="31" t="s">
        <v>9727</v>
      </c>
      <c r="AF1254" s="32" t="s">
        <v>9728</v>
      </c>
      <c r="AG1254" s="33" t="s">
        <v>45</v>
      </c>
    </row>
    <row r="1255" spans="1:33" ht="12.75" customHeight="1">
      <c r="A1255" s="2"/>
      <c r="B1255" s="2"/>
      <c r="C1255" s="2"/>
      <c r="D1255" s="2"/>
      <c r="E1255" s="2"/>
      <c r="F1255" s="2"/>
      <c r="G1255" s="2"/>
      <c r="H1255" s="2"/>
      <c r="I1255" s="19"/>
      <c r="J1255" s="19"/>
      <c r="K1255" s="19"/>
      <c r="L1255" s="19"/>
      <c r="M1255" s="19"/>
      <c r="N1255" s="19"/>
      <c r="O1255" s="19"/>
      <c r="P1255" s="19"/>
      <c r="Q1255" s="19"/>
      <c r="R1255" s="44"/>
      <c r="S1255" s="19"/>
      <c r="T1255" s="19"/>
      <c r="U1255" s="19"/>
      <c r="V1255" s="2"/>
      <c r="W1255" s="2"/>
      <c r="X1255" s="2"/>
      <c r="Y1255" s="17"/>
      <c r="Z1255" s="2"/>
      <c r="AA1255" s="2"/>
      <c r="AB1255" s="2"/>
      <c r="AC1255" s="31" t="s">
        <v>9729</v>
      </c>
      <c r="AD1255" s="32" t="s">
        <v>5397</v>
      </c>
      <c r="AE1255" s="31" t="s">
        <v>9730</v>
      </c>
      <c r="AF1255" s="32" t="s">
        <v>878</v>
      </c>
      <c r="AG1255" s="33" t="s">
        <v>45</v>
      </c>
    </row>
    <row r="1256" spans="1:33" ht="12.75" customHeight="1">
      <c r="A1256" s="2"/>
      <c r="B1256" s="2"/>
      <c r="C1256" s="2"/>
      <c r="D1256" s="2"/>
      <c r="E1256" s="2"/>
      <c r="F1256" s="2"/>
      <c r="G1256" s="2"/>
      <c r="H1256" s="2"/>
      <c r="I1256" s="19"/>
      <c r="J1256" s="19"/>
      <c r="K1256" s="19"/>
      <c r="L1256" s="19"/>
      <c r="M1256" s="19"/>
      <c r="N1256" s="19"/>
      <c r="O1256" s="19"/>
      <c r="P1256" s="19"/>
      <c r="Q1256" s="19"/>
      <c r="R1256" s="44"/>
      <c r="S1256" s="19"/>
      <c r="T1256" s="19"/>
      <c r="U1256" s="19"/>
      <c r="V1256" s="2"/>
      <c r="W1256" s="2"/>
      <c r="X1256" s="2"/>
      <c r="Y1256" s="17"/>
      <c r="Z1256" s="2"/>
      <c r="AA1256" s="2"/>
      <c r="AB1256" s="2"/>
      <c r="AC1256" s="31" t="s">
        <v>9731</v>
      </c>
      <c r="AD1256" s="32" t="s">
        <v>988</v>
      </c>
      <c r="AE1256" s="31" t="s">
        <v>9732</v>
      </c>
      <c r="AF1256" s="32" t="s">
        <v>9733</v>
      </c>
      <c r="AG1256" s="33" t="s">
        <v>45</v>
      </c>
    </row>
    <row r="1257" spans="1:33" ht="12.75" customHeight="1">
      <c r="A1257" s="2"/>
      <c r="B1257" s="2"/>
      <c r="C1257" s="2"/>
      <c r="D1257" s="2"/>
      <c r="E1257" s="2"/>
      <c r="F1257" s="2"/>
      <c r="G1257" s="2"/>
      <c r="H1257" s="2"/>
      <c r="I1257" s="19"/>
      <c r="J1257" s="19"/>
      <c r="K1257" s="19"/>
      <c r="L1257" s="19"/>
      <c r="M1257" s="19"/>
      <c r="N1257" s="19"/>
      <c r="O1257" s="19"/>
      <c r="P1257" s="19"/>
      <c r="Q1257" s="19"/>
      <c r="R1257" s="44"/>
      <c r="S1257" s="19"/>
      <c r="T1257" s="19"/>
      <c r="U1257" s="19"/>
      <c r="V1257" s="2"/>
      <c r="W1257" s="2"/>
      <c r="X1257" s="2"/>
      <c r="Y1257" s="17"/>
      <c r="Z1257" s="2"/>
      <c r="AA1257" s="2"/>
      <c r="AB1257" s="2"/>
      <c r="AC1257" s="31" t="s">
        <v>9734</v>
      </c>
      <c r="AD1257" s="32" t="s">
        <v>2846</v>
      </c>
      <c r="AE1257" s="31" t="s">
        <v>9735</v>
      </c>
      <c r="AF1257" s="32" t="s">
        <v>6883</v>
      </c>
      <c r="AG1257" s="33" t="s">
        <v>45</v>
      </c>
    </row>
    <row r="1258" spans="1:33" ht="12.75" customHeight="1">
      <c r="A1258" s="2"/>
      <c r="B1258" s="2"/>
      <c r="C1258" s="2"/>
      <c r="D1258" s="2"/>
      <c r="E1258" s="2"/>
      <c r="F1258" s="2"/>
      <c r="G1258" s="2"/>
      <c r="H1258" s="2"/>
      <c r="I1258" s="19"/>
      <c r="J1258" s="19"/>
      <c r="K1258" s="19"/>
      <c r="L1258" s="19"/>
      <c r="M1258" s="19"/>
      <c r="N1258" s="19"/>
      <c r="O1258" s="19"/>
      <c r="P1258" s="19"/>
      <c r="Q1258" s="19"/>
      <c r="R1258" s="44"/>
      <c r="S1258" s="19"/>
      <c r="T1258" s="19"/>
      <c r="U1258" s="19"/>
      <c r="V1258" s="2"/>
      <c r="W1258" s="2"/>
      <c r="X1258" s="2"/>
      <c r="Y1258" s="17"/>
      <c r="Z1258" s="2"/>
      <c r="AA1258" s="2"/>
      <c r="AB1258" s="2"/>
      <c r="AC1258" s="31" t="s">
        <v>9736</v>
      </c>
      <c r="AD1258" s="32" t="s">
        <v>9737</v>
      </c>
      <c r="AE1258" s="31" t="s">
        <v>9738</v>
      </c>
      <c r="AF1258" s="32" t="s">
        <v>9739</v>
      </c>
      <c r="AG1258" s="33" t="s">
        <v>45</v>
      </c>
    </row>
    <row r="1259" spans="1:33" ht="12.75" customHeight="1">
      <c r="A1259" s="2"/>
      <c r="B1259" s="2"/>
      <c r="C1259" s="2"/>
      <c r="D1259" s="2"/>
      <c r="E1259" s="2"/>
      <c r="F1259" s="2"/>
      <c r="G1259" s="2"/>
      <c r="H1259" s="2"/>
      <c r="I1259" s="19"/>
      <c r="J1259" s="19"/>
      <c r="K1259" s="19"/>
      <c r="L1259" s="19"/>
      <c r="M1259" s="19"/>
      <c r="N1259" s="19"/>
      <c r="O1259" s="19"/>
      <c r="P1259" s="19"/>
      <c r="Q1259" s="19"/>
      <c r="R1259" s="44"/>
      <c r="S1259" s="19"/>
      <c r="T1259" s="19"/>
      <c r="U1259" s="19"/>
      <c r="V1259" s="2"/>
      <c r="W1259" s="2"/>
      <c r="X1259" s="2"/>
      <c r="Y1259" s="17"/>
      <c r="Z1259" s="2"/>
      <c r="AA1259" s="2"/>
      <c r="AB1259" s="2"/>
      <c r="AC1259" s="31" t="s">
        <v>9740</v>
      </c>
      <c r="AD1259" s="32" t="s">
        <v>9741</v>
      </c>
      <c r="AE1259" s="31" t="s">
        <v>9742</v>
      </c>
      <c r="AF1259" s="32" t="s">
        <v>9743</v>
      </c>
      <c r="AG1259" s="33" t="s">
        <v>45</v>
      </c>
    </row>
    <row r="1260" spans="1:33" ht="12.75" customHeight="1">
      <c r="A1260" s="2"/>
      <c r="B1260" s="2"/>
      <c r="C1260" s="2"/>
      <c r="D1260" s="2"/>
      <c r="E1260" s="2"/>
      <c r="F1260" s="2"/>
      <c r="G1260" s="2"/>
      <c r="H1260" s="2"/>
      <c r="I1260" s="19"/>
      <c r="J1260" s="19"/>
      <c r="K1260" s="19"/>
      <c r="L1260" s="19"/>
      <c r="M1260" s="19"/>
      <c r="N1260" s="19"/>
      <c r="O1260" s="19"/>
      <c r="P1260" s="19"/>
      <c r="Q1260" s="19"/>
      <c r="R1260" s="44"/>
      <c r="S1260" s="19"/>
      <c r="T1260" s="19"/>
      <c r="U1260" s="19"/>
      <c r="V1260" s="2"/>
      <c r="W1260" s="2"/>
      <c r="X1260" s="2"/>
      <c r="Y1260" s="17"/>
      <c r="Z1260" s="2"/>
      <c r="AA1260" s="2"/>
      <c r="AB1260" s="2"/>
      <c r="AC1260" s="31" t="s">
        <v>9744</v>
      </c>
      <c r="AD1260" s="32" t="s">
        <v>9745</v>
      </c>
      <c r="AE1260" s="31" t="s">
        <v>9746</v>
      </c>
      <c r="AF1260" s="32" t="s">
        <v>9152</v>
      </c>
      <c r="AG1260" s="33" t="s">
        <v>45</v>
      </c>
    </row>
    <row r="1261" spans="1:33" ht="12.75" customHeight="1">
      <c r="A1261" s="2"/>
      <c r="B1261" s="2"/>
      <c r="C1261" s="2"/>
      <c r="D1261" s="2"/>
      <c r="E1261" s="2"/>
      <c r="F1261" s="2"/>
      <c r="G1261" s="2"/>
      <c r="H1261" s="2"/>
      <c r="I1261" s="19"/>
      <c r="J1261" s="19"/>
      <c r="K1261" s="19"/>
      <c r="L1261" s="19"/>
      <c r="M1261" s="19"/>
      <c r="N1261" s="19"/>
      <c r="O1261" s="19"/>
      <c r="P1261" s="19"/>
      <c r="Q1261" s="19"/>
      <c r="R1261" s="44"/>
      <c r="S1261" s="19"/>
      <c r="T1261" s="19"/>
      <c r="U1261" s="19"/>
      <c r="V1261" s="2"/>
      <c r="W1261" s="2"/>
      <c r="X1261" s="2"/>
      <c r="Y1261" s="17"/>
      <c r="Z1261" s="2"/>
      <c r="AA1261" s="2"/>
      <c r="AB1261" s="2"/>
      <c r="AC1261" s="31" t="s">
        <v>9747</v>
      </c>
      <c r="AD1261" s="32" t="s">
        <v>9748</v>
      </c>
      <c r="AE1261" s="31" t="s">
        <v>9749</v>
      </c>
      <c r="AF1261" s="32" t="s">
        <v>9643</v>
      </c>
      <c r="AG1261" s="33" t="s">
        <v>45</v>
      </c>
    </row>
    <row r="1262" spans="1:33" ht="12.75" customHeight="1">
      <c r="A1262" s="2"/>
      <c r="B1262" s="2"/>
      <c r="C1262" s="2"/>
      <c r="D1262" s="2"/>
      <c r="E1262" s="2"/>
      <c r="F1262" s="2"/>
      <c r="G1262" s="2"/>
      <c r="H1262" s="2"/>
      <c r="I1262" s="19"/>
      <c r="J1262" s="19"/>
      <c r="K1262" s="19"/>
      <c r="L1262" s="19"/>
      <c r="M1262" s="19"/>
      <c r="N1262" s="19"/>
      <c r="O1262" s="19"/>
      <c r="P1262" s="19"/>
      <c r="Q1262" s="19"/>
      <c r="R1262" s="44"/>
      <c r="S1262" s="19"/>
      <c r="T1262" s="19"/>
      <c r="U1262" s="19"/>
      <c r="V1262" s="2"/>
      <c r="W1262" s="2"/>
      <c r="X1262" s="2"/>
      <c r="Y1262" s="17"/>
      <c r="Z1262" s="2"/>
      <c r="AA1262" s="2"/>
      <c r="AB1262" s="2"/>
      <c r="AC1262" s="31" t="s">
        <v>9750</v>
      </c>
      <c r="AD1262" s="32" t="s">
        <v>9751</v>
      </c>
      <c r="AE1262" s="31" t="s">
        <v>9752</v>
      </c>
      <c r="AF1262" s="32" t="s">
        <v>9753</v>
      </c>
      <c r="AG1262" s="33" t="s">
        <v>45</v>
      </c>
    </row>
    <row r="1263" spans="1:33" ht="12.75" customHeight="1">
      <c r="A1263" s="2"/>
      <c r="B1263" s="2"/>
      <c r="C1263" s="2"/>
      <c r="D1263" s="2"/>
      <c r="E1263" s="2"/>
      <c r="F1263" s="2"/>
      <c r="G1263" s="2"/>
      <c r="H1263" s="2"/>
      <c r="I1263" s="19"/>
      <c r="J1263" s="19"/>
      <c r="K1263" s="19"/>
      <c r="L1263" s="19"/>
      <c r="M1263" s="19"/>
      <c r="N1263" s="19"/>
      <c r="O1263" s="19"/>
      <c r="P1263" s="19"/>
      <c r="Q1263" s="19"/>
      <c r="R1263" s="44"/>
      <c r="S1263" s="19"/>
      <c r="T1263" s="19"/>
      <c r="U1263" s="19"/>
      <c r="V1263" s="2"/>
      <c r="W1263" s="2"/>
      <c r="X1263" s="2"/>
      <c r="Y1263" s="17"/>
      <c r="Z1263" s="2"/>
      <c r="AA1263" s="2"/>
      <c r="AB1263" s="2"/>
      <c r="AC1263" s="31" t="s">
        <v>9754</v>
      </c>
      <c r="AD1263" s="32" t="s">
        <v>9755</v>
      </c>
      <c r="AE1263" s="31" t="s">
        <v>9756</v>
      </c>
      <c r="AF1263" s="32" t="s">
        <v>9757</v>
      </c>
      <c r="AG1263" s="33" t="s">
        <v>8833</v>
      </c>
    </row>
    <row r="1264" spans="1:33" ht="12.75" customHeight="1">
      <c r="A1264" s="2"/>
      <c r="B1264" s="2"/>
      <c r="C1264" s="2"/>
      <c r="D1264" s="2"/>
      <c r="E1264" s="2"/>
      <c r="F1264" s="2"/>
      <c r="G1264" s="2"/>
      <c r="H1264" s="2"/>
      <c r="I1264" s="19"/>
      <c r="J1264" s="19"/>
      <c r="K1264" s="19"/>
      <c r="L1264" s="19"/>
      <c r="M1264" s="19"/>
      <c r="N1264" s="19"/>
      <c r="O1264" s="19"/>
      <c r="P1264" s="19"/>
      <c r="Q1264" s="19"/>
      <c r="R1264" s="44"/>
      <c r="S1264" s="19"/>
      <c r="T1264" s="19"/>
      <c r="U1264" s="19"/>
      <c r="V1264" s="2"/>
      <c r="W1264" s="2"/>
      <c r="X1264" s="2"/>
      <c r="Y1264" s="17"/>
      <c r="Z1264" s="2"/>
      <c r="AA1264" s="2"/>
      <c r="AB1264" s="2"/>
      <c r="AC1264" s="31" t="s">
        <v>9758</v>
      </c>
      <c r="AD1264" s="32" t="s">
        <v>9759</v>
      </c>
      <c r="AE1264" s="31" t="s">
        <v>9760</v>
      </c>
      <c r="AF1264" s="32" t="s">
        <v>9761</v>
      </c>
      <c r="AG1264" s="33" t="s">
        <v>45</v>
      </c>
    </row>
    <row r="1265" spans="1:33" ht="12.75" customHeight="1">
      <c r="A1265" s="2"/>
      <c r="B1265" s="2"/>
      <c r="C1265" s="2"/>
      <c r="D1265" s="2"/>
      <c r="E1265" s="2"/>
      <c r="F1265" s="2"/>
      <c r="G1265" s="2"/>
      <c r="H1265" s="2"/>
      <c r="I1265" s="19"/>
      <c r="J1265" s="19"/>
      <c r="K1265" s="19"/>
      <c r="L1265" s="19"/>
      <c r="M1265" s="19"/>
      <c r="N1265" s="19"/>
      <c r="O1265" s="19"/>
      <c r="P1265" s="19"/>
      <c r="Q1265" s="19"/>
      <c r="R1265" s="44"/>
      <c r="S1265" s="19"/>
      <c r="T1265" s="19"/>
      <c r="U1265" s="19"/>
      <c r="V1265" s="2"/>
      <c r="W1265" s="2"/>
      <c r="X1265" s="2"/>
      <c r="Y1265" s="17"/>
      <c r="Z1265" s="2"/>
      <c r="AA1265" s="2"/>
      <c r="AB1265" s="2"/>
      <c r="AC1265" s="31" t="s">
        <v>9762</v>
      </c>
      <c r="AD1265" s="32" t="s">
        <v>9763</v>
      </c>
      <c r="AE1265" s="31" t="s">
        <v>9764</v>
      </c>
      <c r="AF1265" s="32" t="s">
        <v>1323</v>
      </c>
      <c r="AG1265" s="33" t="s">
        <v>45</v>
      </c>
    </row>
    <row r="1266" spans="1:33" ht="12.75" customHeight="1">
      <c r="A1266" s="2"/>
      <c r="B1266" s="2"/>
      <c r="C1266" s="2"/>
      <c r="D1266" s="2"/>
      <c r="E1266" s="2"/>
      <c r="F1266" s="2"/>
      <c r="G1266" s="2"/>
      <c r="H1266" s="2"/>
      <c r="I1266" s="19"/>
      <c r="J1266" s="19"/>
      <c r="K1266" s="19"/>
      <c r="L1266" s="19"/>
      <c r="M1266" s="19"/>
      <c r="N1266" s="19"/>
      <c r="O1266" s="19"/>
      <c r="P1266" s="19"/>
      <c r="Q1266" s="19"/>
      <c r="R1266" s="44"/>
      <c r="S1266" s="19"/>
      <c r="T1266" s="19"/>
      <c r="U1266" s="19"/>
      <c r="V1266" s="2"/>
      <c r="W1266" s="2"/>
      <c r="X1266" s="2"/>
      <c r="Y1266" s="17"/>
      <c r="Z1266" s="2"/>
      <c r="AA1266" s="2"/>
      <c r="AB1266" s="2"/>
      <c r="AC1266" s="31" t="s">
        <v>9765</v>
      </c>
      <c r="AD1266" s="32" t="s">
        <v>9766</v>
      </c>
      <c r="AE1266" s="31" t="s">
        <v>9767</v>
      </c>
      <c r="AF1266" s="32" t="s">
        <v>976</v>
      </c>
      <c r="AG1266" s="33" t="s">
        <v>45</v>
      </c>
    </row>
    <row r="1267" spans="1:33" ht="12.75" customHeight="1">
      <c r="A1267" s="2"/>
      <c r="B1267" s="2"/>
      <c r="C1267" s="2"/>
      <c r="D1267" s="2"/>
      <c r="E1267" s="2"/>
      <c r="F1267" s="2"/>
      <c r="G1267" s="2"/>
      <c r="H1267" s="2"/>
      <c r="I1267" s="19"/>
      <c r="J1267" s="19"/>
      <c r="K1267" s="19"/>
      <c r="L1267" s="19"/>
      <c r="M1267" s="19"/>
      <c r="N1267" s="19"/>
      <c r="O1267" s="19"/>
      <c r="P1267" s="19"/>
      <c r="Q1267" s="19"/>
      <c r="R1267" s="44"/>
      <c r="S1267" s="19"/>
      <c r="T1267" s="19"/>
      <c r="U1267" s="19"/>
      <c r="V1267" s="2"/>
      <c r="W1267" s="2"/>
      <c r="X1267" s="2"/>
      <c r="Y1267" s="17"/>
      <c r="Z1267" s="2"/>
      <c r="AA1267" s="2"/>
      <c r="AB1267" s="2"/>
      <c r="AC1267" s="31" t="s">
        <v>9768</v>
      </c>
      <c r="AD1267" s="32" t="s">
        <v>1173</v>
      </c>
      <c r="AE1267" s="31" t="s">
        <v>9769</v>
      </c>
      <c r="AF1267" s="32" t="s">
        <v>1298</v>
      </c>
      <c r="AG1267" s="33" t="s">
        <v>45</v>
      </c>
    </row>
    <row r="1268" spans="1:33" ht="12.75" customHeight="1">
      <c r="A1268" s="2"/>
      <c r="B1268" s="2"/>
      <c r="C1268" s="2"/>
      <c r="D1268" s="2"/>
      <c r="E1268" s="2"/>
      <c r="F1268" s="2"/>
      <c r="G1268" s="2"/>
      <c r="H1268" s="2"/>
      <c r="I1268" s="19"/>
      <c r="J1268" s="19"/>
      <c r="K1268" s="19"/>
      <c r="L1268" s="19"/>
      <c r="M1268" s="19"/>
      <c r="N1268" s="19"/>
      <c r="O1268" s="19"/>
      <c r="P1268" s="19"/>
      <c r="Q1268" s="19"/>
      <c r="R1268" s="44"/>
      <c r="S1268" s="19"/>
      <c r="T1268" s="19"/>
      <c r="U1268" s="19"/>
      <c r="V1268" s="2"/>
      <c r="W1268" s="2"/>
      <c r="X1268" s="2"/>
      <c r="Y1268" s="17"/>
      <c r="Z1268" s="2"/>
      <c r="AA1268" s="2"/>
      <c r="AB1268" s="2"/>
      <c r="AC1268" s="31" t="s">
        <v>9770</v>
      </c>
      <c r="AD1268" s="32" t="s">
        <v>9771</v>
      </c>
      <c r="AE1268" s="31" t="s">
        <v>9772</v>
      </c>
      <c r="AF1268" s="32" t="s">
        <v>9773</v>
      </c>
      <c r="AG1268" s="33" t="s">
        <v>45</v>
      </c>
    </row>
    <row r="1269" spans="1:33" ht="12.75" customHeight="1">
      <c r="A1269" s="2"/>
      <c r="B1269" s="2"/>
      <c r="C1269" s="2"/>
      <c r="D1269" s="2"/>
      <c r="E1269" s="2"/>
      <c r="F1269" s="2"/>
      <c r="G1269" s="2"/>
      <c r="H1269" s="2"/>
      <c r="I1269" s="19"/>
      <c r="J1269" s="19"/>
      <c r="K1269" s="19"/>
      <c r="L1269" s="19"/>
      <c r="M1269" s="19"/>
      <c r="N1269" s="19"/>
      <c r="O1269" s="19"/>
      <c r="P1269" s="19"/>
      <c r="Q1269" s="19"/>
      <c r="R1269" s="44"/>
      <c r="S1269" s="19"/>
      <c r="T1269" s="19"/>
      <c r="U1269" s="19"/>
      <c r="V1269" s="2"/>
      <c r="W1269" s="2"/>
      <c r="X1269" s="2"/>
      <c r="Y1269" s="17"/>
      <c r="Z1269" s="2"/>
      <c r="AA1269" s="2"/>
      <c r="AB1269" s="2"/>
      <c r="AC1269" s="31" t="s">
        <v>9774</v>
      </c>
      <c r="AD1269" s="32" t="s">
        <v>9775</v>
      </c>
      <c r="AE1269" s="31" t="s">
        <v>9776</v>
      </c>
      <c r="AF1269" s="32" t="s">
        <v>9777</v>
      </c>
      <c r="AG1269" s="33" t="s">
        <v>45</v>
      </c>
    </row>
    <row r="1270" spans="1:33" ht="12.75" customHeight="1">
      <c r="A1270" s="2"/>
      <c r="B1270" s="2"/>
      <c r="C1270" s="2"/>
      <c r="D1270" s="2"/>
      <c r="E1270" s="2"/>
      <c r="F1270" s="2"/>
      <c r="G1270" s="2"/>
      <c r="H1270" s="2"/>
      <c r="I1270" s="19"/>
      <c r="J1270" s="19"/>
      <c r="K1270" s="19"/>
      <c r="L1270" s="19"/>
      <c r="M1270" s="19"/>
      <c r="N1270" s="19"/>
      <c r="O1270" s="19"/>
      <c r="P1270" s="19"/>
      <c r="Q1270" s="19"/>
      <c r="R1270" s="44"/>
      <c r="S1270" s="19"/>
      <c r="T1270" s="19"/>
      <c r="U1270" s="19"/>
      <c r="V1270" s="2"/>
      <c r="W1270" s="2"/>
      <c r="X1270" s="2"/>
      <c r="Y1270" s="17"/>
      <c r="Z1270" s="2"/>
      <c r="AA1270" s="2"/>
      <c r="AB1270" s="2"/>
      <c r="AC1270" s="31" t="s">
        <v>9778</v>
      </c>
      <c r="AD1270" s="32" t="s">
        <v>9779</v>
      </c>
      <c r="AE1270" s="31" t="s">
        <v>9780</v>
      </c>
      <c r="AF1270" s="32" t="s">
        <v>9781</v>
      </c>
      <c r="AG1270" s="33" t="s">
        <v>45</v>
      </c>
    </row>
    <row r="1271" spans="1:33" ht="12.75" customHeight="1">
      <c r="A1271" s="2"/>
      <c r="B1271" s="2"/>
      <c r="C1271" s="2"/>
      <c r="D1271" s="2"/>
      <c r="E1271" s="2"/>
      <c r="F1271" s="2"/>
      <c r="G1271" s="2"/>
      <c r="H1271" s="2"/>
      <c r="I1271" s="19"/>
      <c r="J1271" s="19"/>
      <c r="K1271" s="19"/>
      <c r="L1271" s="19"/>
      <c r="M1271" s="19"/>
      <c r="N1271" s="19"/>
      <c r="O1271" s="19"/>
      <c r="P1271" s="19"/>
      <c r="Q1271" s="19"/>
      <c r="R1271" s="44"/>
      <c r="S1271" s="19"/>
      <c r="T1271" s="19"/>
      <c r="U1271" s="19"/>
      <c r="V1271" s="2"/>
      <c r="W1271" s="2"/>
      <c r="X1271" s="2"/>
      <c r="Y1271" s="17"/>
      <c r="Z1271" s="2"/>
      <c r="AA1271" s="2"/>
      <c r="AB1271" s="2"/>
      <c r="AC1271" s="31" t="s">
        <v>9782</v>
      </c>
      <c r="AD1271" s="32" t="s">
        <v>1015</v>
      </c>
      <c r="AE1271" s="31" t="s">
        <v>9783</v>
      </c>
      <c r="AF1271" s="32" t="s">
        <v>9784</v>
      </c>
      <c r="AG1271" s="33" t="s">
        <v>45</v>
      </c>
    </row>
    <row r="1272" spans="1:33" ht="12.75" customHeight="1">
      <c r="A1272" s="2"/>
      <c r="B1272" s="2"/>
      <c r="C1272" s="2"/>
      <c r="D1272" s="2"/>
      <c r="E1272" s="2"/>
      <c r="F1272" s="2"/>
      <c r="G1272" s="2"/>
      <c r="H1272" s="2"/>
      <c r="I1272" s="19"/>
      <c r="J1272" s="19"/>
      <c r="K1272" s="19"/>
      <c r="L1272" s="19"/>
      <c r="M1272" s="19"/>
      <c r="N1272" s="19"/>
      <c r="O1272" s="19"/>
      <c r="P1272" s="19"/>
      <c r="Q1272" s="19"/>
      <c r="R1272" s="44"/>
      <c r="S1272" s="19"/>
      <c r="T1272" s="19"/>
      <c r="U1272" s="19"/>
      <c r="V1272" s="2"/>
      <c r="W1272" s="2"/>
      <c r="X1272" s="2"/>
      <c r="Y1272" s="17"/>
      <c r="Z1272" s="2"/>
      <c r="AA1272" s="2"/>
      <c r="AB1272" s="2"/>
      <c r="AC1272" s="31" t="s">
        <v>9785</v>
      </c>
      <c r="AD1272" s="32" t="s">
        <v>9786</v>
      </c>
      <c r="AE1272" s="31" t="s">
        <v>9787</v>
      </c>
      <c r="AF1272" s="32" t="s">
        <v>9788</v>
      </c>
      <c r="AG1272" s="33" t="s">
        <v>8833</v>
      </c>
    </row>
    <row r="1273" spans="1:33" ht="12.75" customHeight="1">
      <c r="A1273" s="2"/>
      <c r="B1273" s="2"/>
      <c r="C1273" s="2"/>
      <c r="D1273" s="2"/>
      <c r="E1273" s="2"/>
      <c r="F1273" s="2"/>
      <c r="G1273" s="2"/>
      <c r="H1273" s="2"/>
      <c r="I1273" s="19"/>
      <c r="J1273" s="19"/>
      <c r="K1273" s="19"/>
      <c r="L1273" s="19"/>
      <c r="M1273" s="19"/>
      <c r="N1273" s="19"/>
      <c r="O1273" s="19"/>
      <c r="P1273" s="19"/>
      <c r="Q1273" s="19"/>
      <c r="R1273" s="44"/>
      <c r="S1273" s="19"/>
      <c r="T1273" s="19"/>
      <c r="U1273" s="19"/>
      <c r="V1273" s="2"/>
      <c r="W1273" s="2"/>
      <c r="X1273" s="2"/>
      <c r="Y1273" s="17"/>
      <c r="Z1273" s="2"/>
      <c r="AA1273" s="2"/>
      <c r="AB1273" s="2"/>
      <c r="AC1273" s="31" t="s">
        <v>9789</v>
      </c>
      <c r="AD1273" s="32" t="s">
        <v>1247</v>
      </c>
      <c r="AE1273" s="31" t="s">
        <v>9790</v>
      </c>
      <c r="AF1273" s="32" t="s">
        <v>1249</v>
      </c>
      <c r="AG1273" s="33" t="s">
        <v>45</v>
      </c>
    </row>
    <row r="1274" spans="1:33" ht="12.75" customHeight="1">
      <c r="A1274" s="2"/>
      <c r="B1274" s="2"/>
      <c r="C1274" s="2"/>
      <c r="D1274" s="2"/>
      <c r="E1274" s="2"/>
      <c r="F1274" s="2"/>
      <c r="G1274" s="2"/>
      <c r="H1274" s="2"/>
      <c r="I1274" s="19"/>
      <c r="J1274" s="19"/>
      <c r="K1274" s="19"/>
      <c r="L1274" s="19"/>
      <c r="M1274" s="19"/>
      <c r="N1274" s="19"/>
      <c r="O1274" s="19"/>
      <c r="P1274" s="19"/>
      <c r="Q1274" s="19"/>
      <c r="R1274" s="44"/>
      <c r="S1274" s="19"/>
      <c r="T1274" s="19"/>
      <c r="U1274" s="19"/>
      <c r="V1274" s="2"/>
      <c r="W1274" s="2"/>
      <c r="X1274" s="2"/>
      <c r="Y1274" s="17"/>
      <c r="Z1274" s="2"/>
      <c r="AA1274" s="2"/>
      <c r="AB1274" s="2"/>
      <c r="AC1274" s="31" t="s">
        <v>9791</v>
      </c>
      <c r="AD1274" s="32" t="s">
        <v>2607</v>
      </c>
      <c r="AE1274" s="31" t="s">
        <v>9792</v>
      </c>
      <c r="AF1274" s="32" t="s">
        <v>2609</v>
      </c>
      <c r="AG1274" s="33" t="s">
        <v>45</v>
      </c>
    </row>
    <row r="1275" spans="1:33" ht="12.75" customHeight="1">
      <c r="A1275" s="2"/>
      <c r="B1275" s="2"/>
      <c r="C1275" s="2"/>
      <c r="D1275" s="2"/>
      <c r="E1275" s="2"/>
      <c r="F1275" s="2"/>
      <c r="G1275" s="2"/>
      <c r="H1275" s="2"/>
      <c r="I1275" s="19"/>
      <c r="J1275" s="19"/>
      <c r="K1275" s="19"/>
      <c r="L1275" s="19"/>
      <c r="M1275" s="19"/>
      <c r="N1275" s="19"/>
      <c r="O1275" s="19"/>
      <c r="P1275" s="19"/>
      <c r="Q1275" s="19"/>
      <c r="R1275" s="44"/>
      <c r="S1275" s="19"/>
      <c r="T1275" s="19"/>
      <c r="U1275" s="19"/>
      <c r="V1275" s="2"/>
      <c r="W1275" s="2"/>
      <c r="X1275" s="2"/>
      <c r="Y1275" s="17"/>
      <c r="Z1275" s="2"/>
      <c r="AA1275" s="2"/>
      <c r="AB1275" s="2"/>
      <c r="AC1275" s="31" t="s">
        <v>9793</v>
      </c>
      <c r="AD1275" s="32" t="s">
        <v>9794</v>
      </c>
      <c r="AE1275" s="31" t="s">
        <v>9795</v>
      </c>
      <c r="AF1275" s="32" t="s">
        <v>5739</v>
      </c>
      <c r="AG1275" s="33" t="s">
        <v>45</v>
      </c>
    </row>
    <row r="1276" spans="1:33" ht="12.75" customHeight="1">
      <c r="A1276" s="2"/>
      <c r="B1276" s="2"/>
      <c r="C1276" s="2"/>
      <c r="D1276" s="2"/>
      <c r="E1276" s="2"/>
      <c r="F1276" s="2"/>
      <c r="G1276" s="2"/>
      <c r="H1276" s="2"/>
      <c r="I1276" s="19"/>
      <c r="J1276" s="19"/>
      <c r="K1276" s="19"/>
      <c r="L1276" s="19"/>
      <c r="M1276" s="19"/>
      <c r="N1276" s="19"/>
      <c r="O1276" s="19"/>
      <c r="P1276" s="19"/>
      <c r="Q1276" s="19"/>
      <c r="R1276" s="44"/>
      <c r="S1276" s="19"/>
      <c r="T1276" s="19"/>
      <c r="U1276" s="19"/>
      <c r="V1276" s="2"/>
      <c r="W1276" s="2"/>
      <c r="X1276" s="2"/>
      <c r="Y1276" s="17"/>
      <c r="Z1276" s="2"/>
      <c r="AA1276" s="2"/>
      <c r="AB1276" s="2"/>
      <c r="AC1276" s="31" t="s">
        <v>9796</v>
      </c>
      <c r="AD1276" s="32" t="s">
        <v>9797</v>
      </c>
      <c r="AE1276" s="31" t="s">
        <v>9798</v>
      </c>
      <c r="AF1276" s="32" t="s">
        <v>9799</v>
      </c>
      <c r="AG1276" s="33" t="s">
        <v>45</v>
      </c>
    </row>
    <row r="1277" spans="1:33" ht="12.75" customHeight="1">
      <c r="A1277" s="2"/>
      <c r="B1277" s="2"/>
      <c r="C1277" s="2"/>
      <c r="D1277" s="2"/>
      <c r="E1277" s="2"/>
      <c r="F1277" s="2"/>
      <c r="G1277" s="2"/>
      <c r="H1277" s="2"/>
      <c r="I1277" s="19"/>
      <c r="J1277" s="19"/>
      <c r="K1277" s="19"/>
      <c r="L1277" s="19"/>
      <c r="M1277" s="19"/>
      <c r="N1277" s="19"/>
      <c r="O1277" s="19"/>
      <c r="P1277" s="19"/>
      <c r="Q1277" s="19"/>
      <c r="R1277" s="44"/>
      <c r="S1277" s="19"/>
      <c r="T1277" s="19"/>
      <c r="U1277" s="19"/>
      <c r="V1277" s="2"/>
      <c r="W1277" s="2"/>
      <c r="X1277" s="2"/>
      <c r="Y1277" s="17"/>
      <c r="Z1277" s="2"/>
      <c r="AA1277" s="2"/>
      <c r="AB1277" s="2"/>
      <c r="AC1277" s="31" t="s">
        <v>9800</v>
      </c>
      <c r="AD1277" s="32" t="s">
        <v>9801</v>
      </c>
      <c r="AE1277" s="31" t="s">
        <v>9802</v>
      </c>
      <c r="AF1277" s="32" t="s">
        <v>9803</v>
      </c>
      <c r="AG1277" s="33" t="s">
        <v>45</v>
      </c>
    </row>
    <row r="1278" spans="1:33" ht="12.75" customHeight="1">
      <c r="A1278" s="2"/>
      <c r="B1278" s="2"/>
      <c r="C1278" s="2"/>
      <c r="D1278" s="2"/>
      <c r="E1278" s="2"/>
      <c r="F1278" s="2"/>
      <c r="G1278" s="2"/>
      <c r="H1278" s="2"/>
      <c r="I1278" s="19"/>
      <c r="J1278" s="19"/>
      <c r="K1278" s="19"/>
      <c r="L1278" s="19"/>
      <c r="M1278" s="19"/>
      <c r="N1278" s="19"/>
      <c r="O1278" s="19"/>
      <c r="P1278" s="19"/>
      <c r="Q1278" s="19"/>
      <c r="R1278" s="44"/>
      <c r="S1278" s="19"/>
      <c r="T1278" s="19"/>
      <c r="U1278" s="19"/>
      <c r="V1278" s="2"/>
      <c r="W1278" s="2"/>
      <c r="X1278" s="2"/>
      <c r="Y1278" s="17"/>
      <c r="Z1278" s="2"/>
      <c r="AA1278" s="2"/>
      <c r="AB1278" s="2"/>
      <c r="AC1278" s="31" t="s">
        <v>9804</v>
      </c>
      <c r="AD1278" s="32" t="s">
        <v>9805</v>
      </c>
      <c r="AE1278" s="31" t="s">
        <v>9806</v>
      </c>
      <c r="AF1278" s="32" t="s">
        <v>9807</v>
      </c>
      <c r="AG1278" s="33" t="s">
        <v>45</v>
      </c>
    </row>
    <row r="1279" spans="1:33" ht="12.75" customHeight="1">
      <c r="A1279" s="2"/>
      <c r="B1279" s="2"/>
      <c r="C1279" s="2"/>
      <c r="D1279" s="2"/>
      <c r="E1279" s="2"/>
      <c r="F1279" s="2"/>
      <c r="G1279" s="2"/>
      <c r="H1279" s="2"/>
      <c r="I1279" s="19"/>
      <c r="J1279" s="19"/>
      <c r="K1279" s="19"/>
      <c r="L1279" s="19"/>
      <c r="M1279" s="19"/>
      <c r="N1279" s="19"/>
      <c r="O1279" s="19"/>
      <c r="P1279" s="19"/>
      <c r="Q1279" s="19"/>
      <c r="R1279" s="44"/>
      <c r="S1279" s="19"/>
      <c r="T1279" s="19"/>
      <c r="U1279" s="19"/>
      <c r="V1279" s="2"/>
      <c r="W1279" s="2"/>
      <c r="X1279" s="2"/>
      <c r="Y1279" s="17"/>
      <c r="Z1279" s="2"/>
      <c r="AA1279" s="2"/>
      <c r="AB1279" s="2"/>
      <c r="AC1279" s="31" t="s">
        <v>9808</v>
      </c>
      <c r="AD1279" s="32" t="s">
        <v>9058</v>
      </c>
      <c r="AE1279" s="31" t="s">
        <v>9809</v>
      </c>
      <c r="AF1279" s="32" t="s">
        <v>9810</v>
      </c>
      <c r="AG1279" s="33" t="s">
        <v>45</v>
      </c>
    </row>
    <row r="1280" spans="1:33" ht="12.75" customHeight="1">
      <c r="A1280" s="2"/>
      <c r="B1280" s="2"/>
      <c r="C1280" s="2"/>
      <c r="D1280" s="2"/>
      <c r="E1280" s="2"/>
      <c r="F1280" s="2"/>
      <c r="G1280" s="2"/>
      <c r="H1280" s="2"/>
      <c r="I1280" s="19"/>
      <c r="J1280" s="19"/>
      <c r="K1280" s="19"/>
      <c r="L1280" s="19"/>
      <c r="M1280" s="19"/>
      <c r="N1280" s="19"/>
      <c r="O1280" s="19"/>
      <c r="P1280" s="19"/>
      <c r="Q1280" s="19"/>
      <c r="R1280" s="44"/>
      <c r="S1280" s="19"/>
      <c r="T1280" s="19"/>
      <c r="U1280" s="19"/>
      <c r="V1280" s="2"/>
      <c r="W1280" s="2"/>
      <c r="X1280" s="2"/>
      <c r="Y1280" s="17"/>
      <c r="Z1280" s="2"/>
      <c r="AA1280" s="2"/>
      <c r="AB1280" s="2"/>
      <c r="AC1280" s="31" t="s">
        <v>9811</v>
      </c>
      <c r="AD1280" s="32" t="s">
        <v>9812</v>
      </c>
      <c r="AE1280" s="31" t="s">
        <v>9813</v>
      </c>
      <c r="AF1280" s="32" t="s">
        <v>9814</v>
      </c>
      <c r="AG1280" s="33" t="s">
        <v>45</v>
      </c>
    </row>
    <row r="1281" spans="1:33" ht="12.75" customHeight="1">
      <c r="A1281" s="2"/>
      <c r="B1281" s="2"/>
      <c r="C1281" s="2"/>
      <c r="D1281" s="2"/>
      <c r="E1281" s="2"/>
      <c r="F1281" s="2"/>
      <c r="G1281" s="2"/>
      <c r="H1281" s="2"/>
      <c r="I1281" s="19"/>
      <c r="J1281" s="19"/>
      <c r="K1281" s="19"/>
      <c r="L1281" s="19"/>
      <c r="M1281" s="19"/>
      <c r="N1281" s="19"/>
      <c r="O1281" s="19"/>
      <c r="P1281" s="19"/>
      <c r="Q1281" s="19"/>
      <c r="R1281" s="44"/>
      <c r="S1281" s="19"/>
      <c r="T1281" s="19"/>
      <c r="U1281" s="19"/>
      <c r="V1281" s="2"/>
      <c r="W1281" s="2"/>
      <c r="X1281" s="2"/>
      <c r="Y1281" s="17"/>
      <c r="Z1281" s="2"/>
      <c r="AA1281" s="2"/>
      <c r="AB1281" s="2"/>
      <c r="AC1281" s="31" t="s">
        <v>9815</v>
      </c>
      <c r="AD1281" s="32" t="s">
        <v>9816</v>
      </c>
      <c r="AE1281" s="31" t="s">
        <v>9817</v>
      </c>
      <c r="AF1281" s="32" t="s">
        <v>9818</v>
      </c>
      <c r="AG1281" s="33" t="s">
        <v>45</v>
      </c>
    </row>
    <row r="1282" spans="1:33" ht="12.75" customHeight="1">
      <c r="A1282" s="2"/>
      <c r="B1282" s="2"/>
      <c r="C1282" s="2"/>
      <c r="D1282" s="2"/>
      <c r="E1282" s="2"/>
      <c r="F1282" s="2"/>
      <c r="G1282" s="2"/>
      <c r="H1282" s="2"/>
      <c r="I1282" s="19"/>
      <c r="J1282" s="19"/>
      <c r="K1282" s="19"/>
      <c r="L1282" s="19"/>
      <c r="M1282" s="19"/>
      <c r="N1282" s="19"/>
      <c r="O1282" s="19"/>
      <c r="P1282" s="19"/>
      <c r="Q1282" s="19"/>
      <c r="R1282" s="44"/>
      <c r="S1282" s="19"/>
      <c r="T1282" s="19"/>
      <c r="U1282" s="19"/>
      <c r="V1282" s="2"/>
      <c r="W1282" s="2"/>
      <c r="X1282" s="2"/>
      <c r="Y1282" s="17"/>
      <c r="Z1282" s="2"/>
      <c r="AA1282" s="2"/>
      <c r="AB1282" s="2"/>
      <c r="AC1282" s="31" t="s">
        <v>9819</v>
      </c>
      <c r="AD1282" s="32" t="s">
        <v>9820</v>
      </c>
      <c r="AE1282" s="31" t="s">
        <v>9821</v>
      </c>
      <c r="AF1282" s="32" t="s">
        <v>9822</v>
      </c>
      <c r="AG1282" s="33" t="s">
        <v>1384</v>
      </c>
    </row>
    <row r="1283" spans="1:33" ht="12.75" customHeight="1">
      <c r="A1283" s="2"/>
      <c r="B1283" s="2"/>
      <c r="C1283" s="2"/>
      <c r="D1283" s="2"/>
      <c r="E1283" s="2"/>
      <c r="F1283" s="2"/>
      <c r="G1283" s="2"/>
      <c r="H1283" s="2"/>
      <c r="I1283" s="19"/>
      <c r="J1283" s="19"/>
      <c r="K1283" s="19"/>
      <c r="L1283" s="19"/>
      <c r="M1283" s="19"/>
      <c r="N1283" s="19"/>
      <c r="O1283" s="19"/>
      <c r="P1283" s="19"/>
      <c r="Q1283" s="19"/>
      <c r="R1283" s="44"/>
      <c r="S1283" s="19"/>
      <c r="T1283" s="19"/>
      <c r="U1283" s="19"/>
      <c r="V1283" s="2"/>
      <c r="W1283" s="2"/>
      <c r="X1283" s="2"/>
      <c r="Y1283" s="17"/>
      <c r="Z1283" s="2"/>
      <c r="AA1283" s="2"/>
      <c r="AB1283" s="2"/>
      <c r="AC1283" s="31" t="s">
        <v>9823</v>
      </c>
      <c r="AD1283" s="32" t="s">
        <v>988</v>
      </c>
      <c r="AE1283" s="31" t="s">
        <v>9824</v>
      </c>
      <c r="AF1283" s="32" t="s">
        <v>990</v>
      </c>
      <c r="AG1283" s="33" t="s">
        <v>45</v>
      </c>
    </row>
    <row r="1284" spans="1:33" ht="12.75" customHeight="1">
      <c r="A1284" s="2"/>
      <c r="B1284" s="2"/>
      <c r="C1284" s="2"/>
      <c r="D1284" s="2"/>
      <c r="E1284" s="2"/>
      <c r="F1284" s="2"/>
      <c r="G1284" s="2"/>
      <c r="H1284" s="2"/>
      <c r="I1284" s="19"/>
      <c r="J1284" s="19"/>
      <c r="K1284" s="19"/>
      <c r="L1284" s="19"/>
      <c r="M1284" s="19"/>
      <c r="N1284" s="19"/>
      <c r="O1284" s="19"/>
      <c r="P1284" s="19"/>
      <c r="Q1284" s="19"/>
      <c r="R1284" s="44"/>
      <c r="S1284" s="19"/>
      <c r="T1284" s="19"/>
      <c r="U1284" s="19"/>
      <c r="V1284" s="2"/>
      <c r="W1284" s="2"/>
      <c r="X1284" s="2"/>
      <c r="Y1284" s="17"/>
      <c r="Z1284" s="2"/>
      <c r="AA1284" s="2"/>
      <c r="AB1284" s="2"/>
      <c r="AC1284" s="31" t="s">
        <v>9825</v>
      </c>
      <c r="AD1284" s="32" t="s">
        <v>9826</v>
      </c>
      <c r="AE1284" s="31" t="s">
        <v>9827</v>
      </c>
      <c r="AF1284" s="32" t="s">
        <v>9828</v>
      </c>
      <c r="AG1284" s="33" t="s">
        <v>45</v>
      </c>
    </row>
    <row r="1285" spans="1:33" ht="12.75" customHeight="1">
      <c r="A1285" s="2"/>
      <c r="B1285" s="2"/>
      <c r="C1285" s="2"/>
      <c r="D1285" s="2"/>
      <c r="E1285" s="2"/>
      <c r="F1285" s="2"/>
      <c r="G1285" s="2"/>
      <c r="H1285" s="2"/>
      <c r="I1285" s="19"/>
      <c r="J1285" s="19"/>
      <c r="K1285" s="19"/>
      <c r="L1285" s="19"/>
      <c r="M1285" s="19"/>
      <c r="N1285" s="19"/>
      <c r="O1285" s="19"/>
      <c r="P1285" s="19"/>
      <c r="Q1285" s="19"/>
      <c r="R1285" s="44"/>
      <c r="S1285" s="19"/>
      <c r="T1285" s="19"/>
      <c r="U1285" s="19"/>
      <c r="V1285" s="2"/>
      <c r="W1285" s="2"/>
      <c r="X1285" s="2"/>
      <c r="Y1285" s="17"/>
      <c r="Z1285" s="2"/>
      <c r="AA1285" s="2"/>
      <c r="AB1285" s="2"/>
      <c r="AC1285" s="31" t="s">
        <v>9829</v>
      </c>
      <c r="AD1285" s="32" t="s">
        <v>862</v>
      </c>
      <c r="AE1285" s="31" t="s">
        <v>9830</v>
      </c>
      <c r="AF1285" s="32" t="s">
        <v>1003</v>
      </c>
      <c r="AG1285" s="33" t="s">
        <v>45</v>
      </c>
    </row>
    <row r="1286" spans="1:33" ht="12.75" customHeight="1">
      <c r="A1286" s="2"/>
      <c r="B1286" s="2"/>
      <c r="C1286" s="2"/>
      <c r="D1286" s="2"/>
      <c r="E1286" s="2"/>
      <c r="F1286" s="2"/>
      <c r="G1286" s="2"/>
      <c r="H1286" s="2"/>
      <c r="I1286" s="19"/>
      <c r="J1286" s="19"/>
      <c r="K1286" s="19"/>
      <c r="L1286" s="19"/>
      <c r="M1286" s="19"/>
      <c r="N1286" s="19"/>
      <c r="O1286" s="19"/>
      <c r="P1286" s="19"/>
      <c r="Q1286" s="19"/>
      <c r="R1286" s="44"/>
      <c r="S1286" s="19"/>
      <c r="T1286" s="19"/>
      <c r="U1286" s="19"/>
      <c r="V1286" s="2"/>
      <c r="W1286" s="2"/>
      <c r="X1286" s="2"/>
      <c r="Y1286" s="17"/>
      <c r="Z1286" s="2"/>
      <c r="AA1286" s="2"/>
      <c r="AB1286" s="2"/>
      <c r="AC1286" s="31" t="s">
        <v>9831</v>
      </c>
      <c r="AD1286" s="32" t="s">
        <v>9832</v>
      </c>
      <c r="AE1286" s="31" t="s">
        <v>9833</v>
      </c>
      <c r="AF1286" s="32" t="s">
        <v>9834</v>
      </c>
      <c r="AG1286" s="33" t="s">
        <v>45</v>
      </c>
    </row>
    <row r="1287" spans="1:33" ht="12.75" customHeight="1">
      <c r="A1287" s="2"/>
      <c r="B1287" s="2"/>
      <c r="C1287" s="2"/>
      <c r="D1287" s="2"/>
      <c r="E1287" s="2"/>
      <c r="F1287" s="2"/>
      <c r="G1287" s="2"/>
      <c r="H1287" s="2"/>
      <c r="I1287" s="19"/>
      <c r="J1287" s="19"/>
      <c r="K1287" s="19"/>
      <c r="L1287" s="19"/>
      <c r="M1287" s="19"/>
      <c r="N1287" s="19"/>
      <c r="O1287" s="19"/>
      <c r="P1287" s="19"/>
      <c r="Q1287" s="19"/>
      <c r="R1287" s="44"/>
      <c r="S1287" s="19"/>
      <c r="T1287" s="19"/>
      <c r="U1287" s="19"/>
      <c r="V1287" s="2"/>
      <c r="W1287" s="2"/>
      <c r="X1287" s="2"/>
      <c r="Y1287" s="17"/>
      <c r="Z1287" s="2"/>
      <c r="AA1287" s="2"/>
      <c r="AB1287" s="2"/>
      <c r="AC1287" s="31" t="s">
        <v>9835</v>
      </c>
      <c r="AD1287" s="32" t="s">
        <v>9836</v>
      </c>
      <c r="AE1287" s="31" t="s">
        <v>9837</v>
      </c>
      <c r="AF1287" s="32" t="s">
        <v>9836</v>
      </c>
      <c r="AG1287" s="33" t="s">
        <v>6415</v>
      </c>
    </row>
    <row r="1288" spans="1:33" ht="12.75" customHeight="1">
      <c r="A1288" s="2"/>
      <c r="B1288" s="2"/>
      <c r="C1288" s="2"/>
      <c r="D1288" s="2"/>
      <c r="E1288" s="2"/>
      <c r="F1288" s="2"/>
      <c r="G1288" s="2"/>
      <c r="H1288" s="2"/>
      <c r="I1288" s="19"/>
      <c r="J1288" s="19"/>
      <c r="K1288" s="19"/>
      <c r="L1288" s="19"/>
      <c r="M1288" s="19"/>
      <c r="N1288" s="19"/>
      <c r="O1288" s="19"/>
      <c r="P1288" s="19"/>
      <c r="Q1288" s="19"/>
      <c r="R1288" s="44"/>
      <c r="S1288" s="19"/>
      <c r="T1288" s="19"/>
      <c r="U1288" s="19"/>
      <c r="V1288" s="2"/>
      <c r="W1288" s="2"/>
      <c r="X1288" s="2"/>
      <c r="Y1288" s="17"/>
      <c r="Z1288" s="2"/>
      <c r="AA1288" s="2"/>
      <c r="AB1288" s="2"/>
      <c r="AC1288" s="31" t="s">
        <v>9838</v>
      </c>
      <c r="AD1288" s="32" t="s">
        <v>9839</v>
      </c>
      <c r="AE1288" s="31" t="s">
        <v>9840</v>
      </c>
      <c r="AF1288" s="32" t="s">
        <v>9841</v>
      </c>
      <c r="AG1288" s="33" t="s">
        <v>6415</v>
      </c>
    </row>
    <row r="1289" spans="1:33" ht="12.75" customHeight="1">
      <c r="A1289" s="2"/>
      <c r="B1289" s="2"/>
      <c r="C1289" s="2"/>
      <c r="D1289" s="2"/>
      <c r="E1289" s="2"/>
      <c r="F1289" s="2"/>
      <c r="G1289" s="2"/>
      <c r="H1289" s="2"/>
      <c r="I1289" s="19"/>
      <c r="J1289" s="19"/>
      <c r="K1289" s="19"/>
      <c r="L1289" s="19"/>
      <c r="M1289" s="19"/>
      <c r="N1289" s="19"/>
      <c r="O1289" s="19"/>
      <c r="P1289" s="19"/>
      <c r="Q1289" s="19"/>
      <c r="R1289" s="44"/>
      <c r="S1289" s="19"/>
      <c r="T1289" s="19"/>
      <c r="U1289" s="19"/>
      <c r="V1289" s="2"/>
      <c r="W1289" s="2"/>
      <c r="X1289" s="2"/>
      <c r="Y1289" s="17"/>
      <c r="Z1289" s="2"/>
      <c r="AA1289" s="2"/>
      <c r="AB1289" s="2"/>
      <c r="AC1289" s="31" t="s">
        <v>9842</v>
      </c>
      <c r="AD1289" s="32" t="s">
        <v>9843</v>
      </c>
      <c r="AE1289" s="31" t="s">
        <v>9844</v>
      </c>
      <c r="AF1289" s="32" t="s">
        <v>9845</v>
      </c>
      <c r="AG1289" s="33" t="s">
        <v>6415</v>
      </c>
    </row>
    <row r="1290" spans="1:33" ht="12.75" customHeight="1">
      <c r="A1290" s="2"/>
      <c r="B1290" s="2"/>
      <c r="C1290" s="2"/>
      <c r="D1290" s="2"/>
      <c r="E1290" s="2"/>
      <c r="F1290" s="2"/>
      <c r="G1290" s="2"/>
      <c r="H1290" s="2"/>
      <c r="I1290" s="19"/>
      <c r="J1290" s="19"/>
      <c r="K1290" s="19"/>
      <c r="L1290" s="19"/>
      <c r="M1290" s="19"/>
      <c r="N1290" s="19"/>
      <c r="O1290" s="19"/>
      <c r="P1290" s="19"/>
      <c r="Q1290" s="19"/>
      <c r="R1290" s="44"/>
      <c r="S1290" s="19"/>
      <c r="T1290" s="19"/>
      <c r="U1290" s="19"/>
      <c r="V1290" s="2"/>
      <c r="W1290" s="2"/>
      <c r="X1290" s="2"/>
      <c r="Y1290" s="17"/>
      <c r="Z1290" s="2"/>
      <c r="AA1290" s="2"/>
      <c r="AB1290" s="2"/>
      <c r="AC1290" s="31" t="s">
        <v>9846</v>
      </c>
      <c r="AD1290" s="32" t="s">
        <v>9847</v>
      </c>
      <c r="AE1290" s="31" t="s">
        <v>9848</v>
      </c>
      <c r="AF1290" s="32" t="s">
        <v>9847</v>
      </c>
      <c r="AG1290" s="33" t="s">
        <v>45</v>
      </c>
    </row>
    <row r="1291" spans="1:33" ht="12.75" customHeight="1">
      <c r="A1291" s="2"/>
      <c r="B1291" s="2"/>
      <c r="C1291" s="2"/>
      <c r="D1291" s="2"/>
      <c r="E1291" s="2"/>
      <c r="F1291" s="2"/>
      <c r="G1291" s="2"/>
      <c r="H1291" s="2"/>
      <c r="I1291" s="19"/>
      <c r="J1291" s="19"/>
      <c r="K1291" s="19"/>
      <c r="L1291" s="19"/>
      <c r="M1291" s="19"/>
      <c r="N1291" s="19"/>
      <c r="O1291" s="19"/>
      <c r="P1291" s="19"/>
      <c r="Q1291" s="19"/>
      <c r="R1291" s="44"/>
      <c r="S1291" s="19"/>
      <c r="T1291" s="19"/>
      <c r="U1291" s="19"/>
      <c r="V1291" s="2"/>
      <c r="W1291" s="2"/>
      <c r="X1291" s="2"/>
      <c r="Y1291" s="17"/>
      <c r="Z1291" s="2"/>
      <c r="AA1291" s="2"/>
      <c r="AB1291" s="2"/>
      <c r="AC1291" s="31" t="s">
        <v>9849</v>
      </c>
      <c r="AD1291" s="32" t="s">
        <v>9850</v>
      </c>
      <c r="AE1291" s="31" t="s">
        <v>9851</v>
      </c>
      <c r="AF1291" s="32" t="s">
        <v>9850</v>
      </c>
      <c r="AG1291" s="33" t="s">
        <v>45</v>
      </c>
    </row>
    <row r="1292" spans="1:33" ht="12.75" customHeight="1">
      <c r="A1292" s="2"/>
      <c r="B1292" s="2"/>
      <c r="C1292" s="2"/>
      <c r="D1292" s="2"/>
      <c r="E1292" s="2"/>
      <c r="F1292" s="2"/>
      <c r="G1292" s="2"/>
      <c r="H1292" s="2"/>
      <c r="I1292" s="19"/>
      <c r="J1292" s="19"/>
      <c r="K1292" s="19"/>
      <c r="L1292" s="19"/>
      <c r="M1292" s="19"/>
      <c r="N1292" s="19"/>
      <c r="O1292" s="19"/>
      <c r="P1292" s="19"/>
      <c r="Q1292" s="19"/>
      <c r="R1292" s="44"/>
      <c r="S1292" s="19"/>
      <c r="T1292" s="19"/>
      <c r="U1292" s="19"/>
      <c r="V1292" s="2"/>
      <c r="W1292" s="2"/>
      <c r="X1292" s="2"/>
      <c r="Y1292" s="17"/>
      <c r="Z1292" s="2"/>
      <c r="AA1292" s="2"/>
      <c r="AB1292" s="2"/>
      <c r="AC1292" s="31" t="s">
        <v>9852</v>
      </c>
      <c r="AD1292" s="32" t="s">
        <v>8698</v>
      </c>
      <c r="AE1292" s="31" t="s">
        <v>9853</v>
      </c>
      <c r="AF1292" s="32" t="s">
        <v>8698</v>
      </c>
      <c r="AG1292" s="33" t="s">
        <v>45</v>
      </c>
    </row>
    <row r="1293" spans="1:33" ht="12.75" customHeight="1">
      <c r="A1293" s="2"/>
      <c r="B1293" s="2"/>
      <c r="C1293" s="2"/>
      <c r="D1293" s="2"/>
      <c r="E1293" s="2"/>
      <c r="F1293" s="2"/>
      <c r="G1293" s="2"/>
      <c r="H1293" s="2"/>
      <c r="I1293" s="19"/>
      <c r="J1293" s="19"/>
      <c r="K1293" s="19"/>
      <c r="L1293" s="19"/>
      <c r="M1293" s="19"/>
      <c r="N1293" s="19"/>
      <c r="O1293" s="19"/>
      <c r="P1293" s="19"/>
      <c r="Q1293" s="19"/>
      <c r="R1293" s="44"/>
      <c r="S1293" s="19"/>
      <c r="T1293" s="19"/>
      <c r="U1293" s="19"/>
      <c r="V1293" s="2"/>
      <c r="W1293" s="2"/>
      <c r="X1293" s="2"/>
      <c r="Y1293" s="17"/>
      <c r="Z1293" s="2"/>
      <c r="AA1293" s="2"/>
      <c r="AB1293" s="2"/>
      <c r="AC1293" s="31" t="s">
        <v>9854</v>
      </c>
      <c r="AD1293" s="32" t="s">
        <v>9855</v>
      </c>
      <c r="AE1293" s="31" t="s">
        <v>9856</v>
      </c>
      <c r="AF1293" s="32" t="s">
        <v>9857</v>
      </c>
      <c r="AG1293" s="33" t="s">
        <v>6415</v>
      </c>
    </row>
    <row r="1294" spans="1:33" ht="12.75" customHeight="1">
      <c r="A1294" s="2"/>
      <c r="B1294" s="2"/>
      <c r="C1294" s="2"/>
      <c r="D1294" s="2"/>
      <c r="E1294" s="2"/>
      <c r="F1294" s="2"/>
      <c r="G1294" s="2"/>
      <c r="H1294" s="2"/>
      <c r="I1294" s="19"/>
      <c r="J1294" s="19"/>
      <c r="K1294" s="19"/>
      <c r="L1294" s="19"/>
      <c r="M1294" s="19"/>
      <c r="N1294" s="19"/>
      <c r="O1294" s="19"/>
      <c r="P1294" s="19"/>
      <c r="Q1294" s="19"/>
      <c r="R1294" s="44"/>
      <c r="S1294" s="19"/>
      <c r="T1294" s="19"/>
      <c r="U1294" s="19"/>
      <c r="V1294" s="2"/>
      <c r="W1294" s="2"/>
      <c r="X1294" s="2"/>
      <c r="Y1294" s="17"/>
      <c r="Z1294" s="2"/>
      <c r="AA1294" s="2"/>
      <c r="AB1294" s="2"/>
      <c r="AC1294" s="31" t="s">
        <v>9858</v>
      </c>
      <c r="AD1294" s="32" t="s">
        <v>9859</v>
      </c>
      <c r="AE1294" s="31" t="s">
        <v>9860</v>
      </c>
      <c r="AF1294" s="32" t="s">
        <v>8684</v>
      </c>
      <c r="AG1294" s="33" t="s">
        <v>6415</v>
      </c>
    </row>
    <row r="1295" spans="1:33" ht="12.75" customHeight="1">
      <c r="A1295" s="2"/>
      <c r="B1295" s="2"/>
      <c r="C1295" s="2"/>
      <c r="D1295" s="2"/>
      <c r="E1295" s="2"/>
      <c r="F1295" s="2"/>
      <c r="G1295" s="2"/>
      <c r="H1295" s="2"/>
      <c r="I1295" s="19"/>
      <c r="J1295" s="19"/>
      <c r="K1295" s="19"/>
      <c r="L1295" s="19"/>
      <c r="M1295" s="19"/>
      <c r="N1295" s="19"/>
      <c r="O1295" s="19"/>
      <c r="P1295" s="19"/>
      <c r="Q1295" s="19"/>
      <c r="R1295" s="44"/>
      <c r="S1295" s="19"/>
      <c r="T1295" s="19"/>
      <c r="U1295" s="19"/>
      <c r="V1295" s="2"/>
      <c r="W1295" s="2"/>
      <c r="X1295" s="2"/>
      <c r="Y1295" s="17"/>
      <c r="Z1295" s="2"/>
      <c r="AA1295" s="2"/>
      <c r="AB1295" s="2"/>
      <c r="AC1295" s="31" t="s">
        <v>9861</v>
      </c>
      <c r="AD1295" s="32" t="s">
        <v>9862</v>
      </c>
      <c r="AE1295" s="31" t="s">
        <v>9863</v>
      </c>
      <c r="AF1295" s="32" t="s">
        <v>9864</v>
      </c>
      <c r="AG1295" s="33" t="s">
        <v>45</v>
      </c>
    </row>
    <row r="1296" spans="1:33" ht="12.75" customHeight="1">
      <c r="A1296" s="2"/>
      <c r="B1296" s="2"/>
      <c r="C1296" s="2"/>
      <c r="D1296" s="2"/>
      <c r="E1296" s="2"/>
      <c r="F1296" s="2"/>
      <c r="G1296" s="2"/>
      <c r="H1296" s="2"/>
      <c r="I1296" s="19"/>
      <c r="J1296" s="19"/>
      <c r="K1296" s="19"/>
      <c r="L1296" s="19"/>
      <c r="M1296" s="19"/>
      <c r="N1296" s="19"/>
      <c r="O1296" s="19"/>
      <c r="P1296" s="19"/>
      <c r="Q1296" s="19"/>
      <c r="R1296" s="44"/>
      <c r="S1296" s="19"/>
      <c r="T1296" s="19"/>
      <c r="U1296" s="19"/>
      <c r="V1296" s="2"/>
      <c r="W1296" s="2"/>
      <c r="X1296" s="2"/>
      <c r="Y1296" s="17"/>
      <c r="Z1296" s="2"/>
      <c r="AA1296" s="2"/>
      <c r="AB1296" s="2"/>
      <c r="AC1296" s="31" t="s">
        <v>9865</v>
      </c>
      <c r="AD1296" s="32" t="s">
        <v>8626</v>
      </c>
      <c r="AE1296" s="31" t="s">
        <v>9866</v>
      </c>
      <c r="AF1296" s="32" t="s">
        <v>9867</v>
      </c>
      <c r="AG1296" s="33" t="s">
        <v>45</v>
      </c>
    </row>
    <row r="1297" spans="1:33" ht="12.75" customHeight="1">
      <c r="A1297" s="2"/>
      <c r="B1297" s="2"/>
      <c r="C1297" s="2"/>
      <c r="D1297" s="2"/>
      <c r="E1297" s="2"/>
      <c r="F1297" s="2"/>
      <c r="G1297" s="2"/>
      <c r="H1297" s="2"/>
      <c r="I1297" s="19"/>
      <c r="J1297" s="19"/>
      <c r="K1297" s="19"/>
      <c r="L1297" s="19"/>
      <c r="M1297" s="19"/>
      <c r="N1297" s="19"/>
      <c r="O1297" s="19"/>
      <c r="P1297" s="19"/>
      <c r="Q1297" s="19"/>
      <c r="R1297" s="44"/>
      <c r="S1297" s="19"/>
      <c r="T1297" s="19"/>
      <c r="U1297" s="19"/>
      <c r="V1297" s="2"/>
      <c r="W1297" s="2"/>
      <c r="X1297" s="2"/>
      <c r="Y1297" s="17"/>
      <c r="Z1297" s="2"/>
      <c r="AA1297" s="2"/>
      <c r="AB1297" s="2"/>
      <c r="AC1297" s="31" t="s">
        <v>9868</v>
      </c>
      <c r="AD1297" s="32" t="s">
        <v>8710</v>
      </c>
      <c r="AE1297" s="31" t="s">
        <v>9869</v>
      </c>
      <c r="AF1297" s="32" t="s">
        <v>8710</v>
      </c>
      <c r="AG1297" s="33" t="s">
        <v>45</v>
      </c>
    </row>
    <row r="1298" spans="1:33" ht="12.75" customHeight="1">
      <c r="A1298" s="2"/>
      <c r="B1298" s="2"/>
      <c r="C1298" s="2"/>
      <c r="D1298" s="2"/>
      <c r="E1298" s="2"/>
      <c r="F1298" s="2"/>
      <c r="G1298" s="2"/>
      <c r="H1298" s="2"/>
      <c r="I1298" s="19"/>
      <c r="J1298" s="19"/>
      <c r="K1298" s="19"/>
      <c r="L1298" s="19"/>
      <c r="M1298" s="19"/>
      <c r="N1298" s="19"/>
      <c r="O1298" s="19"/>
      <c r="P1298" s="19"/>
      <c r="Q1298" s="19"/>
      <c r="R1298" s="44"/>
      <c r="S1298" s="19"/>
      <c r="T1298" s="19"/>
      <c r="U1298" s="19"/>
      <c r="V1298" s="2"/>
      <c r="W1298" s="2"/>
      <c r="X1298" s="2"/>
      <c r="Y1298" s="17"/>
      <c r="Z1298" s="2"/>
      <c r="AA1298" s="2"/>
      <c r="AB1298" s="2"/>
      <c r="AC1298" s="31" t="s">
        <v>9870</v>
      </c>
      <c r="AD1298" s="32" t="s">
        <v>9871</v>
      </c>
      <c r="AE1298" s="31" t="s">
        <v>9872</v>
      </c>
      <c r="AF1298" s="32" t="s">
        <v>9871</v>
      </c>
      <c r="AG1298" s="33" t="s">
        <v>45</v>
      </c>
    </row>
    <row r="1299" spans="1:33" ht="12.75" customHeight="1">
      <c r="A1299" s="2"/>
      <c r="B1299" s="2"/>
      <c r="C1299" s="2"/>
      <c r="D1299" s="2"/>
      <c r="E1299" s="2"/>
      <c r="F1299" s="2"/>
      <c r="G1299" s="2"/>
      <c r="H1299" s="2"/>
      <c r="I1299" s="19"/>
      <c r="J1299" s="19"/>
      <c r="K1299" s="19"/>
      <c r="L1299" s="19"/>
      <c r="M1299" s="19"/>
      <c r="N1299" s="19"/>
      <c r="O1299" s="19"/>
      <c r="P1299" s="19"/>
      <c r="Q1299" s="19"/>
      <c r="R1299" s="44"/>
      <c r="S1299" s="19"/>
      <c r="T1299" s="19"/>
      <c r="U1299" s="19"/>
      <c r="V1299" s="2"/>
      <c r="W1299" s="2"/>
      <c r="X1299" s="2"/>
      <c r="Y1299" s="17"/>
      <c r="Z1299" s="2"/>
      <c r="AA1299" s="2"/>
      <c r="AB1299" s="2"/>
      <c r="AC1299" s="31" t="s">
        <v>9873</v>
      </c>
      <c r="AD1299" s="32" t="s">
        <v>9874</v>
      </c>
      <c r="AE1299" s="31" t="s">
        <v>9875</v>
      </c>
      <c r="AF1299" s="32" t="s">
        <v>9876</v>
      </c>
      <c r="AG1299" s="33" t="s">
        <v>45</v>
      </c>
    </row>
    <row r="1300" spans="1:33" ht="12.75" customHeight="1">
      <c r="A1300" s="2"/>
      <c r="B1300" s="2"/>
      <c r="C1300" s="2"/>
      <c r="D1300" s="2"/>
      <c r="E1300" s="2"/>
      <c r="F1300" s="2"/>
      <c r="G1300" s="2"/>
      <c r="H1300" s="2"/>
      <c r="I1300" s="19"/>
      <c r="J1300" s="19"/>
      <c r="K1300" s="19"/>
      <c r="L1300" s="19"/>
      <c r="M1300" s="19"/>
      <c r="N1300" s="19"/>
      <c r="O1300" s="19"/>
      <c r="P1300" s="19"/>
      <c r="Q1300" s="19"/>
      <c r="R1300" s="44"/>
      <c r="S1300" s="19"/>
      <c r="T1300" s="19"/>
      <c r="U1300" s="19"/>
      <c r="V1300" s="2"/>
      <c r="W1300" s="2"/>
      <c r="X1300" s="2"/>
      <c r="Y1300" s="17"/>
      <c r="Z1300" s="2"/>
      <c r="AA1300" s="2"/>
      <c r="AB1300" s="2"/>
      <c r="AC1300" s="31" t="s">
        <v>9877</v>
      </c>
      <c r="AD1300" s="32" t="s">
        <v>9878</v>
      </c>
      <c r="AE1300" s="31" t="s">
        <v>9879</v>
      </c>
      <c r="AF1300" s="32" t="s">
        <v>9880</v>
      </c>
      <c r="AG1300" s="33" t="s">
        <v>45</v>
      </c>
    </row>
    <row r="1301" spans="1:33" ht="12.75" customHeight="1">
      <c r="A1301" s="2"/>
      <c r="B1301" s="2"/>
      <c r="C1301" s="2"/>
      <c r="D1301" s="2"/>
      <c r="E1301" s="2"/>
      <c r="F1301" s="2"/>
      <c r="G1301" s="2"/>
      <c r="H1301" s="2"/>
      <c r="I1301" s="19"/>
      <c r="J1301" s="19"/>
      <c r="K1301" s="19"/>
      <c r="L1301" s="19"/>
      <c r="M1301" s="19"/>
      <c r="N1301" s="19"/>
      <c r="O1301" s="19"/>
      <c r="P1301" s="19"/>
      <c r="Q1301" s="19"/>
      <c r="R1301" s="44"/>
      <c r="S1301" s="19"/>
      <c r="T1301" s="19"/>
      <c r="U1301" s="19"/>
      <c r="V1301" s="2"/>
      <c r="W1301" s="2"/>
      <c r="X1301" s="2"/>
      <c r="Y1301" s="17"/>
      <c r="Z1301" s="2"/>
      <c r="AA1301" s="2"/>
      <c r="AB1301" s="2"/>
      <c r="AC1301" s="31" t="s">
        <v>9881</v>
      </c>
      <c r="AD1301" s="32" t="s">
        <v>9882</v>
      </c>
      <c r="AE1301" s="31" t="s">
        <v>9883</v>
      </c>
      <c r="AF1301" s="32" t="s">
        <v>9884</v>
      </c>
      <c r="AG1301" s="33" t="s">
        <v>45</v>
      </c>
    </row>
    <row r="1302" spans="1:33" ht="12.75" customHeight="1">
      <c r="A1302" s="2"/>
      <c r="B1302" s="2"/>
      <c r="C1302" s="2"/>
      <c r="D1302" s="2"/>
      <c r="E1302" s="2"/>
      <c r="F1302" s="2"/>
      <c r="G1302" s="2"/>
      <c r="H1302" s="2"/>
      <c r="I1302" s="19"/>
      <c r="J1302" s="19"/>
      <c r="K1302" s="19"/>
      <c r="L1302" s="19"/>
      <c r="M1302" s="19"/>
      <c r="N1302" s="19"/>
      <c r="O1302" s="19"/>
      <c r="P1302" s="19"/>
      <c r="Q1302" s="19"/>
      <c r="R1302" s="44"/>
      <c r="S1302" s="19"/>
      <c r="T1302" s="19"/>
      <c r="U1302" s="19"/>
      <c r="V1302" s="2"/>
      <c r="W1302" s="2"/>
      <c r="X1302" s="2"/>
      <c r="Y1302" s="17"/>
      <c r="Z1302" s="2"/>
      <c r="AA1302" s="2"/>
      <c r="AB1302" s="2"/>
      <c r="AC1302" s="31" t="s">
        <v>9885</v>
      </c>
      <c r="AD1302" s="32" t="s">
        <v>9886</v>
      </c>
      <c r="AE1302" s="31" t="s">
        <v>9887</v>
      </c>
      <c r="AF1302" s="32" t="s">
        <v>9886</v>
      </c>
      <c r="AG1302" s="33" t="s">
        <v>6415</v>
      </c>
    </row>
    <row r="1303" spans="1:33" ht="12.75" customHeight="1">
      <c r="A1303" s="2"/>
      <c r="B1303" s="2"/>
      <c r="C1303" s="2"/>
      <c r="D1303" s="2"/>
      <c r="E1303" s="2"/>
      <c r="F1303" s="2"/>
      <c r="G1303" s="2"/>
      <c r="H1303" s="2"/>
      <c r="I1303" s="19"/>
      <c r="J1303" s="19"/>
      <c r="K1303" s="19"/>
      <c r="L1303" s="19"/>
      <c r="M1303" s="19"/>
      <c r="N1303" s="19"/>
      <c r="O1303" s="19"/>
      <c r="P1303" s="19"/>
      <c r="Q1303" s="19"/>
      <c r="R1303" s="44"/>
      <c r="S1303" s="19"/>
      <c r="T1303" s="19"/>
      <c r="U1303" s="19"/>
      <c r="V1303" s="2"/>
      <c r="W1303" s="2"/>
      <c r="X1303" s="2"/>
      <c r="Y1303" s="17"/>
      <c r="Z1303" s="2"/>
      <c r="AA1303" s="2"/>
      <c r="AB1303" s="2"/>
      <c r="AC1303" s="31" t="s">
        <v>9888</v>
      </c>
      <c r="AD1303" s="32" t="s">
        <v>848</v>
      </c>
      <c r="AE1303" s="31" t="s">
        <v>9889</v>
      </c>
      <c r="AF1303" s="32" t="s">
        <v>850</v>
      </c>
      <c r="AG1303" s="33" t="s">
        <v>45</v>
      </c>
    </row>
    <row r="1304" spans="1:33" ht="12.75" customHeight="1">
      <c r="A1304" s="2"/>
      <c r="B1304" s="2"/>
      <c r="C1304" s="2"/>
      <c r="D1304" s="2"/>
      <c r="E1304" s="2"/>
      <c r="F1304" s="2"/>
      <c r="G1304" s="2"/>
      <c r="H1304" s="2"/>
      <c r="I1304" s="19"/>
      <c r="J1304" s="19"/>
      <c r="K1304" s="19"/>
      <c r="L1304" s="19"/>
      <c r="M1304" s="19"/>
      <c r="N1304" s="19"/>
      <c r="O1304" s="19"/>
      <c r="P1304" s="19"/>
      <c r="Q1304" s="19"/>
      <c r="R1304" s="44"/>
      <c r="S1304" s="19"/>
      <c r="T1304" s="19"/>
      <c r="U1304" s="19"/>
      <c r="V1304" s="2"/>
      <c r="W1304" s="2"/>
      <c r="X1304" s="2"/>
      <c r="Y1304" s="17"/>
      <c r="Z1304" s="2"/>
      <c r="AA1304" s="2"/>
      <c r="AB1304" s="2"/>
      <c r="AC1304" s="31" t="s">
        <v>9890</v>
      </c>
      <c r="AD1304" s="32" t="s">
        <v>9891</v>
      </c>
      <c r="AE1304" s="31" t="s">
        <v>9892</v>
      </c>
      <c r="AF1304" s="32" t="s">
        <v>9893</v>
      </c>
      <c r="AG1304" s="33" t="s">
        <v>6545</v>
      </c>
    </row>
    <row r="1305" spans="1:33" ht="12.75" customHeight="1">
      <c r="A1305" s="2"/>
      <c r="B1305" s="2"/>
      <c r="C1305" s="2"/>
      <c r="D1305" s="2"/>
      <c r="E1305" s="2"/>
      <c r="F1305" s="2"/>
      <c r="G1305" s="2"/>
      <c r="H1305" s="2"/>
      <c r="I1305" s="19"/>
      <c r="J1305" s="19"/>
      <c r="K1305" s="19"/>
      <c r="L1305" s="19"/>
      <c r="M1305" s="19"/>
      <c r="N1305" s="19"/>
      <c r="O1305" s="19"/>
      <c r="P1305" s="19"/>
      <c r="Q1305" s="19"/>
      <c r="R1305" s="44"/>
      <c r="S1305" s="19"/>
      <c r="T1305" s="19"/>
      <c r="U1305" s="19"/>
      <c r="V1305" s="2"/>
      <c r="W1305" s="2"/>
      <c r="X1305" s="2"/>
      <c r="Y1305" s="17"/>
      <c r="Z1305" s="2"/>
      <c r="AA1305" s="2"/>
      <c r="AB1305" s="2"/>
      <c r="AC1305" s="31" t="s">
        <v>9894</v>
      </c>
      <c r="AD1305" s="32" t="s">
        <v>9895</v>
      </c>
      <c r="AE1305" s="31" t="s">
        <v>9896</v>
      </c>
      <c r="AF1305" s="32" t="s">
        <v>9895</v>
      </c>
      <c r="AG1305" s="33" t="s">
        <v>6545</v>
      </c>
    </row>
    <row r="1306" spans="1:33" ht="12.75" customHeight="1">
      <c r="A1306" s="2"/>
      <c r="B1306" s="2"/>
      <c r="C1306" s="2"/>
      <c r="D1306" s="2"/>
      <c r="E1306" s="2"/>
      <c r="F1306" s="2"/>
      <c r="G1306" s="2"/>
      <c r="H1306" s="2"/>
      <c r="I1306" s="19"/>
      <c r="J1306" s="19"/>
      <c r="K1306" s="19"/>
      <c r="L1306" s="19"/>
      <c r="M1306" s="19"/>
      <c r="N1306" s="19"/>
      <c r="O1306" s="19"/>
      <c r="P1306" s="19"/>
      <c r="Q1306" s="19"/>
      <c r="R1306" s="44"/>
      <c r="S1306" s="19"/>
      <c r="T1306" s="19"/>
      <c r="U1306" s="19"/>
      <c r="V1306" s="2"/>
      <c r="W1306" s="2"/>
      <c r="X1306" s="2"/>
      <c r="Y1306" s="17"/>
      <c r="Z1306" s="2"/>
      <c r="AA1306" s="2"/>
      <c r="AB1306" s="2"/>
      <c r="AC1306" s="31" t="s">
        <v>9897</v>
      </c>
      <c r="AD1306" s="32" t="s">
        <v>9898</v>
      </c>
      <c r="AE1306" s="31" t="s">
        <v>9899</v>
      </c>
      <c r="AF1306" s="32" t="s">
        <v>9900</v>
      </c>
      <c r="AG1306" s="33" t="s">
        <v>45</v>
      </c>
    </row>
    <row r="1307" spans="1:33" ht="12.75" customHeight="1">
      <c r="A1307" s="2"/>
      <c r="B1307" s="2"/>
      <c r="C1307" s="2"/>
      <c r="D1307" s="2"/>
      <c r="E1307" s="2"/>
      <c r="F1307" s="2"/>
      <c r="G1307" s="2"/>
      <c r="H1307" s="2"/>
      <c r="I1307" s="19"/>
      <c r="J1307" s="19"/>
      <c r="K1307" s="19"/>
      <c r="L1307" s="19"/>
      <c r="M1307" s="19"/>
      <c r="N1307" s="19"/>
      <c r="O1307" s="19"/>
      <c r="P1307" s="19"/>
      <c r="Q1307" s="19"/>
      <c r="R1307" s="44"/>
      <c r="S1307" s="19"/>
      <c r="T1307" s="19"/>
      <c r="U1307" s="19"/>
      <c r="V1307" s="2"/>
      <c r="W1307" s="2"/>
      <c r="X1307" s="2"/>
      <c r="Y1307" s="17"/>
      <c r="Z1307" s="2"/>
      <c r="AA1307" s="2"/>
      <c r="AB1307" s="2"/>
      <c r="AC1307" s="31" t="s">
        <v>9901</v>
      </c>
      <c r="AD1307" s="32" t="s">
        <v>5289</v>
      </c>
      <c r="AE1307" s="31" t="s">
        <v>9902</v>
      </c>
      <c r="AF1307" s="32" t="s">
        <v>9773</v>
      </c>
      <c r="AG1307" s="33" t="s">
        <v>45</v>
      </c>
    </row>
    <row r="1308" spans="1:33" ht="12.75" customHeight="1">
      <c r="A1308" s="2"/>
      <c r="B1308" s="2"/>
      <c r="C1308" s="2"/>
      <c r="D1308" s="2"/>
      <c r="E1308" s="2"/>
      <c r="F1308" s="2"/>
      <c r="G1308" s="2"/>
      <c r="H1308" s="2"/>
      <c r="I1308" s="19"/>
      <c r="J1308" s="19"/>
      <c r="K1308" s="19"/>
      <c r="L1308" s="19"/>
      <c r="M1308" s="19"/>
      <c r="N1308" s="19"/>
      <c r="O1308" s="19"/>
      <c r="P1308" s="19"/>
      <c r="Q1308" s="19"/>
      <c r="R1308" s="44"/>
      <c r="S1308" s="19"/>
      <c r="T1308" s="19"/>
      <c r="U1308" s="19"/>
      <c r="V1308" s="2"/>
      <c r="W1308" s="2"/>
      <c r="X1308" s="2"/>
      <c r="Y1308" s="17"/>
      <c r="Z1308" s="2"/>
      <c r="AA1308" s="2"/>
      <c r="AB1308" s="2"/>
      <c r="AC1308" s="31" t="s">
        <v>9903</v>
      </c>
      <c r="AD1308" s="32" t="s">
        <v>5397</v>
      </c>
      <c r="AE1308" s="31" t="s">
        <v>9904</v>
      </c>
      <c r="AF1308" s="32" t="s">
        <v>878</v>
      </c>
      <c r="AG1308" s="33" t="s">
        <v>45</v>
      </c>
    </row>
    <row r="1309" spans="1:33" ht="12.75" customHeight="1">
      <c r="A1309" s="2"/>
      <c r="B1309" s="2"/>
      <c r="C1309" s="2"/>
      <c r="D1309" s="2"/>
      <c r="E1309" s="2"/>
      <c r="F1309" s="2"/>
      <c r="G1309" s="2"/>
      <c r="H1309" s="2"/>
      <c r="I1309" s="19"/>
      <c r="J1309" s="19"/>
      <c r="K1309" s="19"/>
      <c r="L1309" s="19"/>
      <c r="M1309" s="19"/>
      <c r="N1309" s="19"/>
      <c r="O1309" s="19"/>
      <c r="P1309" s="19"/>
      <c r="Q1309" s="19"/>
      <c r="R1309" s="44"/>
      <c r="S1309" s="19"/>
      <c r="T1309" s="19"/>
      <c r="U1309" s="19"/>
      <c r="V1309" s="2"/>
      <c r="W1309" s="2"/>
      <c r="X1309" s="2"/>
      <c r="Y1309" s="17"/>
      <c r="Z1309" s="2"/>
      <c r="AA1309" s="2"/>
      <c r="AB1309" s="2"/>
      <c r="AC1309" s="31" t="s">
        <v>9905</v>
      </c>
      <c r="AD1309" s="32" t="s">
        <v>1173</v>
      </c>
      <c r="AE1309" s="31" t="s">
        <v>9906</v>
      </c>
      <c r="AF1309" s="32" t="s">
        <v>1298</v>
      </c>
      <c r="AG1309" s="33" t="s">
        <v>45</v>
      </c>
    </row>
    <row r="1310" spans="1:33" ht="12.75" customHeight="1">
      <c r="A1310" s="2"/>
      <c r="B1310" s="2"/>
      <c r="C1310" s="2"/>
      <c r="D1310" s="2"/>
      <c r="E1310" s="2"/>
      <c r="F1310" s="2"/>
      <c r="G1310" s="2"/>
      <c r="H1310" s="2"/>
      <c r="I1310" s="19"/>
      <c r="J1310" s="19"/>
      <c r="K1310" s="19"/>
      <c r="L1310" s="19"/>
      <c r="M1310" s="19"/>
      <c r="N1310" s="19"/>
      <c r="O1310" s="19"/>
      <c r="P1310" s="19"/>
      <c r="Q1310" s="19"/>
      <c r="R1310" s="44"/>
      <c r="S1310" s="19"/>
      <c r="T1310" s="19"/>
      <c r="U1310" s="19"/>
      <c r="V1310" s="2"/>
      <c r="W1310" s="2"/>
      <c r="X1310" s="2"/>
      <c r="Y1310" s="17"/>
      <c r="Z1310" s="2"/>
      <c r="AA1310" s="2"/>
      <c r="AB1310" s="2"/>
      <c r="AC1310" s="31" t="s">
        <v>9907</v>
      </c>
      <c r="AD1310" s="32" t="s">
        <v>9908</v>
      </c>
      <c r="AE1310" s="31" t="s">
        <v>9909</v>
      </c>
      <c r="AF1310" s="32" t="s">
        <v>9910</v>
      </c>
      <c r="AG1310" s="33" t="s">
        <v>45</v>
      </c>
    </row>
    <row r="1311" spans="1:33" ht="12.75" customHeight="1">
      <c r="A1311" s="2"/>
      <c r="B1311" s="2"/>
      <c r="C1311" s="2"/>
      <c r="D1311" s="2"/>
      <c r="E1311" s="2"/>
      <c r="F1311" s="2"/>
      <c r="G1311" s="2"/>
      <c r="H1311" s="2"/>
      <c r="I1311" s="19"/>
      <c r="J1311" s="19"/>
      <c r="K1311" s="19"/>
      <c r="L1311" s="19"/>
      <c r="M1311" s="19"/>
      <c r="N1311" s="19"/>
      <c r="O1311" s="19"/>
      <c r="P1311" s="19"/>
      <c r="Q1311" s="19"/>
      <c r="R1311" s="44"/>
      <c r="S1311" s="19"/>
      <c r="T1311" s="19"/>
      <c r="U1311" s="19"/>
      <c r="V1311" s="2"/>
      <c r="W1311" s="2"/>
      <c r="X1311" s="2"/>
      <c r="Y1311" s="17"/>
      <c r="Z1311" s="2"/>
      <c r="AA1311" s="2"/>
      <c r="AB1311" s="2"/>
      <c r="AC1311" s="31" t="s">
        <v>9911</v>
      </c>
      <c r="AD1311" s="32" t="s">
        <v>9912</v>
      </c>
      <c r="AE1311" s="31" t="s">
        <v>9913</v>
      </c>
      <c r="AF1311" s="32" t="s">
        <v>9914</v>
      </c>
      <c r="AG1311" s="33" t="s">
        <v>45</v>
      </c>
    </row>
    <row r="1312" spans="1:33" ht="12.75" customHeight="1">
      <c r="A1312" s="2"/>
      <c r="B1312" s="2"/>
      <c r="C1312" s="2"/>
      <c r="D1312" s="2"/>
      <c r="E1312" s="2"/>
      <c r="F1312" s="2"/>
      <c r="G1312" s="2"/>
      <c r="H1312" s="2"/>
      <c r="I1312" s="19"/>
      <c r="J1312" s="19"/>
      <c r="K1312" s="19"/>
      <c r="L1312" s="19"/>
      <c r="M1312" s="19"/>
      <c r="N1312" s="19"/>
      <c r="O1312" s="19"/>
      <c r="P1312" s="19"/>
      <c r="Q1312" s="19"/>
      <c r="R1312" s="44"/>
      <c r="S1312" s="19"/>
      <c r="T1312" s="19"/>
      <c r="U1312" s="19"/>
      <c r="V1312" s="2"/>
      <c r="W1312" s="2"/>
      <c r="X1312" s="2"/>
      <c r="Y1312" s="17"/>
      <c r="Z1312" s="2"/>
      <c r="AA1312" s="2"/>
      <c r="AB1312" s="2"/>
      <c r="AC1312" s="31" t="s">
        <v>9915</v>
      </c>
      <c r="AD1312" s="32" t="s">
        <v>9916</v>
      </c>
      <c r="AE1312" s="31" t="s">
        <v>9917</v>
      </c>
      <c r="AF1312" s="32" t="s">
        <v>9918</v>
      </c>
      <c r="AG1312" s="33" t="s">
        <v>45</v>
      </c>
    </row>
    <row r="1313" spans="1:33" ht="12.75" customHeight="1">
      <c r="A1313" s="2"/>
      <c r="B1313" s="2"/>
      <c r="C1313" s="2"/>
      <c r="D1313" s="2"/>
      <c r="E1313" s="2"/>
      <c r="F1313" s="2"/>
      <c r="G1313" s="2"/>
      <c r="H1313" s="2"/>
      <c r="I1313" s="19"/>
      <c r="J1313" s="19"/>
      <c r="K1313" s="19"/>
      <c r="L1313" s="19"/>
      <c r="M1313" s="19"/>
      <c r="N1313" s="19"/>
      <c r="O1313" s="19"/>
      <c r="P1313" s="19"/>
      <c r="Q1313" s="19"/>
      <c r="R1313" s="44"/>
      <c r="S1313" s="19"/>
      <c r="T1313" s="19"/>
      <c r="U1313" s="19"/>
      <c r="V1313" s="2"/>
      <c r="W1313" s="2"/>
      <c r="X1313" s="2"/>
      <c r="Y1313" s="17"/>
      <c r="Z1313" s="2"/>
      <c r="AA1313" s="2"/>
      <c r="AB1313" s="2"/>
      <c r="AC1313" s="31" t="s">
        <v>9919</v>
      </c>
      <c r="AD1313" s="32" t="s">
        <v>862</v>
      </c>
      <c r="AE1313" s="31" t="s">
        <v>9920</v>
      </c>
      <c r="AF1313" s="32" t="s">
        <v>9921</v>
      </c>
      <c r="AG1313" s="33" t="s">
        <v>45</v>
      </c>
    </row>
    <row r="1314" spans="1:33" ht="12.75" customHeight="1">
      <c r="A1314" s="2"/>
      <c r="B1314" s="2"/>
      <c r="C1314" s="2"/>
      <c r="D1314" s="2"/>
      <c r="E1314" s="2"/>
      <c r="F1314" s="2"/>
      <c r="G1314" s="2"/>
      <c r="H1314" s="2"/>
      <c r="I1314" s="19"/>
      <c r="J1314" s="19"/>
      <c r="K1314" s="19"/>
      <c r="L1314" s="19"/>
      <c r="M1314" s="19"/>
      <c r="N1314" s="19"/>
      <c r="O1314" s="19"/>
      <c r="P1314" s="19"/>
      <c r="Q1314" s="19"/>
      <c r="R1314" s="44"/>
      <c r="S1314" s="19"/>
      <c r="T1314" s="19"/>
      <c r="U1314" s="19"/>
      <c r="V1314" s="2"/>
      <c r="W1314" s="2"/>
      <c r="X1314" s="2"/>
      <c r="Y1314" s="17"/>
      <c r="Z1314" s="2"/>
      <c r="AA1314" s="2"/>
      <c r="AB1314" s="2"/>
      <c r="AC1314" s="31" t="s">
        <v>9922</v>
      </c>
      <c r="AD1314" s="32" t="s">
        <v>848</v>
      </c>
      <c r="AE1314" s="31" t="s">
        <v>9923</v>
      </c>
      <c r="AF1314" s="32" t="s">
        <v>9924</v>
      </c>
      <c r="AG1314" s="33" t="s">
        <v>45</v>
      </c>
    </row>
    <row r="1315" spans="1:33" ht="12.75" customHeight="1">
      <c r="A1315" s="2"/>
      <c r="B1315" s="2"/>
      <c r="C1315" s="2"/>
      <c r="D1315" s="2"/>
      <c r="E1315" s="2"/>
      <c r="F1315" s="2"/>
      <c r="G1315" s="2"/>
      <c r="H1315" s="2"/>
      <c r="I1315" s="19"/>
      <c r="J1315" s="19"/>
      <c r="K1315" s="19"/>
      <c r="L1315" s="19"/>
      <c r="M1315" s="19"/>
      <c r="N1315" s="19"/>
      <c r="O1315" s="19"/>
      <c r="P1315" s="19"/>
      <c r="Q1315" s="19"/>
      <c r="R1315" s="44"/>
      <c r="S1315" s="19"/>
      <c r="T1315" s="19"/>
      <c r="U1315" s="19"/>
      <c r="V1315" s="2"/>
      <c r="W1315" s="2"/>
      <c r="X1315" s="2"/>
      <c r="Y1315" s="17"/>
      <c r="Z1315" s="2"/>
      <c r="AA1315" s="2"/>
      <c r="AB1315" s="2"/>
      <c r="AC1315" s="31" t="s">
        <v>9925</v>
      </c>
      <c r="AD1315" s="32" t="s">
        <v>9926</v>
      </c>
      <c r="AE1315" s="31" t="s">
        <v>9927</v>
      </c>
      <c r="AF1315" s="32" t="s">
        <v>9928</v>
      </c>
      <c r="AG1315" s="33" t="s">
        <v>45</v>
      </c>
    </row>
    <row r="1316" spans="1:33" ht="12.75" customHeight="1">
      <c r="A1316" s="2"/>
      <c r="B1316" s="2"/>
      <c r="C1316" s="2"/>
      <c r="D1316" s="2"/>
      <c r="E1316" s="2"/>
      <c r="F1316" s="2"/>
      <c r="G1316" s="2"/>
      <c r="H1316" s="2"/>
      <c r="I1316" s="19"/>
      <c r="J1316" s="19"/>
      <c r="K1316" s="19"/>
      <c r="L1316" s="19"/>
      <c r="M1316" s="19"/>
      <c r="N1316" s="19"/>
      <c r="O1316" s="19"/>
      <c r="P1316" s="19"/>
      <c r="Q1316" s="19"/>
      <c r="R1316" s="44"/>
      <c r="S1316" s="19"/>
      <c r="T1316" s="19"/>
      <c r="U1316" s="19"/>
      <c r="V1316" s="2"/>
      <c r="W1316" s="2"/>
      <c r="X1316" s="2"/>
      <c r="Y1316" s="17"/>
      <c r="Z1316" s="2"/>
      <c r="AA1316" s="2"/>
      <c r="AB1316" s="2"/>
      <c r="AC1316" s="31" t="s">
        <v>9929</v>
      </c>
      <c r="AD1316" s="32" t="s">
        <v>9930</v>
      </c>
      <c r="AE1316" s="31" t="s">
        <v>9931</v>
      </c>
      <c r="AF1316" s="32" t="s">
        <v>1323</v>
      </c>
      <c r="AG1316" s="33" t="s">
        <v>45</v>
      </c>
    </row>
    <row r="1317" spans="1:33" ht="12.75" customHeight="1">
      <c r="A1317" s="2"/>
      <c r="B1317" s="2"/>
      <c r="C1317" s="2"/>
      <c r="D1317" s="2"/>
      <c r="E1317" s="2"/>
      <c r="F1317" s="2"/>
      <c r="G1317" s="2"/>
      <c r="H1317" s="2"/>
      <c r="I1317" s="19"/>
      <c r="J1317" s="19"/>
      <c r="K1317" s="19"/>
      <c r="L1317" s="19"/>
      <c r="M1317" s="19"/>
      <c r="N1317" s="19"/>
      <c r="O1317" s="19"/>
      <c r="P1317" s="19"/>
      <c r="Q1317" s="19"/>
      <c r="R1317" s="44"/>
      <c r="S1317" s="19"/>
      <c r="T1317" s="19"/>
      <c r="U1317" s="19"/>
      <c r="V1317" s="2"/>
      <c r="W1317" s="2"/>
      <c r="X1317" s="2"/>
      <c r="Y1317" s="17"/>
      <c r="Z1317" s="2"/>
      <c r="AA1317" s="2"/>
      <c r="AB1317" s="2"/>
      <c r="AC1317" s="31" t="s">
        <v>9932</v>
      </c>
      <c r="AD1317" s="32" t="s">
        <v>9908</v>
      </c>
      <c r="AE1317" s="31" t="s">
        <v>9933</v>
      </c>
      <c r="AF1317" s="32" t="s">
        <v>9934</v>
      </c>
      <c r="AG1317" s="33" t="s">
        <v>45</v>
      </c>
    </row>
    <row r="1318" spans="1:33" ht="12.75" customHeight="1">
      <c r="A1318" s="2"/>
      <c r="B1318" s="2"/>
      <c r="C1318" s="2"/>
      <c r="D1318" s="2"/>
      <c r="E1318" s="2"/>
      <c r="F1318" s="2"/>
      <c r="G1318" s="2"/>
      <c r="H1318" s="2"/>
      <c r="I1318" s="19"/>
      <c r="J1318" s="19"/>
      <c r="K1318" s="19"/>
      <c r="L1318" s="19"/>
      <c r="M1318" s="19"/>
      <c r="N1318" s="19"/>
      <c r="O1318" s="19"/>
      <c r="P1318" s="19"/>
      <c r="Q1318" s="19"/>
      <c r="R1318" s="44"/>
      <c r="S1318" s="19"/>
      <c r="T1318" s="19"/>
      <c r="U1318" s="19"/>
      <c r="V1318" s="2"/>
      <c r="W1318" s="2"/>
      <c r="X1318" s="2"/>
      <c r="Y1318" s="17"/>
      <c r="Z1318" s="2"/>
      <c r="AA1318" s="2"/>
      <c r="AB1318" s="2"/>
      <c r="AC1318" s="31" t="s">
        <v>9935</v>
      </c>
      <c r="AD1318" s="32" t="s">
        <v>9936</v>
      </c>
      <c r="AE1318" s="31" t="s">
        <v>9937</v>
      </c>
      <c r="AF1318" s="32" t="s">
        <v>6662</v>
      </c>
      <c r="AG1318" s="33" t="s">
        <v>45</v>
      </c>
    </row>
    <row r="1319" spans="1:33" ht="12.75" customHeight="1">
      <c r="A1319" s="2"/>
      <c r="B1319" s="2"/>
      <c r="C1319" s="2"/>
      <c r="D1319" s="2"/>
      <c r="E1319" s="2"/>
      <c r="F1319" s="2"/>
      <c r="G1319" s="2"/>
      <c r="H1319" s="2"/>
      <c r="I1319" s="19"/>
      <c r="J1319" s="19"/>
      <c r="K1319" s="19"/>
      <c r="L1319" s="19"/>
      <c r="M1319" s="19"/>
      <c r="N1319" s="19"/>
      <c r="O1319" s="19"/>
      <c r="P1319" s="19"/>
      <c r="Q1319" s="19"/>
      <c r="R1319" s="44"/>
      <c r="S1319" s="19"/>
      <c r="T1319" s="19"/>
      <c r="U1319" s="19"/>
      <c r="V1319" s="2"/>
      <c r="W1319" s="2"/>
      <c r="X1319" s="2"/>
      <c r="Y1319" s="17"/>
      <c r="Z1319" s="2"/>
      <c r="AA1319" s="2"/>
      <c r="AB1319" s="2"/>
      <c r="AC1319" s="31" t="s">
        <v>9938</v>
      </c>
      <c r="AD1319" s="32" t="s">
        <v>9939</v>
      </c>
      <c r="AE1319" s="31" t="s">
        <v>9940</v>
      </c>
      <c r="AF1319" s="32" t="s">
        <v>1323</v>
      </c>
      <c r="AG1319" s="33" t="s">
        <v>45</v>
      </c>
    </row>
    <row r="1320" spans="1:33" ht="12.75" customHeight="1">
      <c r="A1320" s="2"/>
      <c r="B1320" s="2"/>
      <c r="C1320" s="2"/>
      <c r="D1320" s="2"/>
      <c r="E1320" s="2"/>
      <c r="F1320" s="2"/>
      <c r="G1320" s="2"/>
      <c r="H1320" s="2"/>
      <c r="I1320" s="19"/>
      <c r="J1320" s="19"/>
      <c r="K1320" s="19"/>
      <c r="L1320" s="19"/>
      <c r="M1320" s="19"/>
      <c r="N1320" s="19"/>
      <c r="O1320" s="19"/>
      <c r="P1320" s="19"/>
      <c r="Q1320" s="19"/>
      <c r="R1320" s="44"/>
      <c r="S1320" s="19"/>
      <c r="T1320" s="19"/>
      <c r="U1320" s="19"/>
      <c r="V1320" s="2"/>
      <c r="W1320" s="2"/>
      <c r="X1320" s="2"/>
      <c r="Y1320" s="17"/>
      <c r="Z1320" s="2"/>
      <c r="AA1320" s="2"/>
      <c r="AB1320" s="2"/>
      <c r="AC1320" s="31" t="s">
        <v>9941</v>
      </c>
      <c r="AD1320" s="32" t="s">
        <v>1015</v>
      </c>
      <c r="AE1320" s="31" t="s">
        <v>9942</v>
      </c>
      <c r="AF1320" s="32" t="s">
        <v>1636</v>
      </c>
      <c r="AG1320" s="33" t="s">
        <v>45</v>
      </c>
    </row>
    <row r="1321" spans="1:33" ht="12.75" customHeight="1">
      <c r="A1321" s="2"/>
      <c r="B1321" s="2"/>
      <c r="C1321" s="2"/>
      <c r="D1321" s="2"/>
      <c r="E1321" s="2"/>
      <c r="F1321" s="2"/>
      <c r="G1321" s="2"/>
      <c r="H1321" s="2"/>
      <c r="I1321" s="19"/>
      <c r="J1321" s="19"/>
      <c r="K1321" s="19"/>
      <c r="L1321" s="19"/>
      <c r="M1321" s="19"/>
      <c r="N1321" s="19"/>
      <c r="O1321" s="19"/>
      <c r="P1321" s="19"/>
      <c r="Q1321" s="19"/>
      <c r="R1321" s="44"/>
      <c r="S1321" s="19"/>
      <c r="T1321" s="19"/>
      <c r="U1321" s="19"/>
      <c r="V1321" s="2"/>
      <c r="W1321" s="2"/>
      <c r="X1321" s="2"/>
      <c r="Y1321" s="17"/>
      <c r="Z1321" s="2"/>
      <c r="AA1321" s="2"/>
      <c r="AB1321" s="2"/>
      <c r="AC1321" s="31" t="s">
        <v>9943</v>
      </c>
      <c r="AD1321" s="32" t="s">
        <v>9944</v>
      </c>
      <c r="AE1321" s="31" t="s">
        <v>9945</v>
      </c>
      <c r="AF1321" s="32" t="s">
        <v>9946</v>
      </c>
      <c r="AG1321" s="33" t="s">
        <v>45</v>
      </c>
    </row>
    <row r="1322" spans="1:33" ht="12.75" customHeight="1">
      <c r="A1322" s="2"/>
      <c r="B1322" s="2"/>
      <c r="C1322" s="2"/>
      <c r="D1322" s="2"/>
      <c r="E1322" s="2"/>
      <c r="F1322" s="2"/>
      <c r="G1322" s="2"/>
      <c r="H1322" s="2"/>
      <c r="I1322" s="19"/>
      <c r="J1322" s="19"/>
      <c r="K1322" s="19"/>
      <c r="L1322" s="19"/>
      <c r="M1322" s="19"/>
      <c r="N1322" s="19"/>
      <c r="O1322" s="19"/>
      <c r="P1322" s="19"/>
      <c r="Q1322" s="19"/>
      <c r="R1322" s="44"/>
      <c r="S1322" s="19"/>
      <c r="T1322" s="19"/>
      <c r="U1322" s="19"/>
      <c r="V1322" s="2"/>
      <c r="W1322" s="2"/>
      <c r="X1322" s="2"/>
      <c r="Y1322" s="17"/>
      <c r="Z1322" s="2"/>
      <c r="AA1322" s="2"/>
      <c r="AB1322" s="2"/>
      <c r="AC1322" s="31" t="s">
        <v>9947</v>
      </c>
      <c r="AD1322" s="32" t="s">
        <v>9948</v>
      </c>
      <c r="AE1322" s="31" t="s">
        <v>9949</v>
      </c>
      <c r="AF1322" s="32" t="s">
        <v>9950</v>
      </c>
      <c r="AG1322" s="33" t="s">
        <v>45</v>
      </c>
    </row>
    <row r="1323" spans="1:33" ht="12.75" customHeight="1">
      <c r="A1323" s="2"/>
      <c r="B1323" s="2"/>
      <c r="C1323" s="2"/>
      <c r="D1323" s="2"/>
      <c r="E1323" s="2"/>
      <c r="F1323" s="2"/>
      <c r="G1323" s="2"/>
      <c r="H1323" s="2"/>
      <c r="I1323" s="19"/>
      <c r="J1323" s="19"/>
      <c r="K1323" s="19"/>
      <c r="L1323" s="19"/>
      <c r="M1323" s="19"/>
      <c r="N1323" s="19"/>
      <c r="O1323" s="19"/>
      <c r="P1323" s="19"/>
      <c r="Q1323" s="19"/>
      <c r="R1323" s="44"/>
      <c r="S1323" s="19"/>
      <c r="T1323" s="19"/>
      <c r="U1323" s="19"/>
      <c r="V1323" s="2"/>
      <c r="W1323" s="2"/>
      <c r="X1323" s="2"/>
      <c r="Y1323" s="17"/>
      <c r="Z1323" s="2"/>
      <c r="AA1323" s="2"/>
      <c r="AB1323" s="2"/>
      <c r="AC1323" s="31" t="s">
        <v>9951</v>
      </c>
      <c r="AD1323" s="32" t="s">
        <v>9952</v>
      </c>
      <c r="AE1323" s="31" t="s">
        <v>9953</v>
      </c>
      <c r="AF1323" s="32" t="s">
        <v>9954</v>
      </c>
      <c r="AG1323" s="33" t="s">
        <v>45</v>
      </c>
    </row>
    <row r="1324" spans="1:33" ht="12.75" customHeight="1">
      <c r="A1324" s="2"/>
      <c r="B1324" s="2"/>
      <c r="C1324" s="2"/>
      <c r="D1324" s="2"/>
      <c r="E1324" s="2"/>
      <c r="F1324" s="2"/>
      <c r="G1324" s="2"/>
      <c r="H1324" s="2"/>
      <c r="I1324" s="19"/>
      <c r="J1324" s="19"/>
      <c r="K1324" s="19"/>
      <c r="L1324" s="19"/>
      <c r="M1324" s="19"/>
      <c r="N1324" s="19"/>
      <c r="O1324" s="19"/>
      <c r="P1324" s="19"/>
      <c r="Q1324" s="19"/>
      <c r="R1324" s="44"/>
      <c r="S1324" s="19"/>
      <c r="T1324" s="19"/>
      <c r="U1324" s="19"/>
      <c r="V1324" s="2"/>
      <c r="W1324" s="2"/>
      <c r="X1324" s="2"/>
      <c r="Y1324" s="17"/>
      <c r="Z1324" s="2"/>
      <c r="AA1324" s="2"/>
      <c r="AB1324" s="2"/>
      <c r="AC1324" s="31" t="s">
        <v>9955</v>
      </c>
      <c r="AD1324" s="32" t="s">
        <v>1173</v>
      </c>
      <c r="AE1324" s="31" t="s">
        <v>9956</v>
      </c>
      <c r="AF1324" s="32" t="s">
        <v>1298</v>
      </c>
      <c r="AG1324" s="33" t="s">
        <v>45</v>
      </c>
    </row>
    <row r="1325" spans="1:33" ht="12.75" customHeight="1">
      <c r="A1325" s="2"/>
      <c r="B1325" s="2"/>
      <c r="C1325" s="2"/>
      <c r="D1325" s="2"/>
      <c r="E1325" s="2"/>
      <c r="F1325" s="2"/>
      <c r="G1325" s="2"/>
      <c r="H1325" s="2"/>
      <c r="I1325" s="19"/>
      <c r="J1325" s="19"/>
      <c r="K1325" s="19"/>
      <c r="L1325" s="19"/>
      <c r="M1325" s="19"/>
      <c r="N1325" s="19"/>
      <c r="O1325" s="19"/>
      <c r="P1325" s="19"/>
      <c r="Q1325" s="19"/>
      <c r="R1325" s="44"/>
      <c r="S1325" s="19"/>
      <c r="T1325" s="19"/>
      <c r="U1325" s="19"/>
      <c r="V1325" s="2"/>
      <c r="W1325" s="2"/>
      <c r="X1325" s="2"/>
      <c r="Y1325" s="17"/>
      <c r="Z1325" s="2"/>
      <c r="AA1325" s="2"/>
      <c r="AB1325" s="2"/>
      <c r="AC1325" s="31" t="s">
        <v>9957</v>
      </c>
      <c r="AD1325" s="32" t="s">
        <v>9958</v>
      </c>
      <c r="AE1325" s="31" t="s">
        <v>9959</v>
      </c>
      <c r="AF1325" s="32" t="s">
        <v>1323</v>
      </c>
      <c r="AG1325" s="33" t="s">
        <v>45</v>
      </c>
    </row>
    <row r="1326" spans="1:33" ht="12.75" customHeight="1">
      <c r="A1326" s="2"/>
      <c r="B1326" s="2"/>
      <c r="C1326" s="2"/>
      <c r="D1326" s="2"/>
      <c r="E1326" s="2"/>
      <c r="F1326" s="2"/>
      <c r="G1326" s="2"/>
      <c r="H1326" s="2"/>
      <c r="I1326" s="19"/>
      <c r="J1326" s="19"/>
      <c r="K1326" s="19"/>
      <c r="L1326" s="19"/>
      <c r="M1326" s="19"/>
      <c r="N1326" s="19"/>
      <c r="O1326" s="19"/>
      <c r="P1326" s="19"/>
      <c r="Q1326" s="19"/>
      <c r="R1326" s="44"/>
      <c r="S1326" s="19"/>
      <c r="T1326" s="19"/>
      <c r="U1326" s="19"/>
      <c r="V1326" s="2"/>
      <c r="W1326" s="2"/>
      <c r="X1326" s="2"/>
      <c r="Y1326" s="17"/>
      <c r="Z1326" s="2"/>
      <c r="AA1326" s="2"/>
      <c r="AB1326" s="2"/>
      <c r="AC1326" s="31" t="s">
        <v>9960</v>
      </c>
      <c r="AD1326" s="32" t="s">
        <v>9961</v>
      </c>
      <c r="AE1326" s="31" t="s">
        <v>9962</v>
      </c>
      <c r="AF1326" s="32" t="s">
        <v>1323</v>
      </c>
      <c r="AG1326" s="33" t="s">
        <v>45</v>
      </c>
    </row>
    <row r="1327" spans="1:33" ht="12.75" customHeight="1">
      <c r="A1327" s="2"/>
      <c r="B1327" s="2"/>
      <c r="C1327" s="2"/>
      <c r="D1327" s="2"/>
      <c r="E1327" s="2"/>
      <c r="F1327" s="2"/>
      <c r="G1327" s="2"/>
      <c r="H1327" s="2"/>
      <c r="I1327" s="19"/>
      <c r="J1327" s="19"/>
      <c r="K1327" s="19"/>
      <c r="L1327" s="19"/>
      <c r="M1327" s="19"/>
      <c r="N1327" s="19"/>
      <c r="O1327" s="19"/>
      <c r="P1327" s="19"/>
      <c r="Q1327" s="19"/>
      <c r="R1327" s="44"/>
      <c r="S1327" s="19"/>
      <c r="T1327" s="19"/>
      <c r="U1327" s="19"/>
      <c r="V1327" s="2"/>
      <c r="W1327" s="2"/>
      <c r="X1327" s="2"/>
      <c r="Y1327" s="17"/>
      <c r="Z1327" s="2"/>
      <c r="AA1327" s="2"/>
      <c r="AB1327" s="2"/>
      <c r="AC1327" s="31" t="s">
        <v>9963</v>
      </c>
      <c r="AD1327" s="32" t="s">
        <v>9964</v>
      </c>
      <c r="AE1327" s="31" t="s">
        <v>9965</v>
      </c>
      <c r="AF1327" s="32" t="s">
        <v>1225</v>
      </c>
      <c r="AG1327" s="33" t="s">
        <v>45</v>
      </c>
    </row>
    <row r="1328" spans="1:33" ht="12.75" customHeight="1">
      <c r="A1328" s="2"/>
      <c r="B1328" s="2"/>
      <c r="C1328" s="2"/>
      <c r="D1328" s="2"/>
      <c r="E1328" s="2"/>
      <c r="F1328" s="2"/>
      <c r="G1328" s="2"/>
      <c r="H1328" s="2"/>
      <c r="I1328" s="19"/>
      <c r="J1328" s="19"/>
      <c r="K1328" s="19"/>
      <c r="L1328" s="19"/>
      <c r="M1328" s="19"/>
      <c r="N1328" s="19"/>
      <c r="O1328" s="19"/>
      <c r="P1328" s="19"/>
      <c r="Q1328" s="19"/>
      <c r="R1328" s="44"/>
      <c r="S1328" s="19"/>
      <c r="T1328" s="19"/>
      <c r="U1328" s="19"/>
      <c r="V1328" s="2"/>
      <c r="W1328" s="2"/>
      <c r="X1328" s="2"/>
      <c r="Y1328" s="17"/>
      <c r="Z1328" s="2"/>
      <c r="AA1328" s="2"/>
      <c r="AB1328" s="2"/>
      <c r="AC1328" s="31" t="s">
        <v>9966</v>
      </c>
      <c r="AD1328" s="32" t="s">
        <v>9967</v>
      </c>
      <c r="AE1328" s="31" t="s">
        <v>9968</v>
      </c>
      <c r="AF1328" s="32" t="s">
        <v>1323</v>
      </c>
      <c r="AG1328" s="33" t="s">
        <v>45</v>
      </c>
    </row>
    <row r="1329" spans="1:33" ht="12.75" customHeight="1">
      <c r="A1329" s="2"/>
      <c r="B1329" s="2"/>
      <c r="C1329" s="2"/>
      <c r="D1329" s="2"/>
      <c r="E1329" s="2"/>
      <c r="F1329" s="2"/>
      <c r="G1329" s="2"/>
      <c r="H1329" s="2"/>
      <c r="I1329" s="19"/>
      <c r="J1329" s="19"/>
      <c r="K1329" s="19"/>
      <c r="L1329" s="19"/>
      <c r="M1329" s="19"/>
      <c r="N1329" s="19"/>
      <c r="O1329" s="19"/>
      <c r="P1329" s="19"/>
      <c r="Q1329" s="19"/>
      <c r="R1329" s="44"/>
      <c r="S1329" s="19"/>
      <c r="T1329" s="19"/>
      <c r="U1329" s="19"/>
      <c r="V1329" s="2"/>
      <c r="W1329" s="2"/>
      <c r="X1329" s="2"/>
      <c r="Y1329" s="17"/>
      <c r="Z1329" s="2"/>
      <c r="AA1329" s="2"/>
      <c r="AB1329" s="2"/>
      <c r="AC1329" s="31" t="s">
        <v>9969</v>
      </c>
      <c r="AD1329" s="32" t="s">
        <v>9970</v>
      </c>
      <c r="AE1329" s="31" t="s">
        <v>9971</v>
      </c>
      <c r="AF1329" s="32" t="s">
        <v>9972</v>
      </c>
      <c r="AG1329" s="33" t="s">
        <v>45</v>
      </c>
    </row>
    <row r="1330" spans="1:33" ht="12.75" customHeight="1">
      <c r="A1330" s="2"/>
      <c r="B1330" s="2"/>
      <c r="C1330" s="2"/>
      <c r="D1330" s="2"/>
      <c r="E1330" s="2"/>
      <c r="F1330" s="2"/>
      <c r="G1330" s="2"/>
      <c r="H1330" s="2"/>
      <c r="I1330" s="19"/>
      <c r="J1330" s="19"/>
      <c r="K1330" s="19"/>
      <c r="L1330" s="19"/>
      <c r="M1330" s="19"/>
      <c r="N1330" s="19"/>
      <c r="O1330" s="19"/>
      <c r="P1330" s="19"/>
      <c r="Q1330" s="19"/>
      <c r="R1330" s="44"/>
      <c r="S1330" s="19"/>
      <c r="T1330" s="19"/>
      <c r="U1330" s="19"/>
      <c r="V1330" s="2"/>
      <c r="W1330" s="2"/>
      <c r="X1330" s="2"/>
      <c r="Y1330" s="17"/>
      <c r="Z1330" s="2"/>
      <c r="AA1330" s="2"/>
      <c r="AB1330" s="2"/>
      <c r="AC1330" s="31" t="s">
        <v>9973</v>
      </c>
      <c r="AD1330" s="32" t="s">
        <v>1272</v>
      </c>
      <c r="AE1330" s="31" t="s">
        <v>9974</v>
      </c>
      <c r="AF1330" s="32" t="s">
        <v>9784</v>
      </c>
      <c r="AG1330" s="33" t="s">
        <v>45</v>
      </c>
    </row>
    <row r="1331" spans="1:33" ht="12.75" customHeight="1">
      <c r="A1331" s="2"/>
      <c r="B1331" s="2"/>
      <c r="C1331" s="2"/>
      <c r="D1331" s="2"/>
      <c r="E1331" s="2"/>
      <c r="F1331" s="2"/>
      <c r="G1331" s="2"/>
      <c r="H1331" s="2"/>
      <c r="I1331" s="19"/>
      <c r="J1331" s="19"/>
      <c r="K1331" s="19"/>
      <c r="L1331" s="19"/>
      <c r="M1331" s="19"/>
      <c r="N1331" s="19"/>
      <c r="O1331" s="19"/>
      <c r="P1331" s="19"/>
      <c r="Q1331" s="19"/>
      <c r="R1331" s="44"/>
      <c r="S1331" s="19"/>
      <c r="T1331" s="19"/>
      <c r="U1331" s="19"/>
      <c r="V1331" s="2"/>
      <c r="W1331" s="2"/>
      <c r="X1331" s="2"/>
      <c r="Y1331" s="17"/>
      <c r="Z1331" s="2"/>
      <c r="AA1331" s="2"/>
      <c r="AB1331" s="2"/>
      <c r="AC1331" s="31" t="s">
        <v>9975</v>
      </c>
      <c r="AD1331" s="32" t="s">
        <v>9976</v>
      </c>
      <c r="AE1331" s="31" t="s">
        <v>9977</v>
      </c>
      <c r="AF1331" s="32" t="s">
        <v>9978</v>
      </c>
      <c r="AG1331" s="33" t="s">
        <v>45</v>
      </c>
    </row>
    <row r="1332" spans="1:33" ht="12.75" customHeight="1">
      <c r="A1332" s="2"/>
      <c r="B1332" s="2"/>
      <c r="C1332" s="2"/>
      <c r="D1332" s="2"/>
      <c r="E1332" s="2"/>
      <c r="F1332" s="2"/>
      <c r="G1332" s="2"/>
      <c r="H1332" s="2"/>
      <c r="I1332" s="19"/>
      <c r="J1332" s="19"/>
      <c r="K1332" s="19"/>
      <c r="L1332" s="19"/>
      <c r="M1332" s="19"/>
      <c r="N1332" s="19"/>
      <c r="O1332" s="19"/>
      <c r="P1332" s="19"/>
      <c r="Q1332" s="19"/>
      <c r="R1332" s="44"/>
      <c r="S1332" s="19"/>
      <c r="T1332" s="19"/>
      <c r="U1332" s="19"/>
      <c r="V1332" s="2"/>
      <c r="W1332" s="2"/>
      <c r="X1332" s="2"/>
      <c r="Y1332" s="17"/>
      <c r="Z1332" s="2"/>
      <c r="AA1332" s="2"/>
      <c r="AB1332" s="2"/>
      <c r="AC1332" s="31" t="s">
        <v>9979</v>
      </c>
      <c r="AD1332" s="32" t="s">
        <v>9980</v>
      </c>
      <c r="AE1332" s="31" t="s">
        <v>9981</v>
      </c>
      <c r="AF1332" s="32" t="s">
        <v>6643</v>
      </c>
      <c r="AG1332" s="33" t="s">
        <v>45</v>
      </c>
    </row>
    <row r="1333" spans="1:33" ht="12.75" customHeight="1">
      <c r="A1333" s="2"/>
      <c r="B1333" s="2"/>
      <c r="C1333" s="2"/>
      <c r="D1333" s="2"/>
      <c r="E1333" s="2"/>
      <c r="F1333" s="2"/>
      <c r="G1333" s="2"/>
      <c r="H1333" s="2"/>
      <c r="I1333" s="19"/>
      <c r="J1333" s="19"/>
      <c r="K1333" s="19"/>
      <c r="L1333" s="19"/>
      <c r="M1333" s="19"/>
      <c r="N1333" s="19"/>
      <c r="O1333" s="19"/>
      <c r="P1333" s="19"/>
      <c r="Q1333" s="19"/>
      <c r="R1333" s="44"/>
      <c r="S1333" s="19"/>
      <c r="T1333" s="19"/>
      <c r="U1333" s="19"/>
      <c r="V1333" s="2"/>
      <c r="W1333" s="2"/>
      <c r="X1333" s="2"/>
      <c r="Y1333" s="17"/>
      <c r="Z1333" s="2"/>
      <c r="AA1333" s="2"/>
      <c r="AB1333" s="2"/>
      <c r="AC1333" s="31" t="s">
        <v>9982</v>
      </c>
      <c r="AD1333" s="32" t="s">
        <v>9983</v>
      </c>
      <c r="AE1333" s="31" t="s">
        <v>9984</v>
      </c>
      <c r="AF1333" s="32" t="s">
        <v>1323</v>
      </c>
      <c r="AG1333" s="33" t="s">
        <v>45</v>
      </c>
    </row>
    <row r="1334" spans="1:33" ht="12.75" customHeight="1">
      <c r="A1334" s="2"/>
      <c r="B1334" s="2"/>
      <c r="C1334" s="2"/>
      <c r="D1334" s="2"/>
      <c r="E1334" s="2"/>
      <c r="F1334" s="2"/>
      <c r="G1334" s="2"/>
      <c r="H1334" s="2"/>
      <c r="I1334" s="19"/>
      <c r="J1334" s="19"/>
      <c r="K1334" s="19"/>
      <c r="L1334" s="19"/>
      <c r="M1334" s="19"/>
      <c r="N1334" s="19"/>
      <c r="O1334" s="19"/>
      <c r="P1334" s="19"/>
      <c r="Q1334" s="19"/>
      <c r="R1334" s="44"/>
      <c r="S1334" s="19"/>
      <c r="T1334" s="19"/>
      <c r="U1334" s="19"/>
      <c r="V1334" s="2"/>
      <c r="W1334" s="2"/>
      <c r="X1334" s="2"/>
      <c r="Y1334" s="17"/>
      <c r="Z1334" s="2"/>
      <c r="AA1334" s="2"/>
      <c r="AB1334" s="2"/>
      <c r="AC1334" s="31" t="s">
        <v>9985</v>
      </c>
      <c r="AD1334" s="32" t="s">
        <v>9986</v>
      </c>
      <c r="AE1334" s="31" t="s">
        <v>9987</v>
      </c>
      <c r="AF1334" s="32" t="s">
        <v>9988</v>
      </c>
      <c r="AG1334" s="33" t="s">
        <v>45</v>
      </c>
    </row>
    <row r="1335" spans="1:33" ht="12.75" customHeight="1">
      <c r="A1335" s="2"/>
      <c r="B1335" s="2"/>
      <c r="C1335" s="2"/>
      <c r="D1335" s="2"/>
      <c r="E1335" s="2"/>
      <c r="F1335" s="2"/>
      <c r="G1335" s="2"/>
      <c r="H1335" s="2"/>
      <c r="I1335" s="19"/>
      <c r="J1335" s="19"/>
      <c r="K1335" s="19"/>
      <c r="L1335" s="19"/>
      <c r="M1335" s="19"/>
      <c r="N1335" s="19"/>
      <c r="O1335" s="19"/>
      <c r="P1335" s="19"/>
      <c r="Q1335" s="19"/>
      <c r="R1335" s="44"/>
      <c r="S1335" s="19"/>
      <c r="T1335" s="19"/>
      <c r="U1335" s="19"/>
      <c r="V1335" s="2"/>
      <c r="W1335" s="2"/>
      <c r="X1335" s="2"/>
      <c r="Y1335" s="17"/>
      <c r="Z1335" s="2"/>
      <c r="AA1335" s="2"/>
      <c r="AB1335" s="2"/>
      <c r="AC1335" s="31" t="s">
        <v>9989</v>
      </c>
      <c r="AD1335" s="32" t="s">
        <v>9990</v>
      </c>
      <c r="AE1335" s="31" t="s">
        <v>9991</v>
      </c>
      <c r="AF1335" s="32" t="s">
        <v>9773</v>
      </c>
      <c r="AG1335" s="33" t="s">
        <v>45</v>
      </c>
    </row>
    <row r="1336" spans="1:33" ht="12.75" customHeight="1">
      <c r="A1336" s="2"/>
      <c r="B1336" s="2"/>
      <c r="C1336" s="2"/>
      <c r="D1336" s="2"/>
      <c r="E1336" s="2"/>
      <c r="F1336" s="2"/>
      <c r="G1336" s="2"/>
      <c r="H1336" s="2"/>
      <c r="I1336" s="19"/>
      <c r="J1336" s="19"/>
      <c r="K1336" s="19"/>
      <c r="L1336" s="19"/>
      <c r="M1336" s="19"/>
      <c r="N1336" s="19"/>
      <c r="O1336" s="19"/>
      <c r="P1336" s="19"/>
      <c r="Q1336" s="19"/>
      <c r="R1336" s="44"/>
      <c r="S1336" s="19"/>
      <c r="T1336" s="19"/>
      <c r="U1336" s="19"/>
      <c r="V1336" s="2"/>
      <c r="W1336" s="2"/>
      <c r="X1336" s="2"/>
      <c r="Y1336" s="17"/>
      <c r="Z1336" s="2"/>
      <c r="AA1336" s="2"/>
      <c r="AB1336" s="2"/>
      <c r="AC1336" s="31" t="s">
        <v>9992</v>
      </c>
      <c r="AD1336" s="32" t="s">
        <v>9993</v>
      </c>
      <c r="AE1336" s="31" t="s">
        <v>9994</v>
      </c>
      <c r="AF1336" s="32" t="s">
        <v>9995</v>
      </c>
      <c r="AG1336" s="33" t="s">
        <v>45</v>
      </c>
    </row>
    <row r="1337" spans="1:33" ht="12.75" customHeight="1">
      <c r="A1337" s="2"/>
      <c r="B1337" s="2"/>
      <c r="C1337" s="2"/>
      <c r="D1337" s="2"/>
      <c r="E1337" s="2"/>
      <c r="F1337" s="2"/>
      <c r="G1337" s="2"/>
      <c r="H1337" s="2"/>
      <c r="I1337" s="19"/>
      <c r="J1337" s="19"/>
      <c r="K1337" s="19"/>
      <c r="L1337" s="19"/>
      <c r="M1337" s="19"/>
      <c r="N1337" s="19"/>
      <c r="O1337" s="19"/>
      <c r="P1337" s="19"/>
      <c r="Q1337" s="19"/>
      <c r="R1337" s="44"/>
      <c r="S1337" s="19"/>
      <c r="T1337" s="19"/>
      <c r="U1337" s="19"/>
      <c r="V1337" s="2"/>
      <c r="W1337" s="2"/>
      <c r="X1337" s="2"/>
      <c r="Y1337" s="17"/>
      <c r="Z1337" s="2"/>
      <c r="AA1337" s="2"/>
      <c r="AB1337" s="2"/>
      <c r="AC1337" s="31" t="s">
        <v>9996</v>
      </c>
      <c r="AD1337" s="32" t="s">
        <v>9997</v>
      </c>
      <c r="AE1337" s="31" t="s">
        <v>9998</v>
      </c>
      <c r="AF1337" s="32" t="s">
        <v>1298</v>
      </c>
      <c r="AG1337" s="33" t="s">
        <v>45</v>
      </c>
    </row>
    <row r="1338" spans="1:33" ht="12.75" customHeight="1">
      <c r="A1338" s="2"/>
      <c r="B1338" s="2"/>
      <c r="C1338" s="2"/>
      <c r="D1338" s="2"/>
      <c r="E1338" s="2"/>
      <c r="F1338" s="2"/>
      <c r="G1338" s="2"/>
      <c r="H1338" s="2"/>
      <c r="I1338" s="19"/>
      <c r="J1338" s="19"/>
      <c r="K1338" s="19"/>
      <c r="L1338" s="19"/>
      <c r="M1338" s="19"/>
      <c r="N1338" s="19"/>
      <c r="O1338" s="19"/>
      <c r="P1338" s="19"/>
      <c r="Q1338" s="19"/>
      <c r="R1338" s="44"/>
      <c r="S1338" s="19"/>
      <c r="T1338" s="19"/>
      <c r="U1338" s="19"/>
      <c r="V1338" s="2"/>
      <c r="W1338" s="2"/>
      <c r="X1338" s="2"/>
      <c r="Y1338" s="17"/>
      <c r="Z1338" s="2"/>
      <c r="AA1338" s="2"/>
      <c r="AB1338" s="2"/>
      <c r="AC1338" s="31" t="s">
        <v>9999</v>
      </c>
      <c r="AD1338" s="32" t="s">
        <v>10000</v>
      </c>
      <c r="AE1338" s="31" t="s">
        <v>10001</v>
      </c>
      <c r="AF1338" s="32" t="s">
        <v>10002</v>
      </c>
      <c r="AG1338" s="33" t="s">
        <v>45</v>
      </c>
    </row>
    <row r="1339" spans="1:33" ht="12.75" customHeight="1">
      <c r="A1339" s="2"/>
      <c r="B1339" s="2"/>
      <c r="C1339" s="2"/>
      <c r="D1339" s="2"/>
      <c r="E1339" s="2"/>
      <c r="F1339" s="2"/>
      <c r="G1339" s="2"/>
      <c r="H1339" s="2"/>
      <c r="I1339" s="19"/>
      <c r="J1339" s="19"/>
      <c r="K1339" s="19"/>
      <c r="L1339" s="19"/>
      <c r="M1339" s="19"/>
      <c r="N1339" s="19"/>
      <c r="O1339" s="19"/>
      <c r="P1339" s="19"/>
      <c r="Q1339" s="19"/>
      <c r="R1339" s="44"/>
      <c r="S1339" s="19"/>
      <c r="T1339" s="19"/>
      <c r="U1339" s="19"/>
      <c r="V1339" s="2"/>
      <c r="W1339" s="2"/>
      <c r="X1339" s="2"/>
      <c r="Y1339" s="17"/>
      <c r="Z1339" s="2"/>
      <c r="AA1339" s="2"/>
      <c r="AB1339" s="2"/>
      <c r="AC1339" s="31" t="s">
        <v>10003</v>
      </c>
      <c r="AD1339" s="32" t="s">
        <v>10004</v>
      </c>
      <c r="AE1339" s="31" t="s">
        <v>10005</v>
      </c>
      <c r="AF1339" s="32" t="s">
        <v>10006</v>
      </c>
      <c r="AG1339" s="33" t="s">
        <v>45</v>
      </c>
    </row>
    <row r="1340" spans="1:33" ht="12.75" customHeight="1">
      <c r="A1340" s="2"/>
      <c r="B1340" s="2"/>
      <c r="C1340" s="2"/>
      <c r="D1340" s="2"/>
      <c r="E1340" s="2"/>
      <c r="F1340" s="2"/>
      <c r="G1340" s="2"/>
      <c r="H1340" s="2"/>
      <c r="I1340" s="19"/>
      <c r="J1340" s="19"/>
      <c r="K1340" s="19"/>
      <c r="L1340" s="19"/>
      <c r="M1340" s="19"/>
      <c r="N1340" s="19"/>
      <c r="O1340" s="19"/>
      <c r="P1340" s="19"/>
      <c r="Q1340" s="19"/>
      <c r="R1340" s="44"/>
      <c r="S1340" s="19"/>
      <c r="T1340" s="19"/>
      <c r="U1340" s="19"/>
      <c r="V1340" s="2"/>
      <c r="W1340" s="2"/>
      <c r="X1340" s="2"/>
      <c r="Y1340" s="17"/>
      <c r="Z1340" s="2"/>
      <c r="AA1340" s="2"/>
      <c r="AB1340" s="2"/>
      <c r="AC1340" s="31" t="s">
        <v>10007</v>
      </c>
      <c r="AD1340" s="32" t="s">
        <v>10008</v>
      </c>
      <c r="AE1340" s="31" t="s">
        <v>10009</v>
      </c>
      <c r="AF1340" s="32" t="s">
        <v>10010</v>
      </c>
      <c r="AG1340" s="33" t="s">
        <v>45</v>
      </c>
    </row>
    <row r="1341" spans="1:33" ht="12.75" customHeight="1">
      <c r="A1341" s="2"/>
      <c r="B1341" s="2"/>
      <c r="C1341" s="2"/>
      <c r="D1341" s="2"/>
      <c r="E1341" s="2"/>
      <c r="F1341" s="2"/>
      <c r="G1341" s="2"/>
      <c r="H1341" s="2"/>
      <c r="I1341" s="19"/>
      <c r="J1341" s="19"/>
      <c r="K1341" s="19"/>
      <c r="L1341" s="19"/>
      <c r="M1341" s="19"/>
      <c r="N1341" s="19"/>
      <c r="O1341" s="19"/>
      <c r="P1341" s="19"/>
      <c r="Q1341" s="19"/>
      <c r="R1341" s="44"/>
      <c r="S1341" s="19"/>
      <c r="T1341" s="19"/>
      <c r="U1341" s="19"/>
      <c r="V1341" s="2"/>
      <c r="W1341" s="2"/>
      <c r="X1341" s="2"/>
      <c r="Y1341" s="17"/>
      <c r="Z1341" s="2"/>
      <c r="AA1341" s="2"/>
      <c r="AB1341" s="2"/>
      <c r="AC1341" s="31" t="s">
        <v>10011</v>
      </c>
      <c r="AD1341" s="32" t="s">
        <v>10012</v>
      </c>
      <c r="AE1341" s="31" t="s">
        <v>10013</v>
      </c>
      <c r="AF1341" s="32" t="s">
        <v>10014</v>
      </c>
      <c r="AG1341" s="33" t="s">
        <v>45</v>
      </c>
    </row>
    <row r="1342" spans="1:33" ht="12.75" customHeight="1">
      <c r="A1342" s="2"/>
      <c r="B1342" s="2"/>
      <c r="C1342" s="2"/>
      <c r="D1342" s="2"/>
      <c r="E1342" s="2"/>
      <c r="F1342" s="2"/>
      <c r="G1342" s="2"/>
      <c r="H1342" s="2"/>
      <c r="I1342" s="19"/>
      <c r="J1342" s="19"/>
      <c r="K1342" s="19"/>
      <c r="L1342" s="19"/>
      <c r="M1342" s="19"/>
      <c r="N1342" s="19"/>
      <c r="O1342" s="19"/>
      <c r="P1342" s="19"/>
      <c r="Q1342" s="19"/>
      <c r="R1342" s="44"/>
      <c r="S1342" s="19"/>
      <c r="T1342" s="19"/>
      <c r="U1342" s="19"/>
      <c r="V1342" s="2"/>
      <c r="W1342" s="2"/>
      <c r="X1342" s="2"/>
      <c r="Y1342" s="17"/>
      <c r="Z1342" s="2"/>
      <c r="AA1342" s="2"/>
      <c r="AB1342" s="2"/>
      <c r="AC1342" s="31" t="s">
        <v>10015</v>
      </c>
      <c r="AD1342" s="32" t="s">
        <v>10016</v>
      </c>
      <c r="AE1342" s="31" t="s">
        <v>10017</v>
      </c>
      <c r="AF1342" s="32" t="s">
        <v>10018</v>
      </c>
      <c r="AG1342" s="33" t="s">
        <v>45</v>
      </c>
    </row>
    <row r="1343" spans="1:33" ht="12.75" customHeight="1">
      <c r="A1343" s="2"/>
      <c r="B1343" s="2"/>
      <c r="C1343" s="2"/>
      <c r="D1343" s="2"/>
      <c r="E1343" s="2"/>
      <c r="F1343" s="2"/>
      <c r="G1343" s="2"/>
      <c r="H1343" s="2"/>
      <c r="I1343" s="19"/>
      <c r="J1343" s="19"/>
      <c r="K1343" s="19"/>
      <c r="L1343" s="19"/>
      <c r="M1343" s="19"/>
      <c r="N1343" s="19"/>
      <c r="O1343" s="19"/>
      <c r="P1343" s="19"/>
      <c r="Q1343" s="19"/>
      <c r="R1343" s="44"/>
      <c r="S1343" s="19"/>
      <c r="T1343" s="19"/>
      <c r="U1343" s="19"/>
      <c r="V1343" s="2"/>
      <c r="W1343" s="2"/>
      <c r="X1343" s="2"/>
      <c r="Y1343" s="17"/>
      <c r="Z1343" s="2"/>
      <c r="AA1343" s="2"/>
      <c r="AB1343" s="2"/>
      <c r="AC1343" s="31" t="s">
        <v>10019</v>
      </c>
      <c r="AD1343" s="32" t="s">
        <v>10020</v>
      </c>
      <c r="AE1343" s="31" t="s">
        <v>10021</v>
      </c>
      <c r="AF1343" s="32" t="s">
        <v>10022</v>
      </c>
      <c r="AG1343" s="33" t="s">
        <v>45</v>
      </c>
    </row>
    <row r="1344" spans="1:33" ht="12.75" customHeight="1">
      <c r="A1344" s="2"/>
      <c r="B1344" s="2"/>
      <c r="C1344" s="2"/>
      <c r="D1344" s="2"/>
      <c r="E1344" s="2"/>
      <c r="F1344" s="2"/>
      <c r="G1344" s="2"/>
      <c r="H1344" s="2"/>
      <c r="I1344" s="19"/>
      <c r="J1344" s="19"/>
      <c r="K1344" s="19"/>
      <c r="L1344" s="19"/>
      <c r="M1344" s="19"/>
      <c r="N1344" s="19"/>
      <c r="O1344" s="19"/>
      <c r="P1344" s="19"/>
      <c r="Q1344" s="19"/>
      <c r="R1344" s="44"/>
      <c r="S1344" s="19"/>
      <c r="T1344" s="19"/>
      <c r="U1344" s="19"/>
      <c r="V1344" s="2"/>
      <c r="W1344" s="2"/>
      <c r="X1344" s="2"/>
      <c r="Y1344" s="17"/>
      <c r="Z1344" s="2"/>
      <c r="AA1344" s="2"/>
      <c r="AB1344" s="2"/>
      <c r="AC1344" s="31" t="s">
        <v>10023</v>
      </c>
      <c r="AD1344" s="32" t="s">
        <v>10024</v>
      </c>
      <c r="AE1344" s="31" t="s">
        <v>10025</v>
      </c>
      <c r="AF1344" s="32" t="s">
        <v>10026</v>
      </c>
      <c r="AG1344" s="33" t="s">
        <v>45</v>
      </c>
    </row>
    <row r="1345" spans="1:33" ht="12.75" customHeight="1">
      <c r="A1345" s="2"/>
      <c r="B1345" s="2"/>
      <c r="C1345" s="2"/>
      <c r="D1345" s="2"/>
      <c r="E1345" s="2"/>
      <c r="F1345" s="2"/>
      <c r="G1345" s="2"/>
      <c r="H1345" s="2"/>
      <c r="I1345" s="19"/>
      <c r="J1345" s="19"/>
      <c r="K1345" s="19"/>
      <c r="L1345" s="19"/>
      <c r="M1345" s="19"/>
      <c r="N1345" s="19"/>
      <c r="O1345" s="19"/>
      <c r="P1345" s="19"/>
      <c r="Q1345" s="19"/>
      <c r="R1345" s="44"/>
      <c r="S1345" s="19"/>
      <c r="T1345" s="19"/>
      <c r="U1345" s="19"/>
      <c r="V1345" s="2"/>
      <c r="W1345" s="2"/>
      <c r="X1345" s="2"/>
      <c r="Y1345" s="17"/>
      <c r="Z1345" s="2"/>
      <c r="AA1345" s="2"/>
      <c r="AB1345" s="2"/>
      <c r="AC1345" s="31" t="s">
        <v>10027</v>
      </c>
      <c r="AD1345" s="32" t="s">
        <v>10028</v>
      </c>
      <c r="AE1345" s="31" t="s">
        <v>10029</v>
      </c>
      <c r="AF1345" s="32" t="s">
        <v>10030</v>
      </c>
      <c r="AG1345" s="33" t="s">
        <v>45</v>
      </c>
    </row>
    <row r="1346" spans="1:33" ht="12.75" customHeight="1">
      <c r="A1346" s="2"/>
      <c r="B1346" s="2"/>
      <c r="C1346" s="2"/>
      <c r="D1346" s="2"/>
      <c r="E1346" s="2"/>
      <c r="F1346" s="2"/>
      <c r="G1346" s="2"/>
      <c r="H1346" s="2"/>
      <c r="I1346" s="19"/>
      <c r="J1346" s="19"/>
      <c r="K1346" s="19"/>
      <c r="L1346" s="19"/>
      <c r="M1346" s="19"/>
      <c r="N1346" s="19"/>
      <c r="O1346" s="19"/>
      <c r="P1346" s="19"/>
      <c r="Q1346" s="19"/>
      <c r="R1346" s="44"/>
      <c r="S1346" s="19"/>
      <c r="T1346" s="19"/>
      <c r="U1346" s="19"/>
      <c r="V1346" s="2"/>
      <c r="W1346" s="2"/>
      <c r="X1346" s="2"/>
      <c r="Y1346" s="17"/>
      <c r="Z1346" s="2"/>
      <c r="AA1346" s="2"/>
      <c r="AB1346" s="2"/>
      <c r="AC1346" s="31" t="s">
        <v>10031</v>
      </c>
      <c r="AD1346" s="32" t="s">
        <v>10032</v>
      </c>
      <c r="AE1346" s="31" t="s">
        <v>10033</v>
      </c>
      <c r="AF1346" s="32" t="s">
        <v>10034</v>
      </c>
      <c r="AG1346" s="33" t="s">
        <v>45</v>
      </c>
    </row>
    <row r="1347" spans="1:33" ht="12.75" customHeight="1">
      <c r="A1347" s="2"/>
      <c r="B1347" s="2"/>
      <c r="C1347" s="2"/>
      <c r="D1347" s="2"/>
      <c r="E1347" s="2"/>
      <c r="F1347" s="2"/>
      <c r="G1347" s="2"/>
      <c r="H1347" s="2"/>
      <c r="I1347" s="19"/>
      <c r="J1347" s="19"/>
      <c r="K1347" s="19"/>
      <c r="L1347" s="19"/>
      <c r="M1347" s="19"/>
      <c r="N1347" s="19"/>
      <c r="O1347" s="19"/>
      <c r="P1347" s="19"/>
      <c r="Q1347" s="19"/>
      <c r="R1347" s="44"/>
      <c r="S1347" s="19"/>
      <c r="T1347" s="19"/>
      <c r="U1347" s="19"/>
      <c r="V1347" s="2"/>
      <c r="W1347" s="2"/>
      <c r="X1347" s="2"/>
      <c r="Y1347" s="17"/>
      <c r="Z1347" s="2"/>
      <c r="AA1347" s="2"/>
      <c r="AB1347" s="2"/>
      <c r="AC1347" s="31" t="s">
        <v>10035</v>
      </c>
      <c r="AD1347" s="32" t="s">
        <v>10036</v>
      </c>
      <c r="AE1347" s="31" t="s">
        <v>10037</v>
      </c>
      <c r="AF1347" s="32" t="s">
        <v>10038</v>
      </c>
      <c r="AG1347" s="33" t="s">
        <v>45</v>
      </c>
    </row>
    <row r="1348" spans="1:33" ht="12.75" customHeight="1">
      <c r="A1348" s="2"/>
      <c r="B1348" s="2"/>
      <c r="C1348" s="2"/>
      <c r="D1348" s="2"/>
      <c r="E1348" s="2"/>
      <c r="F1348" s="2"/>
      <c r="G1348" s="2"/>
      <c r="H1348" s="2"/>
      <c r="I1348" s="19"/>
      <c r="J1348" s="19"/>
      <c r="K1348" s="19"/>
      <c r="L1348" s="19"/>
      <c r="M1348" s="19"/>
      <c r="N1348" s="19"/>
      <c r="O1348" s="19"/>
      <c r="P1348" s="19"/>
      <c r="Q1348" s="19"/>
      <c r="R1348" s="44"/>
      <c r="S1348" s="19"/>
      <c r="T1348" s="19"/>
      <c r="U1348" s="19"/>
      <c r="V1348" s="2"/>
      <c r="W1348" s="2"/>
      <c r="X1348" s="2"/>
      <c r="Y1348" s="17"/>
      <c r="Z1348" s="2"/>
      <c r="AA1348" s="2"/>
      <c r="AB1348" s="2"/>
      <c r="AC1348" s="31" t="s">
        <v>10039</v>
      </c>
      <c r="AD1348" s="32" t="s">
        <v>10040</v>
      </c>
      <c r="AE1348" s="31" t="s">
        <v>10041</v>
      </c>
      <c r="AF1348" s="32" t="s">
        <v>10042</v>
      </c>
      <c r="AG1348" s="33" t="s">
        <v>45</v>
      </c>
    </row>
    <row r="1349" spans="1:33" ht="12.75" customHeight="1">
      <c r="A1349" s="2"/>
      <c r="B1349" s="2"/>
      <c r="C1349" s="2"/>
      <c r="D1349" s="2"/>
      <c r="E1349" s="2"/>
      <c r="F1349" s="2"/>
      <c r="G1349" s="2"/>
      <c r="H1349" s="2"/>
      <c r="I1349" s="19"/>
      <c r="J1349" s="19"/>
      <c r="K1349" s="19"/>
      <c r="L1349" s="19"/>
      <c r="M1349" s="19"/>
      <c r="N1349" s="19"/>
      <c r="O1349" s="19"/>
      <c r="P1349" s="19"/>
      <c r="Q1349" s="19"/>
      <c r="R1349" s="44"/>
      <c r="S1349" s="19"/>
      <c r="T1349" s="19"/>
      <c r="U1349" s="19"/>
      <c r="V1349" s="2"/>
      <c r="W1349" s="2"/>
      <c r="X1349" s="2"/>
      <c r="Y1349" s="17"/>
      <c r="Z1349" s="2"/>
      <c r="AA1349" s="2"/>
      <c r="AB1349" s="2"/>
      <c r="AC1349" s="31" t="s">
        <v>10043</v>
      </c>
      <c r="AD1349" s="32" t="s">
        <v>10044</v>
      </c>
      <c r="AE1349" s="31" t="s">
        <v>10045</v>
      </c>
      <c r="AF1349" s="32" t="s">
        <v>10046</v>
      </c>
      <c r="AG1349" s="33" t="s">
        <v>45</v>
      </c>
    </row>
    <row r="1350" spans="1:33" ht="12.75" customHeight="1">
      <c r="A1350" s="2"/>
      <c r="B1350" s="2"/>
      <c r="C1350" s="2"/>
      <c r="D1350" s="2"/>
      <c r="E1350" s="2"/>
      <c r="F1350" s="2"/>
      <c r="G1350" s="2"/>
      <c r="H1350" s="2"/>
      <c r="I1350" s="19"/>
      <c r="J1350" s="19"/>
      <c r="K1350" s="19"/>
      <c r="L1350" s="19"/>
      <c r="M1350" s="19"/>
      <c r="N1350" s="19"/>
      <c r="O1350" s="19"/>
      <c r="P1350" s="19"/>
      <c r="Q1350" s="19"/>
      <c r="R1350" s="44"/>
      <c r="S1350" s="19"/>
      <c r="T1350" s="19"/>
      <c r="U1350" s="19"/>
      <c r="V1350" s="2"/>
      <c r="W1350" s="2"/>
      <c r="X1350" s="2"/>
      <c r="Y1350" s="17"/>
      <c r="Z1350" s="2"/>
      <c r="AA1350" s="2"/>
      <c r="AB1350" s="2"/>
      <c r="AC1350" s="31" t="s">
        <v>10047</v>
      </c>
      <c r="AD1350" s="32" t="s">
        <v>10048</v>
      </c>
      <c r="AE1350" s="31" t="s">
        <v>10049</v>
      </c>
      <c r="AF1350" s="32" t="s">
        <v>1298</v>
      </c>
      <c r="AG1350" s="33" t="s">
        <v>45</v>
      </c>
    </row>
    <row r="1351" spans="1:33" ht="12.75" customHeight="1">
      <c r="A1351" s="2"/>
      <c r="B1351" s="2"/>
      <c r="C1351" s="2"/>
      <c r="D1351" s="2"/>
      <c r="E1351" s="2"/>
      <c r="F1351" s="2"/>
      <c r="G1351" s="2"/>
      <c r="H1351" s="2"/>
      <c r="I1351" s="19"/>
      <c r="J1351" s="19"/>
      <c r="K1351" s="19"/>
      <c r="L1351" s="19"/>
      <c r="M1351" s="19"/>
      <c r="N1351" s="19"/>
      <c r="O1351" s="19"/>
      <c r="P1351" s="19"/>
      <c r="Q1351" s="19"/>
      <c r="R1351" s="44"/>
      <c r="S1351" s="19"/>
      <c r="T1351" s="19"/>
      <c r="U1351" s="19"/>
      <c r="V1351" s="2"/>
      <c r="W1351" s="2"/>
      <c r="X1351" s="2"/>
      <c r="Y1351" s="17"/>
      <c r="Z1351" s="2"/>
      <c r="AA1351" s="2"/>
      <c r="AB1351" s="2"/>
      <c r="AC1351" s="31" t="s">
        <v>10050</v>
      </c>
      <c r="AD1351" s="32" t="s">
        <v>10051</v>
      </c>
      <c r="AE1351" s="31" t="s">
        <v>10052</v>
      </c>
      <c r="AF1351" s="32" t="s">
        <v>10053</v>
      </c>
      <c r="AG1351" s="33" t="s">
        <v>45</v>
      </c>
    </row>
    <row r="1352" spans="1:33" ht="12.75" customHeight="1">
      <c r="A1352" s="2"/>
      <c r="B1352" s="2"/>
      <c r="C1352" s="2"/>
      <c r="D1352" s="2"/>
      <c r="E1352" s="2"/>
      <c r="F1352" s="2"/>
      <c r="G1352" s="2"/>
      <c r="H1352" s="2"/>
      <c r="I1352" s="19"/>
      <c r="J1352" s="19"/>
      <c r="K1352" s="19"/>
      <c r="L1352" s="19"/>
      <c r="M1352" s="19"/>
      <c r="N1352" s="19"/>
      <c r="O1352" s="19"/>
      <c r="P1352" s="19"/>
      <c r="Q1352" s="19"/>
      <c r="R1352" s="44"/>
      <c r="S1352" s="19"/>
      <c r="T1352" s="19"/>
      <c r="U1352" s="19"/>
      <c r="V1352" s="2"/>
      <c r="W1352" s="2"/>
      <c r="X1352" s="2"/>
      <c r="Y1352" s="17"/>
      <c r="Z1352" s="2"/>
      <c r="AA1352" s="2"/>
      <c r="AB1352" s="2"/>
      <c r="AC1352" s="31" t="s">
        <v>10054</v>
      </c>
      <c r="AD1352" s="32" t="s">
        <v>10055</v>
      </c>
      <c r="AE1352" s="31" t="s">
        <v>10056</v>
      </c>
      <c r="AF1352" s="32" t="s">
        <v>10057</v>
      </c>
      <c r="AG1352" s="33" t="s">
        <v>45</v>
      </c>
    </row>
    <row r="1353" spans="1:33" ht="12.75" customHeight="1">
      <c r="A1353" s="2"/>
      <c r="B1353" s="2"/>
      <c r="C1353" s="2"/>
      <c r="D1353" s="2"/>
      <c r="E1353" s="2"/>
      <c r="F1353" s="2"/>
      <c r="G1353" s="2"/>
      <c r="H1353" s="2"/>
      <c r="I1353" s="19"/>
      <c r="J1353" s="19"/>
      <c r="K1353" s="19"/>
      <c r="L1353" s="19"/>
      <c r="M1353" s="19"/>
      <c r="N1353" s="19"/>
      <c r="O1353" s="19"/>
      <c r="P1353" s="19"/>
      <c r="Q1353" s="19"/>
      <c r="R1353" s="44"/>
      <c r="S1353" s="19"/>
      <c r="T1353" s="19"/>
      <c r="U1353" s="19"/>
      <c r="V1353" s="2"/>
      <c r="W1353" s="2"/>
      <c r="X1353" s="2"/>
      <c r="Y1353" s="17"/>
      <c r="Z1353" s="2"/>
      <c r="AA1353" s="2"/>
      <c r="AB1353" s="2"/>
      <c r="AC1353" s="31" t="s">
        <v>10058</v>
      </c>
      <c r="AD1353" s="32" t="s">
        <v>10059</v>
      </c>
      <c r="AE1353" s="31" t="s">
        <v>10060</v>
      </c>
      <c r="AF1353" s="32" t="s">
        <v>1636</v>
      </c>
      <c r="AG1353" s="33" t="s">
        <v>45</v>
      </c>
    </row>
    <row r="1354" spans="1:33" ht="12.75" customHeight="1">
      <c r="A1354" s="2"/>
      <c r="B1354" s="2"/>
      <c r="C1354" s="2"/>
      <c r="D1354" s="2"/>
      <c r="E1354" s="2"/>
      <c r="F1354" s="2"/>
      <c r="G1354" s="2"/>
      <c r="H1354" s="2"/>
      <c r="I1354" s="19"/>
      <c r="J1354" s="19"/>
      <c r="K1354" s="19"/>
      <c r="L1354" s="19"/>
      <c r="M1354" s="19"/>
      <c r="N1354" s="19"/>
      <c r="O1354" s="19"/>
      <c r="P1354" s="19"/>
      <c r="Q1354" s="19"/>
      <c r="R1354" s="44"/>
      <c r="S1354" s="19"/>
      <c r="T1354" s="19"/>
      <c r="U1354" s="19"/>
      <c r="V1354" s="2"/>
      <c r="W1354" s="2"/>
      <c r="X1354" s="2"/>
      <c r="Y1354" s="17"/>
      <c r="Z1354" s="2"/>
      <c r="AA1354" s="2"/>
      <c r="AB1354" s="2"/>
      <c r="AC1354" s="31" t="s">
        <v>10061</v>
      </c>
      <c r="AD1354" s="32" t="s">
        <v>10062</v>
      </c>
      <c r="AE1354" s="31" t="s">
        <v>10063</v>
      </c>
      <c r="AF1354" s="32" t="s">
        <v>10064</v>
      </c>
      <c r="AG1354" s="33" t="s">
        <v>1044</v>
      </c>
    </row>
    <row r="1355" spans="1:33" ht="12.75" customHeight="1">
      <c r="A1355" s="2"/>
      <c r="B1355" s="2"/>
      <c r="C1355" s="2"/>
      <c r="D1355" s="2"/>
      <c r="E1355" s="2"/>
      <c r="F1355" s="2"/>
      <c r="G1355" s="2"/>
      <c r="H1355" s="2"/>
      <c r="I1355" s="19"/>
      <c r="J1355" s="19"/>
      <c r="K1355" s="19"/>
      <c r="L1355" s="19"/>
      <c r="M1355" s="19"/>
      <c r="N1355" s="19"/>
      <c r="O1355" s="19"/>
      <c r="P1355" s="19"/>
      <c r="Q1355" s="19"/>
      <c r="R1355" s="44"/>
      <c r="S1355" s="19"/>
      <c r="T1355" s="19"/>
      <c r="U1355" s="19"/>
      <c r="V1355" s="2"/>
      <c r="W1355" s="2"/>
      <c r="X1355" s="2"/>
      <c r="Y1355" s="17"/>
      <c r="Z1355" s="2"/>
      <c r="AA1355" s="2"/>
      <c r="AB1355" s="2"/>
      <c r="AC1355" s="31" t="s">
        <v>10065</v>
      </c>
      <c r="AD1355" s="32" t="s">
        <v>10066</v>
      </c>
      <c r="AE1355" s="31" t="s">
        <v>10067</v>
      </c>
      <c r="AF1355" s="32" t="s">
        <v>10068</v>
      </c>
      <c r="AG1355" s="33" t="s">
        <v>1044</v>
      </c>
    </row>
    <row r="1356" spans="1:33" ht="12.75" customHeight="1">
      <c r="A1356" s="2"/>
      <c r="B1356" s="2"/>
      <c r="C1356" s="2"/>
      <c r="D1356" s="2"/>
      <c r="E1356" s="2"/>
      <c r="F1356" s="2"/>
      <c r="G1356" s="2"/>
      <c r="H1356" s="2"/>
      <c r="I1356" s="19"/>
      <c r="J1356" s="19"/>
      <c r="K1356" s="19"/>
      <c r="L1356" s="19"/>
      <c r="M1356" s="19"/>
      <c r="N1356" s="19"/>
      <c r="O1356" s="19"/>
      <c r="P1356" s="19"/>
      <c r="Q1356" s="19"/>
      <c r="R1356" s="44"/>
      <c r="S1356" s="19"/>
      <c r="T1356" s="19"/>
      <c r="U1356" s="19"/>
      <c r="V1356" s="2"/>
      <c r="W1356" s="2"/>
      <c r="X1356" s="2"/>
      <c r="Y1356" s="17"/>
      <c r="Z1356" s="2"/>
      <c r="AA1356" s="2"/>
      <c r="AB1356" s="2"/>
      <c r="AC1356" s="31" t="s">
        <v>10069</v>
      </c>
      <c r="AD1356" s="32" t="s">
        <v>10070</v>
      </c>
      <c r="AE1356" s="31" t="s">
        <v>10071</v>
      </c>
      <c r="AF1356" s="32" t="s">
        <v>10072</v>
      </c>
      <c r="AG1356" s="33" t="s">
        <v>1044</v>
      </c>
    </row>
    <row r="1357" spans="1:33" ht="12.75" customHeight="1">
      <c r="A1357" s="2"/>
      <c r="B1357" s="2"/>
      <c r="C1357" s="2"/>
      <c r="D1357" s="2"/>
      <c r="E1357" s="2"/>
      <c r="F1357" s="2"/>
      <c r="G1357" s="2"/>
      <c r="H1357" s="2"/>
      <c r="I1357" s="19"/>
      <c r="J1357" s="19"/>
      <c r="K1357" s="19"/>
      <c r="L1357" s="19"/>
      <c r="M1357" s="19"/>
      <c r="N1357" s="19"/>
      <c r="O1357" s="19"/>
      <c r="P1357" s="19"/>
      <c r="Q1357" s="19"/>
      <c r="R1357" s="44"/>
      <c r="S1357" s="19"/>
      <c r="T1357" s="19"/>
      <c r="U1357" s="19"/>
      <c r="V1357" s="2"/>
      <c r="W1357" s="2"/>
      <c r="X1357" s="2"/>
      <c r="Y1357" s="17"/>
      <c r="Z1357" s="2"/>
      <c r="AA1357" s="2"/>
      <c r="AB1357" s="2"/>
      <c r="AC1357" s="31" t="s">
        <v>10073</v>
      </c>
      <c r="AD1357" s="32" t="s">
        <v>10074</v>
      </c>
      <c r="AE1357" s="31" t="s">
        <v>10075</v>
      </c>
      <c r="AF1357" s="32" t="s">
        <v>1323</v>
      </c>
      <c r="AG1357" s="33" t="s">
        <v>45</v>
      </c>
    </row>
    <row r="1358" spans="1:33" ht="12.75" customHeight="1">
      <c r="A1358" s="2"/>
      <c r="B1358" s="2"/>
      <c r="C1358" s="2"/>
      <c r="D1358" s="2"/>
      <c r="E1358" s="2"/>
      <c r="F1358" s="2"/>
      <c r="G1358" s="2"/>
      <c r="H1358" s="2"/>
      <c r="I1358" s="19"/>
      <c r="J1358" s="19"/>
      <c r="K1358" s="19"/>
      <c r="L1358" s="19"/>
      <c r="M1358" s="19"/>
      <c r="N1358" s="19"/>
      <c r="O1358" s="19"/>
      <c r="P1358" s="19"/>
      <c r="Q1358" s="19"/>
      <c r="R1358" s="44"/>
      <c r="S1358" s="19"/>
      <c r="T1358" s="19"/>
      <c r="U1358" s="19"/>
      <c r="V1358" s="2"/>
      <c r="W1358" s="2"/>
      <c r="X1358" s="2"/>
      <c r="Y1358" s="17"/>
      <c r="Z1358" s="2"/>
      <c r="AA1358" s="2"/>
      <c r="AB1358" s="2"/>
      <c r="AC1358" s="31" t="s">
        <v>10076</v>
      </c>
      <c r="AD1358" s="32" t="s">
        <v>10077</v>
      </c>
      <c r="AE1358" s="31" t="s">
        <v>10078</v>
      </c>
      <c r="AF1358" s="32" t="s">
        <v>10077</v>
      </c>
      <c r="AG1358" s="33" t="s">
        <v>45</v>
      </c>
    </row>
    <row r="1359" spans="1:33" ht="12.75" customHeight="1">
      <c r="A1359" s="2"/>
      <c r="B1359" s="2"/>
      <c r="C1359" s="2"/>
      <c r="D1359" s="2"/>
      <c r="E1359" s="2"/>
      <c r="F1359" s="2"/>
      <c r="G1359" s="2"/>
      <c r="H1359" s="2"/>
      <c r="I1359" s="19"/>
      <c r="J1359" s="19"/>
      <c r="K1359" s="19"/>
      <c r="L1359" s="19"/>
      <c r="M1359" s="19"/>
      <c r="N1359" s="19"/>
      <c r="O1359" s="19"/>
      <c r="P1359" s="19"/>
      <c r="Q1359" s="19"/>
      <c r="R1359" s="44"/>
      <c r="S1359" s="19"/>
      <c r="T1359" s="19"/>
      <c r="U1359" s="19"/>
      <c r="V1359" s="2"/>
      <c r="W1359" s="2"/>
      <c r="X1359" s="2"/>
      <c r="Y1359" s="17"/>
      <c r="Z1359" s="2"/>
      <c r="AA1359" s="2"/>
      <c r="AB1359" s="2"/>
      <c r="AC1359" s="31" t="s">
        <v>10079</v>
      </c>
      <c r="AD1359" s="32" t="s">
        <v>10080</v>
      </c>
      <c r="AE1359" s="31" t="s">
        <v>10081</v>
      </c>
      <c r="AF1359" s="32" t="s">
        <v>10082</v>
      </c>
      <c r="AG1359" s="33" t="s">
        <v>45</v>
      </c>
    </row>
    <row r="1360" spans="1:33" ht="12.75" customHeight="1">
      <c r="A1360" s="2"/>
      <c r="B1360" s="2"/>
      <c r="C1360" s="2"/>
      <c r="D1360" s="2"/>
      <c r="E1360" s="2"/>
      <c r="F1360" s="2"/>
      <c r="G1360" s="2"/>
      <c r="H1360" s="2"/>
      <c r="I1360" s="19"/>
      <c r="J1360" s="19"/>
      <c r="K1360" s="19"/>
      <c r="L1360" s="19"/>
      <c r="M1360" s="19"/>
      <c r="N1360" s="19"/>
      <c r="O1360" s="19"/>
      <c r="P1360" s="19"/>
      <c r="Q1360" s="19"/>
      <c r="R1360" s="44"/>
      <c r="S1360" s="19"/>
      <c r="T1360" s="19"/>
      <c r="U1360" s="19"/>
      <c r="V1360" s="2"/>
      <c r="W1360" s="2"/>
      <c r="X1360" s="2"/>
      <c r="Y1360" s="17"/>
      <c r="Z1360" s="2"/>
      <c r="AA1360" s="2"/>
      <c r="AB1360" s="2"/>
      <c r="AC1360" s="31" t="s">
        <v>10083</v>
      </c>
      <c r="AD1360" s="32" t="s">
        <v>10084</v>
      </c>
      <c r="AE1360" s="31" t="s">
        <v>10085</v>
      </c>
      <c r="AF1360" s="32" t="s">
        <v>10086</v>
      </c>
      <c r="AG1360" s="33" t="s">
        <v>45</v>
      </c>
    </row>
    <row r="1361" spans="1:33" ht="12.75" customHeight="1">
      <c r="A1361" s="2"/>
      <c r="B1361" s="2"/>
      <c r="C1361" s="2"/>
      <c r="D1361" s="2"/>
      <c r="E1361" s="2"/>
      <c r="F1361" s="2"/>
      <c r="G1361" s="2"/>
      <c r="H1361" s="2"/>
      <c r="I1361" s="19"/>
      <c r="J1361" s="19"/>
      <c r="K1361" s="19"/>
      <c r="L1361" s="19"/>
      <c r="M1361" s="19"/>
      <c r="N1361" s="19"/>
      <c r="O1361" s="19"/>
      <c r="P1361" s="19"/>
      <c r="Q1361" s="19"/>
      <c r="R1361" s="44"/>
      <c r="S1361" s="19"/>
      <c r="T1361" s="19"/>
      <c r="U1361" s="19"/>
      <c r="V1361" s="2"/>
      <c r="W1361" s="2"/>
      <c r="X1361" s="2"/>
      <c r="Y1361" s="17"/>
      <c r="Z1361" s="2"/>
      <c r="AA1361" s="2"/>
      <c r="AB1361" s="2"/>
      <c r="AC1361" s="31" t="s">
        <v>10087</v>
      </c>
      <c r="AD1361" s="32" t="s">
        <v>10088</v>
      </c>
      <c r="AE1361" s="31" t="s">
        <v>10089</v>
      </c>
      <c r="AF1361" s="32" t="s">
        <v>10088</v>
      </c>
      <c r="AG1361" s="33" t="s">
        <v>45</v>
      </c>
    </row>
    <row r="1362" spans="1:33" ht="12.75" customHeight="1">
      <c r="A1362" s="2"/>
      <c r="B1362" s="2"/>
      <c r="C1362" s="2"/>
      <c r="D1362" s="2"/>
      <c r="E1362" s="2"/>
      <c r="F1362" s="2"/>
      <c r="G1362" s="2"/>
      <c r="H1362" s="2"/>
      <c r="I1362" s="19"/>
      <c r="J1362" s="19"/>
      <c r="K1362" s="19"/>
      <c r="L1362" s="19"/>
      <c r="M1362" s="19"/>
      <c r="N1362" s="19"/>
      <c r="O1362" s="19"/>
      <c r="P1362" s="19"/>
      <c r="Q1362" s="19"/>
      <c r="R1362" s="44"/>
      <c r="S1362" s="19"/>
      <c r="T1362" s="19"/>
      <c r="U1362" s="19"/>
      <c r="V1362" s="2"/>
      <c r="W1362" s="2"/>
      <c r="X1362" s="2"/>
      <c r="Y1362" s="17"/>
      <c r="Z1362" s="2"/>
      <c r="AA1362" s="2"/>
      <c r="AB1362" s="2"/>
      <c r="AC1362" s="31" t="s">
        <v>10090</v>
      </c>
      <c r="AD1362" s="32" t="s">
        <v>10091</v>
      </c>
      <c r="AE1362" s="31" t="s">
        <v>10092</v>
      </c>
      <c r="AF1362" s="32" t="s">
        <v>10093</v>
      </c>
      <c r="AG1362" s="33" t="s">
        <v>45</v>
      </c>
    </row>
    <row r="1363" spans="1:33" ht="12.75" customHeight="1">
      <c r="A1363" s="2"/>
      <c r="B1363" s="2"/>
      <c r="C1363" s="2"/>
      <c r="D1363" s="2"/>
      <c r="E1363" s="2"/>
      <c r="F1363" s="2"/>
      <c r="G1363" s="2"/>
      <c r="H1363" s="2"/>
      <c r="I1363" s="19"/>
      <c r="J1363" s="19"/>
      <c r="K1363" s="19"/>
      <c r="L1363" s="19"/>
      <c r="M1363" s="19"/>
      <c r="N1363" s="19"/>
      <c r="O1363" s="19"/>
      <c r="P1363" s="19"/>
      <c r="Q1363" s="19"/>
      <c r="R1363" s="44"/>
      <c r="S1363" s="19"/>
      <c r="T1363" s="19"/>
      <c r="U1363" s="19"/>
      <c r="V1363" s="2"/>
      <c r="W1363" s="2"/>
      <c r="X1363" s="2"/>
      <c r="Y1363" s="17"/>
      <c r="Z1363" s="2"/>
      <c r="AA1363" s="2"/>
      <c r="AB1363" s="2"/>
      <c r="AC1363" s="31" t="s">
        <v>10094</v>
      </c>
      <c r="AD1363" s="32" t="s">
        <v>10095</v>
      </c>
      <c r="AE1363" s="31" t="s">
        <v>10096</v>
      </c>
      <c r="AF1363" s="32" t="s">
        <v>10097</v>
      </c>
      <c r="AG1363" s="33" t="s">
        <v>45</v>
      </c>
    </row>
    <row r="1364" spans="1:33" ht="12.75" customHeight="1">
      <c r="A1364" s="2"/>
      <c r="B1364" s="2"/>
      <c r="C1364" s="2"/>
      <c r="D1364" s="2"/>
      <c r="E1364" s="2"/>
      <c r="F1364" s="2"/>
      <c r="G1364" s="2"/>
      <c r="H1364" s="2"/>
      <c r="I1364" s="19"/>
      <c r="J1364" s="19"/>
      <c r="K1364" s="19"/>
      <c r="L1364" s="19"/>
      <c r="M1364" s="19"/>
      <c r="N1364" s="19"/>
      <c r="O1364" s="19"/>
      <c r="P1364" s="19"/>
      <c r="Q1364" s="19"/>
      <c r="R1364" s="44"/>
      <c r="S1364" s="19"/>
      <c r="T1364" s="19"/>
      <c r="U1364" s="19"/>
      <c r="V1364" s="2"/>
      <c r="W1364" s="2"/>
      <c r="X1364" s="2"/>
      <c r="Y1364" s="17"/>
      <c r="Z1364" s="2"/>
      <c r="AA1364" s="2"/>
      <c r="AB1364" s="2"/>
      <c r="AC1364" s="31" t="s">
        <v>10098</v>
      </c>
      <c r="AD1364" s="32" t="s">
        <v>10099</v>
      </c>
      <c r="AE1364" s="31" t="s">
        <v>10100</v>
      </c>
      <c r="AF1364" s="32" t="s">
        <v>10101</v>
      </c>
      <c r="AG1364" s="33" t="s">
        <v>45</v>
      </c>
    </row>
    <row r="1365" spans="1:33" ht="12.75" customHeight="1">
      <c r="A1365" s="2"/>
      <c r="B1365" s="2"/>
      <c r="C1365" s="2"/>
      <c r="D1365" s="2"/>
      <c r="E1365" s="2"/>
      <c r="F1365" s="2"/>
      <c r="G1365" s="2"/>
      <c r="H1365" s="2"/>
      <c r="I1365" s="19"/>
      <c r="J1365" s="19"/>
      <c r="K1365" s="19"/>
      <c r="L1365" s="19"/>
      <c r="M1365" s="19"/>
      <c r="N1365" s="19"/>
      <c r="O1365" s="19"/>
      <c r="P1365" s="19"/>
      <c r="Q1365" s="19"/>
      <c r="R1365" s="44"/>
      <c r="S1365" s="19"/>
      <c r="T1365" s="19"/>
      <c r="U1365" s="19"/>
      <c r="V1365" s="2"/>
      <c r="W1365" s="2"/>
      <c r="X1365" s="2"/>
      <c r="Y1365" s="17"/>
      <c r="Z1365" s="2"/>
      <c r="AA1365" s="2"/>
      <c r="AB1365" s="2"/>
      <c r="AC1365" s="31" t="s">
        <v>10102</v>
      </c>
      <c r="AD1365" s="32" t="s">
        <v>10103</v>
      </c>
      <c r="AE1365" s="31" t="s">
        <v>10104</v>
      </c>
      <c r="AF1365" s="32" t="s">
        <v>10103</v>
      </c>
      <c r="AG1365" s="33" t="s">
        <v>45</v>
      </c>
    </row>
    <row r="1366" spans="1:33" ht="12.75" customHeight="1">
      <c r="A1366" s="2"/>
      <c r="B1366" s="2"/>
      <c r="C1366" s="2"/>
      <c r="D1366" s="2"/>
      <c r="E1366" s="2"/>
      <c r="F1366" s="2"/>
      <c r="G1366" s="2"/>
      <c r="H1366" s="2"/>
      <c r="I1366" s="19"/>
      <c r="J1366" s="19"/>
      <c r="K1366" s="19"/>
      <c r="L1366" s="19"/>
      <c r="M1366" s="19"/>
      <c r="N1366" s="19"/>
      <c r="O1366" s="19"/>
      <c r="P1366" s="19"/>
      <c r="Q1366" s="19"/>
      <c r="R1366" s="44"/>
      <c r="S1366" s="19"/>
      <c r="T1366" s="19"/>
      <c r="U1366" s="19"/>
      <c r="V1366" s="2"/>
      <c r="W1366" s="2"/>
      <c r="X1366" s="2"/>
      <c r="Y1366" s="17"/>
      <c r="Z1366" s="2"/>
      <c r="AA1366" s="2"/>
      <c r="AB1366" s="2"/>
      <c r="AC1366" s="31" t="s">
        <v>10105</v>
      </c>
      <c r="AD1366" s="32" t="s">
        <v>10106</v>
      </c>
      <c r="AE1366" s="31" t="s">
        <v>10107</v>
      </c>
      <c r="AF1366" s="32" t="s">
        <v>10108</v>
      </c>
      <c r="AG1366" s="33" t="s">
        <v>45</v>
      </c>
    </row>
    <row r="1367" spans="1:33" ht="12.75" customHeight="1">
      <c r="A1367" s="2"/>
      <c r="B1367" s="2"/>
      <c r="C1367" s="2"/>
      <c r="D1367" s="2"/>
      <c r="E1367" s="2"/>
      <c r="F1367" s="2"/>
      <c r="G1367" s="2"/>
      <c r="H1367" s="2"/>
      <c r="I1367" s="19"/>
      <c r="J1367" s="19"/>
      <c r="K1367" s="19"/>
      <c r="L1367" s="19"/>
      <c r="M1367" s="19"/>
      <c r="N1367" s="19"/>
      <c r="O1367" s="19"/>
      <c r="P1367" s="19"/>
      <c r="Q1367" s="19"/>
      <c r="R1367" s="44"/>
      <c r="S1367" s="19"/>
      <c r="T1367" s="19"/>
      <c r="U1367" s="19"/>
      <c r="V1367" s="2"/>
      <c r="W1367" s="2"/>
      <c r="X1367" s="2"/>
      <c r="Y1367" s="17"/>
      <c r="Z1367" s="2"/>
      <c r="AA1367" s="2"/>
      <c r="AB1367" s="2"/>
      <c r="AC1367" s="31" t="s">
        <v>10109</v>
      </c>
      <c r="AD1367" s="32" t="s">
        <v>10110</v>
      </c>
      <c r="AE1367" s="31" t="s">
        <v>10111</v>
      </c>
      <c r="AF1367" s="32" t="s">
        <v>10112</v>
      </c>
      <c r="AG1367" s="33" t="s">
        <v>1044</v>
      </c>
    </row>
    <row r="1368" spans="1:33" ht="12.75" customHeight="1">
      <c r="A1368" s="2"/>
      <c r="B1368" s="2"/>
      <c r="C1368" s="2"/>
      <c r="D1368" s="2"/>
      <c r="E1368" s="2"/>
      <c r="F1368" s="2"/>
      <c r="G1368" s="2"/>
      <c r="H1368" s="2"/>
      <c r="I1368" s="19"/>
      <c r="J1368" s="19"/>
      <c r="K1368" s="19"/>
      <c r="L1368" s="19"/>
      <c r="M1368" s="19"/>
      <c r="N1368" s="19"/>
      <c r="O1368" s="19"/>
      <c r="P1368" s="19"/>
      <c r="Q1368" s="19"/>
      <c r="R1368" s="44"/>
      <c r="S1368" s="19"/>
      <c r="T1368" s="19"/>
      <c r="U1368" s="19"/>
      <c r="V1368" s="2"/>
      <c r="W1368" s="2"/>
      <c r="X1368" s="2"/>
      <c r="Y1368" s="17"/>
      <c r="Z1368" s="2"/>
      <c r="AA1368" s="2"/>
      <c r="AB1368" s="2"/>
      <c r="AC1368" s="31" t="s">
        <v>10113</v>
      </c>
      <c r="AD1368" s="32" t="s">
        <v>10114</v>
      </c>
      <c r="AE1368" s="31" t="s">
        <v>10115</v>
      </c>
      <c r="AF1368" s="32" t="s">
        <v>10116</v>
      </c>
      <c r="AG1368" s="33" t="s">
        <v>45</v>
      </c>
    </row>
    <row r="1369" spans="1:33" ht="12.75" customHeight="1">
      <c r="A1369" s="2"/>
      <c r="B1369" s="2"/>
      <c r="C1369" s="2"/>
      <c r="D1369" s="2"/>
      <c r="E1369" s="2"/>
      <c r="F1369" s="2"/>
      <c r="G1369" s="2"/>
      <c r="H1369" s="2"/>
      <c r="I1369" s="19"/>
      <c r="J1369" s="19"/>
      <c r="K1369" s="19"/>
      <c r="L1369" s="19"/>
      <c r="M1369" s="19"/>
      <c r="N1369" s="19"/>
      <c r="O1369" s="19"/>
      <c r="P1369" s="19"/>
      <c r="Q1369" s="19"/>
      <c r="R1369" s="44"/>
      <c r="S1369" s="19"/>
      <c r="T1369" s="19"/>
      <c r="U1369" s="19"/>
      <c r="V1369" s="2"/>
      <c r="W1369" s="2"/>
      <c r="X1369" s="2"/>
      <c r="Y1369" s="17"/>
      <c r="Z1369" s="2"/>
      <c r="AA1369" s="2"/>
      <c r="AB1369" s="2"/>
      <c r="AC1369" s="31" t="s">
        <v>10117</v>
      </c>
      <c r="AD1369" s="32" t="s">
        <v>10118</v>
      </c>
      <c r="AE1369" s="31" t="s">
        <v>10119</v>
      </c>
      <c r="AF1369" s="32" t="s">
        <v>10120</v>
      </c>
      <c r="AG1369" s="33" t="s">
        <v>10121</v>
      </c>
    </row>
    <row r="1370" spans="1:33" ht="12.75" customHeight="1">
      <c r="A1370" s="2"/>
      <c r="B1370" s="2"/>
      <c r="C1370" s="2"/>
      <c r="D1370" s="2"/>
      <c r="E1370" s="2"/>
      <c r="F1370" s="2"/>
      <c r="G1370" s="2"/>
      <c r="H1370" s="2"/>
      <c r="I1370" s="19"/>
      <c r="J1370" s="19"/>
      <c r="K1370" s="19"/>
      <c r="L1370" s="19"/>
      <c r="M1370" s="19"/>
      <c r="N1370" s="19"/>
      <c r="O1370" s="19"/>
      <c r="P1370" s="19"/>
      <c r="Q1370" s="19"/>
      <c r="R1370" s="44"/>
      <c r="S1370" s="19"/>
      <c r="T1370" s="19"/>
      <c r="U1370" s="19"/>
      <c r="V1370" s="2"/>
      <c r="W1370" s="2"/>
      <c r="X1370" s="2"/>
      <c r="Y1370" s="17"/>
      <c r="Z1370" s="2"/>
      <c r="AA1370" s="2"/>
      <c r="AB1370" s="2"/>
      <c r="AC1370" s="31" t="s">
        <v>10122</v>
      </c>
      <c r="AD1370" s="32" t="s">
        <v>10123</v>
      </c>
      <c r="AE1370" s="31" t="s">
        <v>10124</v>
      </c>
      <c r="AF1370" s="32" t="s">
        <v>10125</v>
      </c>
      <c r="AG1370" s="33" t="s">
        <v>45</v>
      </c>
    </row>
    <row r="1371" spans="1:33" ht="12.75" customHeight="1">
      <c r="A1371" s="2"/>
      <c r="B1371" s="2"/>
      <c r="C1371" s="2"/>
      <c r="D1371" s="2"/>
      <c r="E1371" s="2"/>
      <c r="F1371" s="2"/>
      <c r="G1371" s="2"/>
      <c r="H1371" s="2"/>
      <c r="I1371" s="19"/>
      <c r="J1371" s="19"/>
      <c r="K1371" s="19"/>
      <c r="L1371" s="19"/>
      <c r="M1371" s="19"/>
      <c r="N1371" s="19"/>
      <c r="O1371" s="19"/>
      <c r="P1371" s="19"/>
      <c r="Q1371" s="19"/>
      <c r="R1371" s="44"/>
      <c r="S1371" s="19"/>
      <c r="T1371" s="19"/>
      <c r="U1371" s="19"/>
      <c r="V1371" s="2"/>
      <c r="W1371" s="2"/>
      <c r="X1371" s="2"/>
      <c r="Y1371" s="17"/>
      <c r="Z1371" s="2"/>
      <c r="AA1371" s="2"/>
      <c r="AB1371" s="2"/>
      <c r="AC1371" s="31" t="s">
        <v>10126</v>
      </c>
      <c r="AD1371" s="32" t="s">
        <v>10127</v>
      </c>
      <c r="AE1371" s="31" t="s">
        <v>10128</v>
      </c>
      <c r="AF1371" s="32" t="s">
        <v>10129</v>
      </c>
      <c r="AG1371" s="33" t="s">
        <v>45</v>
      </c>
    </row>
    <row r="1372" spans="1:33" ht="12.75" customHeight="1">
      <c r="A1372" s="2"/>
      <c r="B1372" s="2"/>
      <c r="C1372" s="2"/>
      <c r="D1372" s="2"/>
      <c r="E1372" s="2"/>
      <c r="F1372" s="2"/>
      <c r="G1372" s="2"/>
      <c r="H1372" s="2"/>
      <c r="I1372" s="19"/>
      <c r="J1372" s="19"/>
      <c r="K1372" s="19"/>
      <c r="L1372" s="19"/>
      <c r="M1372" s="19"/>
      <c r="N1372" s="19"/>
      <c r="O1372" s="19"/>
      <c r="P1372" s="19"/>
      <c r="Q1372" s="19"/>
      <c r="R1372" s="44"/>
      <c r="S1372" s="19"/>
      <c r="T1372" s="19"/>
      <c r="U1372" s="19"/>
      <c r="V1372" s="2"/>
      <c r="W1372" s="2"/>
      <c r="X1372" s="2"/>
      <c r="Y1372" s="17"/>
      <c r="Z1372" s="2"/>
      <c r="AA1372" s="2"/>
      <c r="AB1372" s="2"/>
      <c r="AC1372" s="31" t="s">
        <v>10130</v>
      </c>
      <c r="AD1372" s="32" t="s">
        <v>10131</v>
      </c>
      <c r="AE1372" s="31" t="s">
        <v>10132</v>
      </c>
      <c r="AF1372" s="32" t="s">
        <v>10133</v>
      </c>
      <c r="AG1372" s="33" t="s">
        <v>1044</v>
      </c>
    </row>
    <row r="1373" spans="1:33" ht="12.75" customHeight="1">
      <c r="A1373" s="2"/>
      <c r="B1373" s="2"/>
      <c r="C1373" s="2"/>
      <c r="D1373" s="2"/>
      <c r="E1373" s="2"/>
      <c r="F1373" s="2"/>
      <c r="G1373" s="2"/>
      <c r="H1373" s="2"/>
      <c r="I1373" s="19"/>
      <c r="J1373" s="19"/>
      <c r="K1373" s="19"/>
      <c r="L1373" s="19"/>
      <c r="M1373" s="19"/>
      <c r="N1373" s="19"/>
      <c r="O1373" s="19"/>
      <c r="P1373" s="19"/>
      <c r="Q1373" s="19"/>
      <c r="R1373" s="44"/>
      <c r="S1373" s="19"/>
      <c r="T1373" s="19"/>
      <c r="U1373" s="19"/>
      <c r="V1373" s="2"/>
      <c r="W1373" s="2"/>
      <c r="X1373" s="2"/>
      <c r="Y1373" s="17"/>
      <c r="Z1373" s="2"/>
      <c r="AA1373" s="2"/>
      <c r="AB1373" s="2"/>
      <c r="AC1373" s="31" t="s">
        <v>10134</v>
      </c>
      <c r="AD1373" s="32" t="s">
        <v>2607</v>
      </c>
      <c r="AE1373" s="31" t="s">
        <v>10135</v>
      </c>
      <c r="AF1373" s="32" t="s">
        <v>8149</v>
      </c>
      <c r="AG1373" s="33" t="s">
        <v>45</v>
      </c>
    </row>
    <row r="1374" spans="1:33" ht="12.75" customHeight="1">
      <c r="A1374" s="2"/>
      <c r="B1374" s="2"/>
      <c r="C1374" s="2"/>
      <c r="D1374" s="2"/>
      <c r="E1374" s="2"/>
      <c r="F1374" s="2"/>
      <c r="G1374" s="2"/>
      <c r="H1374" s="2"/>
      <c r="I1374" s="19"/>
      <c r="J1374" s="19"/>
      <c r="K1374" s="19"/>
      <c r="L1374" s="19"/>
      <c r="M1374" s="19"/>
      <c r="N1374" s="19"/>
      <c r="O1374" s="19"/>
      <c r="P1374" s="19"/>
      <c r="Q1374" s="19"/>
      <c r="R1374" s="44"/>
      <c r="S1374" s="19"/>
      <c r="T1374" s="19"/>
      <c r="U1374" s="19"/>
      <c r="V1374" s="2"/>
      <c r="W1374" s="2"/>
      <c r="X1374" s="2"/>
      <c r="Y1374" s="17"/>
      <c r="Z1374" s="2"/>
      <c r="AA1374" s="2"/>
      <c r="AB1374" s="2"/>
      <c r="AC1374" s="31" t="s">
        <v>10136</v>
      </c>
      <c r="AD1374" s="32" t="s">
        <v>10137</v>
      </c>
      <c r="AE1374" s="31" t="s">
        <v>10138</v>
      </c>
      <c r="AF1374" s="32" t="s">
        <v>10139</v>
      </c>
      <c r="AG1374" s="33" t="s">
        <v>1044</v>
      </c>
    </row>
    <row r="1375" spans="1:33" ht="12.75" customHeight="1">
      <c r="A1375" s="2"/>
      <c r="B1375" s="2"/>
      <c r="C1375" s="2"/>
      <c r="D1375" s="2"/>
      <c r="E1375" s="2"/>
      <c r="F1375" s="2"/>
      <c r="G1375" s="2"/>
      <c r="H1375" s="2"/>
      <c r="I1375" s="19"/>
      <c r="J1375" s="19"/>
      <c r="K1375" s="19"/>
      <c r="L1375" s="19"/>
      <c r="M1375" s="19"/>
      <c r="N1375" s="19"/>
      <c r="O1375" s="19"/>
      <c r="P1375" s="19"/>
      <c r="Q1375" s="19"/>
      <c r="R1375" s="44"/>
      <c r="S1375" s="19"/>
      <c r="T1375" s="19"/>
      <c r="U1375" s="19"/>
      <c r="V1375" s="2"/>
      <c r="W1375" s="2"/>
      <c r="X1375" s="2"/>
      <c r="Y1375" s="17"/>
      <c r="Z1375" s="2"/>
      <c r="AA1375" s="2"/>
      <c r="AB1375" s="2"/>
      <c r="AC1375" s="31" t="s">
        <v>10140</v>
      </c>
      <c r="AD1375" s="32" t="s">
        <v>10141</v>
      </c>
      <c r="AE1375" s="31" t="s">
        <v>10142</v>
      </c>
      <c r="AF1375" s="32" t="s">
        <v>10143</v>
      </c>
      <c r="AG1375" s="33" t="s">
        <v>45</v>
      </c>
    </row>
    <row r="1376" spans="1:33" ht="12.75" customHeight="1">
      <c r="A1376" s="2"/>
      <c r="B1376" s="2"/>
      <c r="C1376" s="2"/>
      <c r="D1376" s="2"/>
      <c r="E1376" s="2"/>
      <c r="F1376" s="2"/>
      <c r="G1376" s="2"/>
      <c r="H1376" s="2"/>
      <c r="I1376" s="19"/>
      <c r="J1376" s="19"/>
      <c r="K1376" s="19"/>
      <c r="L1376" s="19"/>
      <c r="M1376" s="19"/>
      <c r="N1376" s="19"/>
      <c r="O1376" s="19"/>
      <c r="P1376" s="19"/>
      <c r="Q1376" s="19"/>
      <c r="R1376" s="44"/>
      <c r="S1376" s="19"/>
      <c r="T1376" s="19"/>
      <c r="U1376" s="19"/>
      <c r="V1376" s="2"/>
      <c r="W1376" s="2"/>
      <c r="X1376" s="2"/>
      <c r="Y1376" s="17"/>
      <c r="Z1376" s="2"/>
      <c r="AA1376" s="2"/>
      <c r="AB1376" s="2"/>
      <c r="AC1376" s="31" t="s">
        <v>10144</v>
      </c>
      <c r="AD1376" s="32" t="s">
        <v>10145</v>
      </c>
      <c r="AE1376" s="31" t="s">
        <v>10146</v>
      </c>
      <c r="AF1376" s="32" t="s">
        <v>10147</v>
      </c>
      <c r="AG1376" s="33" t="s">
        <v>1044</v>
      </c>
    </row>
    <row r="1377" spans="1:33" ht="12.75" customHeight="1">
      <c r="A1377" s="2"/>
      <c r="B1377" s="2"/>
      <c r="C1377" s="2"/>
      <c r="D1377" s="2"/>
      <c r="E1377" s="2"/>
      <c r="F1377" s="2"/>
      <c r="G1377" s="2"/>
      <c r="H1377" s="2"/>
      <c r="I1377" s="19"/>
      <c r="J1377" s="19"/>
      <c r="K1377" s="19"/>
      <c r="L1377" s="19"/>
      <c r="M1377" s="19"/>
      <c r="N1377" s="19"/>
      <c r="O1377" s="19"/>
      <c r="P1377" s="19"/>
      <c r="Q1377" s="19"/>
      <c r="R1377" s="44"/>
      <c r="S1377" s="19"/>
      <c r="T1377" s="19"/>
      <c r="U1377" s="19"/>
      <c r="V1377" s="2"/>
      <c r="W1377" s="2"/>
      <c r="X1377" s="2"/>
      <c r="Y1377" s="17"/>
      <c r="Z1377" s="2"/>
      <c r="AA1377" s="2"/>
      <c r="AB1377" s="2"/>
      <c r="AC1377" s="31" t="s">
        <v>10148</v>
      </c>
      <c r="AD1377" s="32" t="s">
        <v>10149</v>
      </c>
      <c r="AE1377" s="31" t="s">
        <v>10150</v>
      </c>
      <c r="AF1377" s="32" t="s">
        <v>1298</v>
      </c>
      <c r="AG1377" s="33" t="s">
        <v>45</v>
      </c>
    </row>
    <row r="1378" spans="1:33" ht="12.75" customHeight="1">
      <c r="A1378" s="2"/>
      <c r="B1378" s="2"/>
      <c r="C1378" s="2"/>
      <c r="D1378" s="2"/>
      <c r="E1378" s="2"/>
      <c r="F1378" s="2"/>
      <c r="G1378" s="2"/>
      <c r="H1378" s="2"/>
      <c r="I1378" s="19"/>
      <c r="J1378" s="19"/>
      <c r="K1378" s="19"/>
      <c r="L1378" s="19"/>
      <c r="M1378" s="19"/>
      <c r="N1378" s="19"/>
      <c r="O1378" s="19"/>
      <c r="P1378" s="19"/>
      <c r="Q1378" s="19"/>
      <c r="R1378" s="44"/>
      <c r="S1378" s="19"/>
      <c r="T1378" s="19"/>
      <c r="U1378" s="19"/>
      <c r="V1378" s="2"/>
      <c r="W1378" s="2"/>
      <c r="X1378" s="2"/>
      <c r="Y1378" s="17"/>
      <c r="Z1378" s="2"/>
      <c r="AA1378" s="2"/>
      <c r="AB1378" s="2"/>
      <c r="AC1378" s="31" t="s">
        <v>10151</v>
      </c>
      <c r="AD1378" s="32" t="s">
        <v>10152</v>
      </c>
      <c r="AE1378" s="31" t="s">
        <v>10153</v>
      </c>
      <c r="AF1378" s="32" t="s">
        <v>10154</v>
      </c>
      <c r="AG1378" s="33" t="s">
        <v>1044</v>
      </c>
    </row>
    <row r="1379" spans="1:33" ht="12.75" customHeight="1">
      <c r="A1379" s="2"/>
      <c r="B1379" s="2"/>
      <c r="C1379" s="2"/>
      <c r="D1379" s="2"/>
      <c r="E1379" s="2"/>
      <c r="F1379" s="2"/>
      <c r="G1379" s="2"/>
      <c r="H1379" s="2"/>
      <c r="I1379" s="19"/>
      <c r="J1379" s="19"/>
      <c r="K1379" s="19"/>
      <c r="L1379" s="19"/>
      <c r="M1379" s="19"/>
      <c r="N1379" s="19"/>
      <c r="O1379" s="19"/>
      <c r="P1379" s="19"/>
      <c r="Q1379" s="19"/>
      <c r="R1379" s="44"/>
      <c r="S1379" s="19"/>
      <c r="T1379" s="19"/>
      <c r="U1379" s="19"/>
      <c r="V1379" s="2"/>
      <c r="W1379" s="2"/>
      <c r="X1379" s="2"/>
      <c r="Y1379" s="17"/>
      <c r="Z1379" s="2"/>
      <c r="AA1379" s="2"/>
      <c r="AB1379" s="2"/>
      <c r="AC1379" s="31" t="s">
        <v>10155</v>
      </c>
      <c r="AD1379" s="32" t="s">
        <v>10156</v>
      </c>
      <c r="AE1379" s="31" t="s">
        <v>10157</v>
      </c>
      <c r="AF1379" s="32" t="s">
        <v>10158</v>
      </c>
      <c r="AG1379" s="33" t="s">
        <v>45</v>
      </c>
    </row>
    <row r="1380" spans="1:33" ht="12.75" customHeight="1">
      <c r="A1380" s="2"/>
      <c r="B1380" s="2"/>
      <c r="C1380" s="2"/>
      <c r="D1380" s="2"/>
      <c r="E1380" s="2"/>
      <c r="F1380" s="2"/>
      <c r="G1380" s="2"/>
      <c r="H1380" s="2"/>
      <c r="I1380" s="19"/>
      <c r="J1380" s="19"/>
      <c r="K1380" s="19"/>
      <c r="L1380" s="19"/>
      <c r="M1380" s="19"/>
      <c r="N1380" s="19"/>
      <c r="O1380" s="19"/>
      <c r="P1380" s="19"/>
      <c r="Q1380" s="19"/>
      <c r="R1380" s="44"/>
      <c r="S1380" s="19"/>
      <c r="T1380" s="19"/>
      <c r="U1380" s="19"/>
      <c r="V1380" s="2"/>
      <c r="W1380" s="2"/>
      <c r="X1380" s="2"/>
      <c r="Y1380" s="17"/>
      <c r="Z1380" s="2"/>
      <c r="AA1380" s="2"/>
      <c r="AB1380" s="2"/>
      <c r="AC1380" s="31" t="s">
        <v>10159</v>
      </c>
      <c r="AD1380" s="32" t="s">
        <v>10160</v>
      </c>
      <c r="AE1380" s="31" t="s">
        <v>10161</v>
      </c>
      <c r="AF1380" s="32" t="s">
        <v>10162</v>
      </c>
      <c r="AG1380" s="33" t="s">
        <v>45</v>
      </c>
    </row>
    <row r="1381" spans="1:33" ht="12.75" customHeight="1">
      <c r="A1381" s="2"/>
      <c r="B1381" s="2"/>
      <c r="C1381" s="2"/>
      <c r="D1381" s="2"/>
      <c r="E1381" s="2"/>
      <c r="F1381" s="2"/>
      <c r="G1381" s="2"/>
      <c r="H1381" s="2"/>
      <c r="I1381" s="19"/>
      <c r="J1381" s="19"/>
      <c r="K1381" s="19"/>
      <c r="L1381" s="19"/>
      <c r="M1381" s="19"/>
      <c r="N1381" s="19"/>
      <c r="O1381" s="19"/>
      <c r="P1381" s="19"/>
      <c r="Q1381" s="19"/>
      <c r="R1381" s="44"/>
      <c r="S1381" s="19"/>
      <c r="T1381" s="19"/>
      <c r="U1381" s="19"/>
      <c r="V1381" s="2"/>
      <c r="W1381" s="2"/>
      <c r="X1381" s="2"/>
      <c r="Y1381" s="17"/>
      <c r="Z1381" s="2"/>
      <c r="AA1381" s="2"/>
      <c r="AB1381" s="2"/>
      <c r="AC1381" s="31" t="s">
        <v>10163</v>
      </c>
      <c r="AD1381" s="32" t="s">
        <v>2846</v>
      </c>
      <c r="AE1381" s="31" t="s">
        <v>10164</v>
      </c>
      <c r="AF1381" s="32" t="s">
        <v>1446</v>
      </c>
      <c r="AG1381" s="33" t="s">
        <v>45</v>
      </c>
    </row>
    <row r="1382" spans="1:33" ht="12.75" customHeight="1">
      <c r="A1382" s="2"/>
      <c r="B1382" s="2"/>
      <c r="C1382" s="2"/>
      <c r="D1382" s="2"/>
      <c r="E1382" s="2"/>
      <c r="F1382" s="2"/>
      <c r="G1382" s="2"/>
      <c r="H1382" s="2"/>
      <c r="I1382" s="19"/>
      <c r="J1382" s="19"/>
      <c r="K1382" s="19"/>
      <c r="L1382" s="19"/>
      <c r="M1382" s="19"/>
      <c r="N1382" s="19"/>
      <c r="O1382" s="19"/>
      <c r="P1382" s="19"/>
      <c r="Q1382" s="19"/>
      <c r="R1382" s="44"/>
      <c r="S1382" s="19"/>
      <c r="T1382" s="19"/>
      <c r="U1382" s="19"/>
      <c r="V1382" s="2"/>
      <c r="W1382" s="2"/>
      <c r="X1382" s="2"/>
      <c r="Y1382" s="17"/>
      <c r="Z1382" s="2"/>
      <c r="AA1382" s="2"/>
      <c r="AB1382" s="2"/>
      <c r="AC1382" s="31" t="s">
        <v>10165</v>
      </c>
      <c r="AD1382" s="32" t="s">
        <v>10166</v>
      </c>
      <c r="AE1382" s="31" t="s">
        <v>10167</v>
      </c>
      <c r="AF1382" s="32" t="s">
        <v>10168</v>
      </c>
      <c r="AG1382" s="33" t="s">
        <v>45</v>
      </c>
    </row>
    <row r="1383" spans="1:33" ht="12.75" customHeight="1">
      <c r="A1383" s="2"/>
      <c r="B1383" s="2"/>
      <c r="C1383" s="2"/>
      <c r="D1383" s="2"/>
      <c r="E1383" s="2"/>
      <c r="F1383" s="2"/>
      <c r="G1383" s="2"/>
      <c r="H1383" s="2"/>
      <c r="I1383" s="19"/>
      <c r="J1383" s="19"/>
      <c r="K1383" s="19"/>
      <c r="L1383" s="19"/>
      <c r="M1383" s="19"/>
      <c r="N1383" s="19"/>
      <c r="O1383" s="19"/>
      <c r="P1383" s="19"/>
      <c r="Q1383" s="19"/>
      <c r="R1383" s="44"/>
      <c r="S1383" s="19"/>
      <c r="T1383" s="19"/>
      <c r="U1383" s="19"/>
      <c r="V1383" s="2"/>
      <c r="W1383" s="2"/>
      <c r="X1383" s="2"/>
      <c r="Y1383" s="17"/>
      <c r="Z1383" s="2"/>
      <c r="AA1383" s="2"/>
      <c r="AB1383" s="2"/>
      <c r="AC1383" s="31" t="s">
        <v>10169</v>
      </c>
      <c r="AD1383" s="32" t="s">
        <v>10170</v>
      </c>
      <c r="AE1383" s="31" t="s">
        <v>10171</v>
      </c>
      <c r="AF1383" s="32" t="s">
        <v>10172</v>
      </c>
      <c r="AG1383" s="33" t="s">
        <v>45</v>
      </c>
    </row>
    <row r="1384" spans="1:33" ht="12.75" customHeight="1">
      <c r="A1384" s="2"/>
      <c r="B1384" s="2"/>
      <c r="C1384" s="2"/>
      <c r="D1384" s="2"/>
      <c r="E1384" s="2"/>
      <c r="F1384" s="2"/>
      <c r="G1384" s="2"/>
      <c r="H1384" s="2"/>
      <c r="I1384" s="19"/>
      <c r="J1384" s="19"/>
      <c r="K1384" s="19"/>
      <c r="L1384" s="19"/>
      <c r="M1384" s="19"/>
      <c r="N1384" s="19"/>
      <c r="O1384" s="19"/>
      <c r="P1384" s="19"/>
      <c r="Q1384" s="19"/>
      <c r="R1384" s="44"/>
      <c r="S1384" s="19"/>
      <c r="T1384" s="19"/>
      <c r="U1384" s="19"/>
      <c r="V1384" s="2"/>
      <c r="W1384" s="2"/>
      <c r="X1384" s="2"/>
      <c r="Y1384" s="17"/>
      <c r="Z1384" s="2"/>
      <c r="AA1384" s="2"/>
      <c r="AB1384" s="2"/>
      <c r="AC1384" s="31" t="s">
        <v>10173</v>
      </c>
      <c r="AD1384" s="32" t="s">
        <v>10174</v>
      </c>
      <c r="AE1384" s="31" t="s">
        <v>10175</v>
      </c>
      <c r="AF1384" s="32" t="s">
        <v>10176</v>
      </c>
      <c r="AG1384" s="33" t="s">
        <v>45</v>
      </c>
    </row>
    <row r="1385" spans="1:33" ht="12.75" customHeight="1">
      <c r="A1385" s="2"/>
      <c r="B1385" s="2"/>
      <c r="C1385" s="2"/>
      <c r="D1385" s="2"/>
      <c r="E1385" s="2"/>
      <c r="F1385" s="2"/>
      <c r="G1385" s="2"/>
      <c r="H1385" s="2"/>
      <c r="I1385" s="19"/>
      <c r="J1385" s="19"/>
      <c r="K1385" s="19"/>
      <c r="L1385" s="19"/>
      <c r="M1385" s="19"/>
      <c r="N1385" s="19"/>
      <c r="O1385" s="19"/>
      <c r="P1385" s="19"/>
      <c r="Q1385" s="19"/>
      <c r="R1385" s="44"/>
      <c r="S1385" s="19"/>
      <c r="T1385" s="19"/>
      <c r="U1385" s="19"/>
      <c r="V1385" s="2"/>
      <c r="W1385" s="2"/>
      <c r="X1385" s="2"/>
      <c r="Y1385" s="17"/>
      <c r="Z1385" s="2"/>
      <c r="AA1385" s="2"/>
      <c r="AB1385" s="2"/>
      <c r="AC1385" s="31" t="s">
        <v>10177</v>
      </c>
      <c r="AD1385" s="32" t="s">
        <v>10178</v>
      </c>
      <c r="AE1385" s="31" t="s">
        <v>10179</v>
      </c>
      <c r="AF1385" s="32" t="s">
        <v>10180</v>
      </c>
      <c r="AG1385" s="33" t="s">
        <v>45</v>
      </c>
    </row>
    <row r="1386" spans="1:33" ht="12.75" customHeight="1">
      <c r="A1386" s="2"/>
      <c r="B1386" s="2"/>
      <c r="C1386" s="2"/>
      <c r="D1386" s="2"/>
      <c r="E1386" s="2"/>
      <c r="F1386" s="2"/>
      <c r="G1386" s="2"/>
      <c r="H1386" s="2"/>
      <c r="I1386" s="19"/>
      <c r="J1386" s="19"/>
      <c r="K1386" s="19"/>
      <c r="L1386" s="19"/>
      <c r="M1386" s="19"/>
      <c r="N1386" s="19"/>
      <c r="O1386" s="19"/>
      <c r="P1386" s="19"/>
      <c r="Q1386" s="19"/>
      <c r="R1386" s="44"/>
      <c r="S1386" s="19"/>
      <c r="T1386" s="19"/>
      <c r="U1386" s="19"/>
      <c r="V1386" s="2"/>
      <c r="W1386" s="2"/>
      <c r="X1386" s="2"/>
      <c r="Y1386" s="17"/>
      <c r="Z1386" s="2"/>
      <c r="AA1386" s="2"/>
      <c r="AB1386" s="2"/>
      <c r="AC1386" s="31" t="s">
        <v>10181</v>
      </c>
      <c r="AD1386" s="32" t="s">
        <v>10182</v>
      </c>
      <c r="AE1386" s="31" t="s">
        <v>10183</v>
      </c>
      <c r="AF1386" s="32" t="s">
        <v>10184</v>
      </c>
      <c r="AG1386" s="33" t="s">
        <v>45</v>
      </c>
    </row>
    <row r="1387" spans="1:33" ht="12.75" customHeight="1">
      <c r="A1387" s="2"/>
      <c r="B1387" s="2"/>
      <c r="C1387" s="2"/>
      <c r="D1387" s="2"/>
      <c r="E1387" s="2"/>
      <c r="F1387" s="2"/>
      <c r="G1387" s="2"/>
      <c r="H1387" s="2"/>
      <c r="I1387" s="19"/>
      <c r="J1387" s="19"/>
      <c r="K1387" s="19"/>
      <c r="L1387" s="19"/>
      <c r="M1387" s="19"/>
      <c r="N1387" s="19"/>
      <c r="O1387" s="19"/>
      <c r="P1387" s="19"/>
      <c r="Q1387" s="19"/>
      <c r="R1387" s="44"/>
      <c r="S1387" s="19"/>
      <c r="T1387" s="19"/>
      <c r="U1387" s="19"/>
      <c r="V1387" s="2"/>
      <c r="W1387" s="2"/>
      <c r="X1387" s="2"/>
      <c r="Y1387" s="17"/>
      <c r="Z1387" s="2"/>
      <c r="AA1387" s="2"/>
      <c r="AB1387" s="2"/>
      <c r="AC1387" s="31" t="s">
        <v>10185</v>
      </c>
      <c r="AD1387" s="32" t="s">
        <v>10186</v>
      </c>
      <c r="AE1387" s="31" t="s">
        <v>10187</v>
      </c>
      <c r="AF1387" s="32" t="s">
        <v>10188</v>
      </c>
      <c r="AG1387" s="33" t="s">
        <v>45</v>
      </c>
    </row>
    <row r="1388" spans="1:33" ht="12.75" customHeight="1">
      <c r="A1388" s="2"/>
      <c r="B1388" s="2"/>
      <c r="C1388" s="2"/>
      <c r="D1388" s="2"/>
      <c r="E1388" s="2"/>
      <c r="F1388" s="2"/>
      <c r="G1388" s="2"/>
      <c r="H1388" s="2"/>
      <c r="I1388" s="19"/>
      <c r="J1388" s="19"/>
      <c r="K1388" s="19"/>
      <c r="L1388" s="19"/>
      <c r="M1388" s="19"/>
      <c r="N1388" s="19"/>
      <c r="O1388" s="19"/>
      <c r="P1388" s="19"/>
      <c r="Q1388" s="19"/>
      <c r="R1388" s="44"/>
      <c r="S1388" s="19"/>
      <c r="T1388" s="19"/>
      <c r="U1388" s="19"/>
      <c r="V1388" s="2"/>
      <c r="W1388" s="2"/>
      <c r="X1388" s="2"/>
      <c r="Y1388" s="17"/>
      <c r="Z1388" s="2"/>
      <c r="AA1388" s="2"/>
      <c r="AB1388" s="2"/>
      <c r="AC1388" s="31" t="s">
        <v>10189</v>
      </c>
      <c r="AD1388" s="32" t="s">
        <v>10190</v>
      </c>
      <c r="AE1388" s="31" t="s">
        <v>10191</v>
      </c>
      <c r="AF1388" s="32" t="s">
        <v>10190</v>
      </c>
      <c r="AG1388" s="33" t="s">
        <v>45</v>
      </c>
    </row>
    <row r="1389" spans="1:33" ht="12.75" customHeight="1">
      <c r="A1389" s="2"/>
      <c r="B1389" s="2"/>
      <c r="C1389" s="2"/>
      <c r="D1389" s="2"/>
      <c r="E1389" s="2"/>
      <c r="F1389" s="2"/>
      <c r="G1389" s="2"/>
      <c r="H1389" s="2"/>
      <c r="I1389" s="19"/>
      <c r="J1389" s="19"/>
      <c r="K1389" s="19"/>
      <c r="L1389" s="19"/>
      <c r="M1389" s="19"/>
      <c r="N1389" s="19"/>
      <c r="O1389" s="19"/>
      <c r="P1389" s="19"/>
      <c r="Q1389" s="19"/>
      <c r="R1389" s="44"/>
      <c r="S1389" s="19"/>
      <c r="T1389" s="19"/>
      <c r="U1389" s="19"/>
      <c r="V1389" s="2"/>
      <c r="W1389" s="2"/>
      <c r="X1389" s="2"/>
      <c r="Y1389" s="17"/>
      <c r="Z1389" s="2"/>
      <c r="AA1389" s="2"/>
      <c r="AB1389" s="2"/>
      <c r="AC1389" s="31" t="s">
        <v>10192</v>
      </c>
      <c r="AD1389" s="32" t="s">
        <v>10193</v>
      </c>
      <c r="AE1389" s="31" t="s">
        <v>10194</v>
      </c>
      <c r="AF1389" s="32" t="s">
        <v>10195</v>
      </c>
      <c r="AG1389" s="33" t="s">
        <v>45</v>
      </c>
    </row>
    <row r="1390" spans="1:33" ht="12.75" customHeight="1">
      <c r="A1390" s="2"/>
      <c r="B1390" s="2"/>
      <c r="C1390" s="2"/>
      <c r="D1390" s="2"/>
      <c r="E1390" s="2"/>
      <c r="F1390" s="2"/>
      <c r="G1390" s="2"/>
      <c r="H1390" s="2"/>
      <c r="I1390" s="19"/>
      <c r="J1390" s="19"/>
      <c r="K1390" s="19"/>
      <c r="L1390" s="19"/>
      <c r="M1390" s="19"/>
      <c r="N1390" s="19"/>
      <c r="O1390" s="19"/>
      <c r="P1390" s="19"/>
      <c r="Q1390" s="19"/>
      <c r="R1390" s="44"/>
      <c r="S1390" s="19"/>
      <c r="T1390" s="19"/>
      <c r="U1390" s="19"/>
      <c r="V1390" s="2"/>
      <c r="W1390" s="2"/>
      <c r="X1390" s="2"/>
      <c r="Y1390" s="17"/>
      <c r="Z1390" s="2"/>
      <c r="AA1390" s="2"/>
      <c r="AB1390" s="2"/>
      <c r="AC1390" s="31" t="s">
        <v>10196</v>
      </c>
      <c r="AD1390" s="32" t="s">
        <v>10197</v>
      </c>
      <c r="AE1390" s="31" t="s">
        <v>10198</v>
      </c>
      <c r="AF1390" s="32" t="s">
        <v>10199</v>
      </c>
      <c r="AG1390" s="33" t="s">
        <v>45</v>
      </c>
    </row>
    <row r="1391" spans="1:33" ht="12.75" customHeight="1">
      <c r="A1391" s="2"/>
      <c r="B1391" s="2"/>
      <c r="C1391" s="2"/>
      <c r="D1391" s="2"/>
      <c r="E1391" s="2"/>
      <c r="F1391" s="2"/>
      <c r="G1391" s="2"/>
      <c r="H1391" s="2"/>
      <c r="I1391" s="19"/>
      <c r="J1391" s="19"/>
      <c r="K1391" s="19"/>
      <c r="L1391" s="19"/>
      <c r="M1391" s="19"/>
      <c r="N1391" s="19"/>
      <c r="O1391" s="19"/>
      <c r="P1391" s="19"/>
      <c r="Q1391" s="19"/>
      <c r="R1391" s="44"/>
      <c r="S1391" s="19"/>
      <c r="T1391" s="19"/>
      <c r="U1391" s="19"/>
      <c r="V1391" s="2"/>
      <c r="W1391" s="2"/>
      <c r="X1391" s="2"/>
      <c r="Y1391" s="17"/>
      <c r="Z1391" s="2"/>
      <c r="AA1391" s="2"/>
      <c r="AB1391" s="2"/>
      <c r="AC1391" s="31" t="s">
        <v>10200</v>
      </c>
      <c r="AD1391" s="32" t="s">
        <v>10201</v>
      </c>
      <c r="AE1391" s="31" t="s">
        <v>10202</v>
      </c>
      <c r="AF1391" s="32" t="s">
        <v>1249</v>
      </c>
      <c r="AG1391" s="33" t="s">
        <v>45</v>
      </c>
    </row>
    <row r="1392" spans="1:33" ht="12.75" customHeight="1">
      <c r="A1392" s="2"/>
      <c r="B1392" s="2"/>
      <c r="C1392" s="2"/>
      <c r="D1392" s="2"/>
      <c r="E1392" s="2"/>
      <c r="F1392" s="2"/>
      <c r="G1392" s="2"/>
      <c r="H1392" s="2"/>
      <c r="I1392" s="19"/>
      <c r="J1392" s="19"/>
      <c r="K1392" s="19"/>
      <c r="L1392" s="19"/>
      <c r="M1392" s="19"/>
      <c r="N1392" s="19"/>
      <c r="O1392" s="19"/>
      <c r="P1392" s="19"/>
      <c r="Q1392" s="19"/>
      <c r="R1392" s="44"/>
      <c r="S1392" s="19"/>
      <c r="T1392" s="19"/>
      <c r="U1392" s="19"/>
      <c r="V1392" s="2"/>
      <c r="W1392" s="2"/>
      <c r="X1392" s="2"/>
      <c r="Y1392" s="17"/>
      <c r="Z1392" s="2"/>
      <c r="AA1392" s="2"/>
      <c r="AB1392" s="2"/>
      <c r="AC1392" s="31" t="s">
        <v>10203</v>
      </c>
      <c r="AD1392" s="32" t="s">
        <v>10204</v>
      </c>
      <c r="AE1392" s="31" t="s">
        <v>10205</v>
      </c>
      <c r="AF1392" s="32" t="s">
        <v>10206</v>
      </c>
      <c r="AG1392" s="33" t="s">
        <v>45</v>
      </c>
    </row>
    <row r="1393" spans="1:33" ht="12.75" customHeight="1">
      <c r="A1393" s="2"/>
      <c r="B1393" s="2"/>
      <c r="C1393" s="2"/>
      <c r="D1393" s="2"/>
      <c r="E1393" s="2"/>
      <c r="F1393" s="2"/>
      <c r="G1393" s="2"/>
      <c r="H1393" s="2"/>
      <c r="I1393" s="19"/>
      <c r="J1393" s="19"/>
      <c r="K1393" s="19"/>
      <c r="L1393" s="19"/>
      <c r="M1393" s="19"/>
      <c r="N1393" s="19"/>
      <c r="O1393" s="19"/>
      <c r="P1393" s="19"/>
      <c r="Q1393" s="19"/>
      <c r="R1393" s="44"/>
      <c r="S1393" s="19"/>
      <c r="T1393" s="19"/>
      <c r="U1393" s="19"/>
      <c r="V1393" s="2"/>
      <c r="W1393" s="2"/>
      <c r="X1393" s="2"/>
      <c r="Y1393" s="17"/>
      <c r="Z1393" s="2"/>
      <c r="AA1393" s="2"/>
      <c r="AB1393" s="2"/>
      <c r="AC1393" s="31" t="s">
        <v>10207</v>
      </c>
      <c r="AD1393" s="32" t="s">
        <v>10208</v>
      </c>
      <c r="AE1393" s="31" t="s">
        <v>10209</v>
      </c>
      <c r="AF1393" s="32" t="s">
        <v>10210</v>
      </c>
      <c r="AG1393" s="33" t="s">
        <v>45</v>
      </c>
    </row>
    <row r="1394" spans="1:33" ht="12.75" customHeight="1">
      <c r="A1394" s="2"/>
      <c r="B1394" s="2"/>
      <c r="C1394" s="2"/>
      <c r="D1394" s="2"/>
      <c r="E1394" s="2"/>
      <c r="F1394" s="2"/>
      <c r="G1394" s="2"/>
      <c r="H1394" s="2"/>
      <c r="I1394" s="19"/>
      <c r="J1394" s="19"/>
      <c r="K1394" s="19"/>
      <c r="L1394" s="19"/>
      <c r="M1394" s="19"/>
      <c r="N1394" s="19"/>
      <c r="O1394" s="19"/>
      <c r="P1394" s="19"/>
      <c r="Q1394" s="19"/>
      <c r="R1394" s="44"/>
      <c r="S1394" s="19"/>
      <c r="T1394" s="19"/>
      <c r="U1394" s="19"/>
      <c r="V1394" s="2"/>
      <c r="W1394" s="2"/>
      <c r="X1394" s="2"/>
      <c r="Y1394" s="17"/>
      <c r="Z1394" s="2"/>
      <c r="AA1394" s="2"/>
      <c r="AB1394" s="2"/>
      <c r="AC1394" s="31" t="s">
        <v>10211</v>
      </c>
      <c r="AD1394" s="32" t="s">
        <v>10212</v>
      </c>
      <c r="AE1394" s="31" t="s">
        <v>10213</v>
      </c>
      <c r="AF1394" s="32" t="s">
        <v>10214</v>
      </c>
      <c r="AG1394" s="33" t="s">
        <v>45</v>
      </c>
    </row>
    <row r="1395" spans="1:33" ht="12.75" customHeight="1">
      <c r="A1395" s="2"/>
      <c r="B1395" s="2"/>
      <c r="C1395" s="2"/>
      <c r="D1395" s="2"/>
      <c r="E1395" s="2"/>
      <c r="F1395" s="2"/>
      <c r="G1395" s="2"/>
      <c r="H1395" s="2"/>
      <c r="I1395" s="19"/>
      <c r="J1395" s="19"/>
      <c r="K1395" s="19"/>
      <c r="L1395" s="19"/>
      <c r="M1395" s="19"/>
      <c r="N1395" s="19"/>
      <c r="O1395" s="19"/>
      <c r="P1395" s="19"/>
      <c r="Q1395" s="19"/>
      <c r="R1395" s="44"/>
      <c r="S1395" s="19"/>
      <c r="T1395" s="19"/>
      <c r="U1395" s="19"/>
      <c r="V1395" s="2"/>
      <c r="W1395" s="2"/>
      <c r="X1395" s="2"/>
      <c r="Y1395" s="17"/>
      <c r="Z1395" s="2"/>
      <c r="AA1395" s="2"/>
      <c r="AB1395" s="2"/>
      <c r="AC1395" s="31" t="s">
        <v>10215</v>
      </c>
      <c r="AD1395" s="32" t="s">
        <v>10216</v>
      </c>
      <c r="AE1395" s="31" t="s">
        <v>10217</v>
      </c>
      <c r="AF1395" s="32" t="s">
        <v>10218</v>
      </c>
      <c r="AG1395" s="33" t="s">
        <v>45</v>
      </c>
    </row>
    <row r="1396" spans="1:33" ht="12.75" customHeight="1">
      <c r="A1396" s="2"/>
      <c r="B1396" s="2"/>
      <c r="C1396" s="2"/>
      <c r="D1396" s="2"/>
      <c r="E1396" s="2"/>
      <c r="F1396" s="2"/>
      <c r="G1396" s="2"/>
      <c r="H1396" s="2"/>
      <c r="I1396" s="19"/>
      <c r="J1396" s="19"/>
      <c r="K1396" s="19"/>
      <c r="L1396" s="19"/>
      <c r="M1396" s="19"/>
      <c r="N1396" s="19"/>
      <c r="O1396" s="19"/>
      <c r="P1396" s="19"/>
      <c r="Q1396" s="19"/>
      <c r="R1396" s="44"/>
      <c r="S1396" s="19"/>
      <c r="T1396" s="19"/>
      <c r="U1396" s="19"/>
      <c r="V1396" s="2"/>
      <c r="W1396" s="2"/>
      <c r="X1396" s="2"/>
      <c r="Y1396" s="17"/>
      <c r="Z1396" s="2"/>
      <c r="AA1396" s="2"/>
      <c r="AB1396" s="2"/>
      <c r="AC1396" s="31" t="s">
        <v>10219</v>
      </c>
      <c r="AD1396" s="32" t="s">
        <v>10220</v>
      </c>
      <c r="AE1396" s="31" t="s">
        <v>10221</v>
      </c>
      <c r="AF1396" s="32" t="s">
        <v>10222</v>
      </c>
      <c r="AG1396" s="33" t="s">
        <v>45</v>
      </c>
    </row>
    <row r="1397" spans="1:33" ht="12.75" customHeight="1">
      <c r="A1397" s="2"/>
      <c r="B1397" s="2"/>
      <c r="C1397" s="2"/>
      <c r="D1397" s="2"/>
      <c r="E1397" s="2"/>
      <c r="F1397" s="2"/>
      <c r="G1397" s="2"/>
      <c r="H1397" s="2"/>
      <c r="I1397" s="19"/>
      <c r="J1397" s="19"/>
      <c r="K1397" s="19"/>
      <c r="L1397" s="19"/>
      <c r="M1397" s="19"/>
      <c r="N1397" s="19"/>
      <c r="O1397" s="19"/>
      <c r="P1397" s="19"/>
      <c r="Q1397" s="19"/>
      <c r="R1397" s="44"/>
      <c r="S1397" s="19"/>
      <c r="T1397" s="19"/>
      <c r="U1397" s="19"/>
      <c r="V1397" s="2"/>
      <c r="W1397" s="2"/>
      <c r="X1397" s="2"/>
      <c r="Y1397" s="17"/>
      <c r="Z1397" s="2"/>
      <c r="AA1397" s="2"/>
      <c r="AB1397" s="2"/>
      <c r="AC1397" s="31" t="s">
        <v>10223</v>
      </c>
      <c r="AD1397" s="32" t="s">
        <v>10224</v>
      </c>
      <c r="AE1397" s="31" t="s">
        <v>10225</v>
      </c>
      <c r="AF1397" s="32" t="s">
        <v>10224</v>
      </c>
      <c r="AG1397" s="33" t="s">
        <v>45</v>
      </c>
    </row>
    <row r="1398" spans="1:33" ht="12.75" customHeight="1">
      <c r="A1398" s="2"/>
      <c r="B1398" s="2"/>
      <c r="C1398" s="2"/>
      <c r="D1398" s="2"/>
      <c r="E1398" s="2"/>
      <c r="F1398" s="2"/>
      <c r="G1398" s="2"/>
      <c r="H1398" s="2"/>
      <c r="I1398" s="19"/>
      <c r="J1398" s="19"/>
      <c r="K1398" s="19"/>
      <c r="L1398" s="19"/>
      <c r="M1398" s="19"/>
      <c r="N1398" s="19"/>
      <c r="O1398" s="19"/>
      <c r="P1398" s="19"/>
      <c r="Q1398" s="19"/>
      <c r="R1398" s="44"/>
      <c r="S1398" s="19"/>
      <c r="T1398" s="19"/>
      <c r="U1398" s="19"/>
      <c r="V1398" s="2"/>
      <c r="W1398" s="2"/>
      <c r="X1398" s="2"/>
      <c r="Y1398" s="17"/>
      <c r="Z1398" s="2"/>
      <c r="AA1398" s="2"/>
      <c r="AB1398" s="2"/>
      <c r="AC1398" s="31" t="s">
        <v>10226</v>
      </c>
      <c r="AD1398" s="32" t="s">
        <v>10227</v>
      </c>
      <c r="AE1398" s="31" t="s">
        <v>10228</v>
      </c>
      <c r="AF1398" s="32" t="s">
        <v>10229</v>
      </c>
      <c r="AG1398" s="33" t="s">
        <v>45</v>
      </c>
    </row>
    <row r="1399" spans="1:33" ht="12.75" customHeight="1">
      <c r="A1399" s="2"/>
      <c r="B1399" s="2"/>
      <c r="C1399" s="2"/>
      <c r="D1399" s="2"/>
      <c r="E1399" s="2"/>
      <c r="F1399" s="2"/>
      <c r="G1399" s="2"/>
      <c r="H1399" s="2"/>
      <c r="I1399" s="19"/>
      <c r="J1399" s="19"/>
      <c r="K1399" s="19"/>
      <c r="L1399" s="19"/>
      <c r="M1399" s="19"/>
      <c r="N1399" s="19"/>
      <c r="O1399" s="19"/>
      <c r="P1399" s="19"/>
      <c r="Q1399" s="19"/>
      <c r="R1399" s="44"/>
      <c r="S1399" s="19"/>
      <c r="T1399" s="19"/>
      <c r="U1399" s="19"/>
      <c r="V1399" s="2"/>
      <c r="W1399" s="2"/>
      <c r="X1399" s="2"/>
      <c r="Y1399" s="17"/>
      <c r="Z1399" s="2"/>
      <c r="AA1399" s="2"/>
      <c r="AB1399" s="2"/>
      <c r="AC1399" s="31" t="s">
        <v>10230</v>
      </c>
      <c r="AD1399" s="32" t="s">
        <v>10231</v>
      </c>
      <c r="AE1399" s="31" t="s">
        <v>10232</v>
      </c>
      <c r="AF1399" s="32" t="s">
        <v>10233</v>
      </c>
      <c r="AG1399" s="33" t="s">
        <v>45</v>
      </c>
    </row>
    <row r="1400" spans="1:33" ht="12.75" customHeight="1">
      <c r="A1400" s="2"/>
      <c r="B1400" s="2"/>
      <c r="C1400" s="2"/>
      <c r="D1400" s="2"/>
      <c r="E1400" s="2"/>
      <c r="F1400" s="2"/>
      <c r="G1400" s="2"/>
      <c r="H1400" s="2"/>
      <c r="I1400" s="19"/>
      <c r="J1400" s="19"/>
      <c r="K1400" s="19"/>
      <c r="L1400" s="19"/>
      <c r="M1400" s="19"/>
      <c r="N1400" s="19"/>
      <c r="O1400" s="19"/>
      <c r="P1400" s="19"/>
      <c r="Q1400" s="19"/>
      <c r="R1400" s="44"/>
      <c r="S1400" s="19"/>
      <c r="T1400" s="19"/>
      <c r="U1400" s="19"/>
      <c r="V1400" s="2"/>
      <c r="W1400" s="2"/>
      <c r="X1400" s="2"/>
      <c r="Y1400" s="17"/>
      <c r="Z1400" s="2"/>
      <c r="AA1400" s="2"/>
      <c r="AB1400" s="2"/>
      <c r="AC1400" s="31" t="s">
        <v>10234</v>
      </c>
      <c r="AD1400" s="32" t="s">
        <v>10235</v>
      </c>
      <c r="AE1400" s="31" t="s">
        <v>10236</v>
      </c>
      <c r="AF1400" s="32" t="s">
        <v>10237</v>
      </c>
      <c r="AG1400" s="33" t="s">
        <v>45</v>
      </c>
    </row>
    <row r="1401" spans="1:33" ht="12.75" customHeight="1">
      <c r="A1401" s="2"/>
      <c r="B1401" s="2"/>
      <c r="C1401" s="2"/>
      <c r="D1401" s="2"/>
      <c r="E1401" s="2"/>
      <c r="F1401" s="2"/>
      <c r="G1401" s="2"/>
      <c r="H1401" s="2"/>
      <c r="I1401" s="19"/>
      <c r="J1401" s="19"/>
      <c r="K1401" s="19"/>
      <c r="L1401" s="19"/>
      <c r="M1401" s="19"/>
      <c r="N1401" s="19"/>
      <c r="O1401" s="19"/>
      <c r="P1401" s="19"/>
      <c r="Q1401" s="19"/>
      <c r="R1401" s="44"/>
      <c r="S1401" s="19"/>
      <c r="T1401" s="19"/>
      <c r="U1401" s="19"/>
      <c r="V1401" s="2"/>
      <c r="W1401" s="2"/>
      <c r="X1401" s="2"/>
      <c r="Y1401" s="17"/>
      <c r="Z1401" s="2"/>
      <c r="AA1401" s="2"/>
      <c r="AB1401" s="2"/>
      <c r="AC1401" s="31" t="s">
        <v>10238</v>
      </c>
      <c r="AD1401" s="32" t="s">
        <v>10239</v>
      </c>
      <c r="AE1401" s="31" t="s">
        <v>10240</v>
      </c>
      <c r="AF1401" s="32" t="s">
        <v>10239</v>
      </c>
      <c r="AG1401" s="33" t="s">
        <v>45</v>
      </c>
    </row>
    <row r="1402" spans="1:33" ht="12.75" customHeight="1">
      <c r="A1402" s="2"/>
      <c r="B1402" s="2"/>
      <c r="C1402" s="2"/>
      <c r="D1402" s="2"/>
      <c r="E1402" s="2"/>
      <c r="F1402" s="2"/>
      <c r="G1402" s="2"/>
      <c r="H1402" s="2"/>
      <c r="I1402" s="19"/>
      <c r="J1402" s="19"/>
      <c r="K1402" s="19"/>
      <c r="L1402" s="19"/>
      <c r="M1402" s="19"/>
      <c r="N1402" s="19"/>
      <c r="O1402" s="19"/>
      <c r="P1402" s="19"/>
      <c r="Q1402" s="19"/>
      <c r="R1402" s="44"/>
      <c r="S1402" s="19"/>
      <c r="T1402" s="19"/>
      <c r="U1402" s="19"/>
      <c r="V1402" s="2"/>
      <c r="W1402" s="2"/>
      <c r="X1402" s="2"/>
      <c r="Y1402" s="17"/>
      <c r="Z1402" s="2"/>
      <c r="AA1402" s="2"/>
      <c r="AB1402" s="2"/>
      <c r="AC1402" s="31" t="s">
        <v>10241</v>
      </c>
      <c r="AD1402" s="32" t="s">
        <v>10242</v>
      </c>
      <c r="AE1402" s="31" t="s">
        <v>10243</v>
      </c>
      <c r="AF1402" s="32" t="s">
        <v>10244</v>
      </c>
      <c r="AG1402" s="33" t="s">
        <v>45</v>
      </c>
    </row>
    <row r="1403" spans="1:33" ht="12.75" customHeight="1">
      <c r="A1403" s="2"/>
      <c r="B1403" s="2"/>
      <c r="C1403" s="2"/>
      <c r="D1403" s="2"/>
      <c r="E1403" s="2"/>
      <c r="F1403" s="2"/>
      <c r="G1403" s="2"/>
      <c r="H1403" s="2"/>
      <c r="I1403" s="19"/>
      <c r="J1403" s="19"/>
      <c r="K1403" s="19"/>
      <c r="L1403" s="19"/>
      <c r="M1403" s="19"/>
      <c r="N1403" s="19"/>
      <c r="O1403" s="19"/>
      <c r="P1403" s="19"/>
      <c r="Q1403" s="19"/>
      <c r="R1403" s="44"/>
      <c r="S1403" s="19"/>
      <c r="T1403" s="19"/>
      <c r="U1403" s="19"/>
      <c r="V1403" s="2"/>
      <c r="W1403" s="2"/>
      <c r="X1403" s="2"/>
      <c r="Y1403" s="17"/>
      <c r="Z1403" s="2"/>
      <c r="AA1403" s="2"/>
      <c r="AB1403" s="2"/>
      <c r="AC1403" s="31" t="s">
        <v>10245</v>
      </c>
      <c r="AD1403" s="32" t="s">
        <v>10246</v>
      </c>
      <c r="AE1403" s="31" t="s">
        <v>10247</v>
      </c>
      <c r="AF1403" s="32" t="s">
        <v>10248</v>
      </c>
      <c r="AG1403" s="33" t="s">
        <v>45</v>
      </c>
    </row>
    <row r="1404" spans="1:33" ht="12.75" customHeight="1">
      <c r="A1404" s="2"/>
      <c r="B1404" s="2"/>
      <c r="C1404" s="2"/>
      <c r="D1404" s="2"/>
      <c r="E1404" s="2"/>
      <c r="F1404" s="2"/>
      <c r="G1404" s="2"/>
      <c r="H1404" s="2"/>
      <c r="I1404" s="19"/>
      <c r="J1404" s="19"/>
      <c r="K1404" s="19"/>
      <c r="L1404" s="19"/>
      <c r="M1404" s="19"/>
      <c r="N1404" s="19"/>
      <c r="O1404" s="19"/>
      <c r="P1404" s="19"/>
      <c r="Q1404" s="19"/>
      <c r="R1404" s="44"/>
      <c r="S1404" s="19"/>
      <c r="T1404" s="19"/>
      <c r="U1404" s="19"/>
      <c r="V1404" s="2"/>
      <c r="W1404" s="2"/>
      <c r="X1404" s="2"/>
      <c r="Y1404" s="17"/>
      <c r="Z1404" s="2"/>
      <c r="AA1404" s="2"/>
      <c r="AB1404" s="2"/>
      <c r="AC1404" s="31" t="s">
        <v>10249</v>
      </c>
      <c r="AD1404" s="32" t="s">
        <v>10250</v>
      </c>
      <c r="AE1404" s="31" t="s">
        <v>10251</v>
      </c>
      <c r="AF1404" s="32" t="s">
        <v>10252</v>
      </c>
      <c r="AG1404" s="33" t="s">
        <v>45</v>
      </c>
    </row>
    <row r="1405" spans="1:33" ht="12.75" customHeight="1">
      <c r="A1405" s="2"/>
      <c r="B1405" s="2"/>
      <c r="C1405" s="2"/>
      <c r="D1405" s="2"/>
      <c r="E1405" s="2"/>
      <c r="F1405" s="2"/>
      <c r="G1405" s="2"/>
      <c r="H1405" s="2"/>
      <c r="I1405" s="19"/>
      <c r="J1405" s="19"/>
      <c r="K1405" s="19"/>
      <c r="L1405" s="19"/>
      <c r="M1405" s="19"/>
      <c r="N1405" s="19"/>
      <c r="O1405" s="19"/>
      <c r="P1405" s="19"/>
      <c r="Q1405" s="19"/>
      <c r="R1405" s="44"/>
      <c r="S1405" s="19"/>
      <c r="T1405" s="19"/>
      <c r="U1405" s="19"/>
      <c r="V1405" s="2"/>
      <c r="W1405" s="2"/>
      <c r="X1405" s="2"/>
      <c r="Y1405" s="17"/>
      <c r="Z1405" s="2"/>
      <c r="AA1405" s="2"/>
      <c r="AB1405" s="2"/>
      <c r="AC1405" s="31" t="s">
        <v>10253</v>
      </c>
      <c r="AD1405" s="32" t="s">
        <v>5739</v>
      </c>
      <c r="AE1405" s="31" t="s">
        <v>10254</v>
      </c>
      <c r="AF1405" s="32" t="s">
        <v>5739</v>
      </c>
      <c r="AG1405" s="33" t="s">
        <v>45</v>
      </c>
    </row>
    <row r="1406" spans="1:33" ht="12.75" customHeight="1">
      <c r="A1406" s="2"/>
      <c r="B1406" s="2"/>
      <c r="C1406" s="2"/>
      <c r="D1406" s="2"/>
      <c r="E1406" s="2"/>
      <c r="F1406" s="2"/>
      <c r="G1406" s="2"/>
      <c r="H1406" s="2"/>
      <c r="I1406" s="19"/>
      <c r="J1406" s="19"/>
      <c r="K1406" s="19"/>
      <c r="L1406" s="19"/>
      <c r="M1406" s="19"/>
      <c r="N1406" s="19"/>
      <c r="O1406" s="19"/>
      <c r="P1406" s="19"/>
      <c r="Q1406" s="19"/>
      <c r="R1406" s="44"/>
      <c r="S1406" s="19"/>
      <c r="T1406" s="19"/>
      <c r="U1406" s="19"/>
      <c r="V1406" s="2"/>
      <c r="W1406" s="2"/>
      <c r="X1406" s="2"/>
      <c r="Y1406" s="17"/>
      <c r="Z1406" s="2"/>
      <c r="AA1406" s="2"/>
      <c r="AB1406" s="2"/>
      <c r="AC1406" s="31" t="s">
        <v>10255</v>
      </c>
      <c r="AD1406" s="32" t="s">
        <v>10256</v>
      </c>
      <c r="AE1406" s="31" t="s">
        <v>10257</v>
      </c>
      <c r="AF1406" s="32" t="s">
        <v>10258</v>
      </c>
      <c r="AG1406" s="33" t="s">
        <v>45</v>
      </c>
    </row>
    <row r="1407" spans="1:33" ht="12.75" customHeight="1">
      <c r="A1407" s="2"/>
      <c r="B1407" s="2"/>
      <c r="C1407" s="2"/>
      <c r="D1407" s="2"/>
      <c r="E1407" s="2"/>
      <c r="F1407" s="2"/>
      <c r="G1407" s="2"/>
      <c r="H1407" s="2"/>
      <c r="I1407" s="19"/>
      <c r="J1407" s="19"/>
      <c r="K1407" s="19"/>
      <c r="L1407" s="19"/>
      <c r="M1407" s="19"/>
      <c r="N1407" s="19"/>
      <c r="O1407" s="19"/>
      <c r="P1407" s="19"/>
      <c r="Q1407" s="19"/>
      <c r="R1407" s="44"/>
      <c r="S1407" s="19"/>
      <c r="T1407" s="19"/>
      <c r="U1407" s="19"/>
      <c r="V1407" s="2"/>
      <c r="W1407" s="2"/>
      <c r="X1407" s="2"/>
      <c r="Y1407" s="17"/>
      <c r="Z1407" s="2"/>
      <c r="AA1407" s="2"/>
      <c r="AB1407" s="2"/>
      <c r="AC1407" s="31" t="s">
        <v>10259</v>
      </c>
      <c r="AD1407" s="32" t="s">
        <v>10260</v>
      </c>
      <c r="AE1407" s="31" t="s">
        <v>10261</v>
      </c>
      <c r="AF1407" s="32" t="s">
        <v>10260</v>
      </c>
      <c r="AG1407" s="33" t="s">
        <v>45</v>
      </c>
    </row>
    <row r="1408" spans="1:33" ht="12.75" customHeight="1">
      <c r="A1408" s="2"/>
      <c r="B1408" s="2"/>
      <c r="C1408" s="2"/>
      <c r="D1408" s="2"/>
      <c r="E1408" s="2"/>
      <c r="F1408" s="2"/>
      <c r="G1408" s="2"/>
      <c r="H1408" s="2"/>
      <c r="I1408" s="19"/>
      <c r="J1408" s="19"/>
      <c r="K1408" s="19"/>
      <c r="L1408" s="19"/>
      <c r="M1408" s="19"/>
      <c r="N1408" s="19"/>
      <c r="O1408" s="19"/>
      <c r="P1408" s="19"/>
      <c r="Q1408" s="19"/>
      <c r="R1408" s="44"/>
      <c r="S1408" s="19"/>
      <c r="T1408" s="19"/>
      <c r="U1408" s="19"/>
      <c r="V1408" s="2"/>
      <c r="W1408" s="2"/>
      <c r="X1408" s="2"/>
      <c r="Y1408" s="17"/>
      <c r="Z1408" s="2"/>
      <c r="AA1408" s="2"/>
      <c r="AB1408" s="2"/>
      <c r="AC1408" s="31" t="s">
        <v>10262</v>
      </c>
      <c r="AD1408" s="32" t="s">
        <v>10263</v>
      </c>
      <c r="AE1408" s="31" t="s">
        <v>10264</v>
      </c>
      <c r="AF1408" s="32" t="s">
        <v>10265</v>
      </c>
      <c r="AG1408" s="33" t="s">
        <v>45</v>
      </c>
    </row>
    <row r="1409" spans="1:33" ht="12.75" customHeight="1">
      <c r="A1409" s="2"/>
      <c r="B1409" s="2"/>
      <c r="C1409" s="2"/>
      <c r="D1409" s="2"/>
      <c r="E1409" s="2"/>
      <c r="F1409" s="2"/>
      <c r="G1409" s="2"/>
      <c r="H1409" s="2"/>
      <c r="I1409" s="19"/>
      <c r="J1409" s="19"/>
      <c r="K1409" s="19"/>
      <c r="L1409" s="19"/>
      <c r="M1409" s="19"/>
      <c r="N1409" s="19"/>
      <c r="O1409" s="19"/>
      <c r="P1409" s="19"/>
      <c r="Q1409" s="19"/>
      <c r="R1409" s="44"/>
      <c r="S1409" s="19"/>
      <c r="T1409" s="19"/>
      <c r="U1409" s="19"/>
      <c r="V1409" s="2"/>
      <c r="W1409" s="2"/>
      <c r="X1409" s="2"/>
      <c r="Y1409" s="17"/>
      <c r="Z1409" s="2"/>
      <c r="AA1409" s="2"/>
      <c r="AB1409" s="2"/>
      <c r="AC1409" s="31" t="s">
        <v>10266</v>
      </c>
      <c r="AD1409" s="32" t="s">
        <v>10267</v>
      </c>
      <c r="AE1409" s="31" t="s">
        <v>10268</v>
      </c>
      <c r="AF1409" s="32" t="s">
        <v>10269</v>
      </c>
      <c r="AG1409" s="33" t="s">
        <v>45</v>
      </c>
    </row>
    <row r="1410" spans="1:33" ht="12.75" customHeight="1">
      <c r="A1410" s="2"/>
      <c r="B1410" s="2"/>
      <c r="C1410" s="2"/>
      <c r="D1410" s="2"/>
      <c r="E1410" s="2"/>
      <c r="F1410" s="2"/>
      <c r="G1410" s="2"/>
      <c r="H1410" s="2"/>
      <c r="I1410" s="19"/>
      <c r="J1410" s="19"/>
      <c r="K1410" s="19"/>
      <c r="L1410" s="19"/>
      <c r="M1410" s="19"/>
      <c r="N1410" s="19"/>
      <c r="O1410" s="19"/>
      <c r="P1410" s="19"/>
      <c r="Q1410" s="19"/>
      <c r="R1410" s="44"/>
      <c r="S1410" s="19"/>
      <c r="T1410" s="19"/>
      <c r="U1410" s="19"/>
      <c r="V1410" s="2"/>
      <c r="W1410" s="2"/>
      <c r="X1410" s="2"/>
      <c r="Y1410" s="17"/>
      <c r="Z1410" s="2"/>
      <c r="AA1410" s="2"/>
      <c r="AB1410" s="2"/>
      <c r="AC1410" s="31" t="s">
        <v>10270</v>
      </c>
      <c r="AD1410" s="32" t="s">
        <v>10271</v>
      </c>
      <c r="AE1410" s="31" t="s">
        <v>10272</v>
      </c>
      <c r="AF1410" s="32" t="s">
        <v>10273</v>
      </c>
      <c r="AG1410" s="33" t="s">
        <v>1384</v>
      </c>
    </row>
    <row r="1411" spans="1:33" ht="12.75" customHeight="1">
      <c r="A1411" s="2"/>
      <c r="B1411" s="2"/>
      <c r="C1411" s="2"/>
      <c r="D1411" s="2"/>
      <c r="E1411" s="2"/>
      <c r="F1411" s="2"/>
      <c r="G1411" s="2"/>
      <c r="H1411" s="2"/>
      <c r="I1411" s="19"/>
      <c r="J1411" s="19"/>
      <c r="K1411" s="19"/>
      <c r="L1411" s="19"/>
      <c r="M1411" s="19"/>
      <c r="N1411" s="19"/>
      <c r="O1411" s="19"/>
      <c r="P1411" s="19"/>
      <c r="Q1411" s="19"/>
      <c r="R1411" s="44"/>
      <c r="S1411" s="19"/>
      <c r="T1411" s="19"/>
      <c r="U1411" s="19"/>
      <c r="V1411" s="2"/>
      <c r="W1411" s="2"/>
      <c r="X1411" s="2"/>
      <c r="Y1411" s="17"/>
      <c r="Z1411" s="2"/>
      <c r="AA1411" s="2"/>
      <c r="AB1411" s="2"/>
      <c r="AC1411" s="31" t="s">
        <v>10274</v>
      </c>
      <c r="AD1411" s="32" t="s">
        <v>10275</v>
      </c>
      <c r="AE1411" s="31" t="s">
        <v>10276</v>
      </c>
      <c r="AF1411" s="32" t="s">
        <v>10277</v>
      </c>
      <c r="AG1411" s="33" t="s">
        <v>45</v>
      </c>
    </row>
    <row r="1412" spans="1:33" ht="12.75" customHeight="1">
      <c r="A1412" s="2"/>
      <c r="B1412" s="2"/>
      <c r="C1412" s="2"/>
      <c r="D1412" s="2"/>
      <c r="E1412" s="2"/>
      <c r="F1412" s="2"/>
      <c r="G1412" s="2"/>
      <c r="H1412" s="2"/>
      <c r="I1412" s="19"/>
      <c r="J1412" s="19"/>
      <c r="K1412" s="19"/>
      <c r="L1412" s="19"/>
      <c r="M1412" s="19"/>
      <c r="N1412" s="19"/>
      <c r="O1412" s="19"/>
      <c r="P1412" s="19"/>
      <c r="Q1412" s="19"/>
      <c r="R1412" s="44"/>
      <c r="S1412" s="19"/>
      <c r="T1412" s="19"/>
      <c r="U1412" s="19"/>
      <c r="V1412" s="2"/>
      <c r="W1412" s="2"/>
      <c r="X1412" s="2"/>
      <c r="Y1412" s="17"/>
      <c r="Z1412" s="2"/>
      <c r="AA1412" s="2"/>
      <c r="AB1412" s="2"/>
      <c r="AC1412" s="31" t="s">
        <v>10278</v>
      </c>
      <c r="AD1412" s="32" t="s">
        <v>10279</v>
      </c>
      <c r="AE1412" s="31" t="s">
        <v>10280</v>
      </c>
      <c r="AF1412" s="32" t="s">
        <v>10281</v>
      </c>
      <c r="AG1412" s="33" t="s">
        <v>6545</v>
      </c>
    </row>
    <row r="1413" spans="1:33" ht="12.75" customHeight="1">
      <c r="A1413" s="2"/>
      <c r="B1413" s="2"/>
      <c r="C1413" s="2"/>
      <c r="D1413" s="2"/>
      <c r="E1413" s="2"/>
      <c r="F1413" s="2"/>
      <c r="G1413" s="2"/>
      <c r="H1413" s="2"/>
      <c r="I1413" s="19"/>
      <c r="J1413" s="19"/>
      <c r="K1413" s="19"/>
      <c r="L1413" s="19"/>
      <c r="M1413" s="19"/>
      <c r="N1413" s="19"/>
      <c r="O1413" s="19"/>
      <c r="P1413" s="19"/>
      <c r="Q1413" s="19"/>
      <c r="R1413" s="44"/>
      <c r="S1413" s="19"/>
      <c r="T1413" s="19"/>
      <c r="U1413" s="19"/>
      <c r="V1413" s="2"/>
      <c r="W1413" s="2"/>
      <c r="X1413" s="2"/>
      <c r="Y1413" s="17"/>
      <c r="Z1413" s="2"/>
      <c r="AA1413" s="2"/>
      <c r="AB1413" s="2"/>
      <c r="AC1413" s="31" t="s">
        <v>10282</v>
      </c>
      <c r="AD1413" s="32" t="s">
        <v>10283</v>
      </c>
      <c r="AE1413" s="31" t="s">
        <v>10284</v>
      </c>
      <c r="AF1413" s="32" t="s">
        <v>10285</v>
      </c>
      <c r="AG1413" s="33" t="s">
        <v>10121</v>
      </c>
    </row>
    <row r="1414" spans="1:33" ht="12.75" customHeight="1">
      <c r="A1414" s="2"/>
      <c r="B1414" s="2"/>
      <c r="C1414" s="2"/>
      <c r="D1414" s="2"/>
      <c r="E1414" s="2"/>
      <c r="F1414" s="2"/>
      <c r="G1414" s="2"/>
      <c r="H1414" s="2"/>
      <c r="I1414" s="19"/>
      <c r="J1414" s="19"/>
      <c r="K1414" s="19"/>
      <c r="L1414" s="19"/>
      <c r="M1414" s="19"/>
      <c r="N1414" s="19"/>
      <c r="O1414" s="19"/>
      <c r="P1414" s="19"/>
      <c r="Q1414" s="19"/>
      <c r="R1414" s="44"/>
      <c r="S1414" s="19"/>
      <c r="T1414" s="19"/>
      <c r="U1414" s="19"/>
      <c r="V1414" s="2"/>
      <c r="W1414" s="2"/>
      <c r="X1414" s="2"/>
      <c r="Y1414" s="17"/>
      <c r="Z1414" s="2"/>
      <c r="AA1414" s="2"/>
      <c r="AB1414" s="2"/>
      <c r="AC1414" s="31" t="s">
        <v>10286</v>
      </c>
      <c r="AD1414" s="32" t="s">
        <v>10287</v>
      </c>
      <c r="AE1414" s="31" t="s">
        <v>10288</v>
      </c>
      <c r="AF1414" s="32" t="s">
        <v>10289</v>
      </c>
      <c r="AG1414" s="33" t="s">
        <v>6545</v>
      </c>
    </row>
    <row r="1415" spans="1:33" ht="12.75" customHeight="1">
      <c r="A1415" s="2"/>
      <c r="B1415" s="2"/>
      <c r="C1415" s="2"/>
      <c r="D1415" s="2"/>
      <c r="E1415" s="2"/>
      <c r="F1415" s="2"/>
      <c r="G1415" s="2"/>
      <c r="H1415" s="2"/>
      <c r="I1415" s="19"/>
      <c r="J1415" s="19"/>
      <c r="K1415" s="19"/>
      <c r="L1415" s="19"/>
      <c r="M1415" s="19"/>
      <c r="N1415" s="19"/>
      <c r="O1415" s="19"/>
      <c r="P1415" s="19"/>
      <c r="Q1415" s="19"/>
      <c r="R1415" s="44"/>
      <c r="S1415" s="19"/>
      <c r="T1415" s="19"/>
      <c r="U1415" s="19"/>
      <c r="V1415" s="2"/>
      <c r="W1415" s="2"/>
      <c r="X1415" s="2"/>
      <c r="Y1415" s="17"/>
      <c r="Z1415" s="2"/>
      <c r="AA1415" s="2"/>
      <c r="AB1415" s="2"/>
      <c r="AC1415" s="31" t="s">
        <v>10290</v>
      </c>
      <c r="AD1415" s="32" t="s">
        <v>10291</v>
      </c>
      <c r="AE1415" s="31" t="s">
        <v>10292</v>
      </c>
      <c r="AF1415" s="32" t="s">
        <v>10293</v>
      </c>
      <c r="AG1415" s="33" t="s">
        <v>10121</v>
      </c>
    </row>
    <row r="1416" spans="1:33" ht="12.75" customHeight="1">
      <c r="A1416" s="2"/>
      <c r="B1416" s="2"/>
      <c r="C1416" s="2"/>
      <c r="D1416" s="2"/>
      <c r="E1416" s="2"/>
      <c r="F1416" s="2"/>
      <c r="G1416" s="2"/>
      <c r="H1416" s="2"/>
      <c r="I1416" s="19"/>
      <c r="J1416" s="19"/>
      <c r="K1416" s="19"/>
      <c r="L1416" s="19"/>
      <c r="M1416" s="19"/>
      <c r="N1416" s="19"/>
      <c r="O1416" s="19"/>
      <c r="P1416" s="19"/>
      <c r="Q1416" s="19"/>
      <c r="R1416" s="44"/>
      <c r="S1416" s="19"/>
      <c r="T1416" s="19"/>
      <c r="U1416" s="19"/>
      <c r="V1416" s="2"/>
      <c r="W1416" s="2"/>
      <c r="X1416" s="2"/>
      <c r="Y1416" s="17"/>
      <c r="Z1416" s="2"/>
      <c r="AA1416" s="2"/>
      <c r="AB1416" s="2"/>
      <c r="AC1416" s="31" t="s">
        <v>10294</v>
      </c>
      <c r="AD1416" s="32" t="s">
        <v>10295</v>
      </c>
      <c r="AE1416" s="31" t="s">
        <v>10296</v>
      </c>
      <c r="AF1416" s="32" t="s">
        <v>3727</v>
      </c>
      <c r="AG1416" s="33" t="s">
        <v>45</v>
      </c>
    </row>
    <row r="1417" spans="1:33" ht="12.75" customHeight="1">
      <c r="A1417" s="2"/>
      <c r="B1417" s="2"/>
      <c r="C1417" s="2"/>
      <c r="D1417" s="2"/>
      <c r="E1417" s="2"/>
      <c r="F1417" s="2"/>
      <c r="G1417" s="2"/>
      <c r="H1417" s="2"/>
      <c r="I1417" s="19"/>
      <c r="J1417" s="19"/>
      <c r="K1417" s="19"/>
      <c r="L1417" s="19"/>
      <c r="M1417" s="19"/>
      <c r="N1417" s="19"/>
      <c r="O1417" s="19"/>
      <c r="P1417" s="19"/>
      <c r="Q1417" s="19"/>
      <c r="R1417" s="44"/>
      <c r="S1417" s="19"/>
      <c r="T1417" s="19"/>
      <c r="U1417" s="19"/>
      <c r="V1417" s="2"/>
      <c r="W1417" s="2"/>
      <c r="X1417" s="2"/>
      <c r="Y1417" s="17"/>
      <c r="Z1417" s="2"/>
      <c r="AA1417" s="2"/>
      <c r="AB1417" s="2"/>
      <c r="AC1417" s="31" t="s">
        <v>10297</v>
      </c>
      <c r="AD1417" s="32" t="s">
        <v>10298</v>
      </c>
      <c r="AE1417" s="31" t="s">
        <v>10299</v>
      </c>
      <c r="AF1417" s="32" t="s">
        <v>10300</v>
      </c>
      <c r="AG1417" s="33" t="s">
        <v>1044</v>
      </c>
    </row>
    <row r="1418" spans="1:33" ht="12.75" customHeight="1">
      <c r="A1418" s="2"/>
      <c r="B1418" s="2"/>
      <c r="C1418" s="2"/>
      <c r="D1418" s="2"/>
      <c r="E1418" s="2"/>
      <c r="F1418" s="2"/>
      <c r="G1418" s="2"/>
      <c r="H1418" s="2"/>
      <c r="I1418" s="19"/>
      <c r="J1418" s="19"/>
      <c r="K1418" s="19"/>
      <c r="L1418" s="19"/>
      <c r="M1418" s="19"/>
      <c r="N1418" s="19"/>
      <c r="O1418" s="19"/>
      <c r="P1418" s="19"/>
      <c r="Q1418" s="19"/>
      <c r="R1418" s="44"/>
      <c r="S1418" s="19"/>
      <c r="T1418" s="19"/>
      <c r="U1418" s="19"/>
      <c r="V1418" s="2"/>
      <c r="W1418" s="2"/>
      <c r="X1418" s="2"/>
      <c r="Y1418" s="17"/>
      <c r="Z1418" s="2"/>
      <c r="AA1418" s="2"/>
      <c r="AB1418" s="2"/>
      <c r="AC1418" s="31" t="s">
        <v>10301</v>
      </c>
      <c r="AD1418" s="32" t="s">
        <v>10302</v>
      </c>
      <c r="AE1418" s="31" t="s">
        <v>10303</v>
      </c>
      <c r="AF1418" s="32" t="s">
        <v>10304</v>
      </c>
      <c r="AG1418" s="33" t="s">
        <v>45</v>
      </c>
    </row>
    <row r="1419" spans="1:33" ht="12.75" customHeight="1">
      <c r="A1419" s="2"/>
      <c r="B1419" s="2"/>
      <c r="C1419" s="2"/>
      <c r="D1419" s="2"/>
      <c r="E1419" s="2"/>
      <c r="F1419" s="2"/>
      <c r="G1419" s="2"/>
      <c r="H1419" s="2"/>
      <c r="I1419" s="19"/>
      <c r="J1419" s="19"/>
      <c r="K1419" s="19"/>
      <c r="L1419" s="19"/>
      <c r="M1419" s="19"/>
      <c r="N1419" s="19"/>
      <c r="O1419" s="19"/>
      <c r="P1419" s="19"/>
      <c r="Q1419" s="19"/>
      <c r="R1419" s="44"/>
      <c r="S1419" s="19"/>
      <c r="T1419" s="19"/>
      <c r="U1419" s="19"/>
      <c r="V1419" s="2"/>
      <c r="W1419" s="2"/>
      <c r="X1419" s="2"/>
      <c r="Y1419" s="17"/>
      <c r="Z1419" s="2"/>
      <c r="AA1419" s="2"/>
      <c r="AB1419" s="2"/>
      <c r="AC1419" s="31" t="s">
        <v>10305</v>
      </c>
      <c r="AD1419" s="32" t="s">
        <v>10306</v>
      </c>
      <c r="AE1419" s="31" t="s">
        <v>10307</v>
      </c>
      <c r="AF1419" s="32" t="s">
        <v>9399</v>
      </c>
      <c r="AG1419" s="33" t="s">
        <v>45</v>
      </c>
    </row>
    <row r="1420" spans="1:33" ht="12.75" customHeight="1">
      <c r="A1420" s="2"/>
      <c r="B1420" s="2"/>
      <c r="C1420" s="2"/>
      <c r="D1420" s="2"/>
      <c r="E1420" s="2"/>
      <c r="F1420" s="2"/>
      <c r="G1420" s="2"/>
      <c r="H1420" s="2"/>
      <c r="I1420" s="19"/>
      <c r="J1420" s="19"/>
      <c r="K1420" s="19"/>
      <c r="L1420" s="19"/>
      <c r="M1420" s="19"/>
      <c r="N1420" s="19"/>
      <c r="O1420" s="19"/>
      <c r="P1420" s="19"/>
      <c r="Q1420" s="19"/>
      <c r="R1420" s="44"/>
      <c r="S1420" s="19"/>
      <c r="T1420" s="19"/>
      <c r="U1420" s="19"/>
      <c r="V1420" s="2"/>
      <c r="W1420" s="2"/>
      <c r="X1420" s="2"/>
      <c r="Y1420" s="17"/>
      <c r="Z1420" s="2"/>
      <c r="AA1420" s="2"/>
      <c r="AB1420" s="2"/>
      <c r="AC1420" s="31" t="s">
        <v>10308</v>
      </c>
      <c r="AD1420" s="32" t="s">
        <v>10309</v>
      </c>
      <c r="AE1420" s="31" t="s">
        <v>10310</v>
      </c>
      <c r="AF1420" s="32" t="s">
        <v>10311</v>
      </c>
      <c r="AG1420" s="33" t="s">
        <v>45</v>
      </c>
    </row>
    <row r="1421" spans="1:33" ht="12.75" customHeight="1">
      <c r="A1421" s="2"/>
      <c r="B1421" s="2"/>
      <c r="C1421" s="2"/>
      <c r="D1421" s="2"/>
      <c r="E1421" s="2"/>
      <c r="F1421" s="2"/>
      <c r="G1421" s="2"/>
      <c r="H1421" s="2"/>
      <c r="I1421" s="19"/>
      <c r="J1421" s="19"/>
      <c r="K1421" s="19"/>
      <c r="L1421" s="19"/>
      <c r="M1421" s="19"/>
      <c r="N1421" s="19"/>
      <c r="O1421" s="19"/>
      <c r="P1421" s="19"/>
      <c r="Q1421" s="19"/>
      <c r="R1421" s="44"/>
      <c r="S1421" s="19"/>
      <c r="T1421" s="19"/>
      <c r="U1421" s="19"/>
      <c r="V1421" s="2"/>
      <c r="W1421" s="2"/>
      <c r="X1421" s="2"/>
      <c r="Y1421" s="17"/>
      <c r="Z1421" s="2"/>
      <c r="AA1421" s="2"/>
      <c r="AB1421" s="2"/>
      <c r="AC1421" s="31" t="s">
        <v>10312</v>
      </c>
      <c r="AD1421" s="32" t="s">
        <v>10313</v>
      </c>
      <c r="AE1421" s="31" t="s">
        <v>10314</v>
      </c>
      <c r="AF1421" s="32" t="s">
        <v>10315</v>
      </c>
      <c r="AG1421" s="33" t="s">
        <v>45</v>
      </c>
    </row>
    <row r="1422" spans="1:33" ht="12.75" customHeight="1">
      <c r="A1422" s="2"/>
      <c r="B1422" s="2"/>
      <c r="C1422" s="2"/>
      <c r="D1422" s="2"/>
      <c r="E1422" s="2"/>
      <c r="F1422" s="2"/>
      <c r="G1422" s="2"/>
      <c r="H1422" s="2"/>
      <c r="I1422" s="19"/>
      <c r="J1422" s="19"/>
      <c r="K1422" s="19"/>
      <c r="L1422" s="19"/>
      <c r="M1422" s="19"/>
      <c r="N1422" s="19"/>
      <c r="O1422" s="19"/>
      <c r="P1422" s="19"/>
      <c r="Q1422" s="19"/>
      <c r="R1422" s="44"/>
      <c r="S1422" s="19"/>
      <c r="T1422" s="19"/>
      <c r="U1422" s="19"/>
      <c r="V1422" s="2"/>
      <c r="W1422" s="2"/>
      <c r="X1422" s="2"/>
      <c r="Y1422" s="17"/>
      <c r="Z1422" s="2"/>
      <c r="AA1422" s="2"/>
      <c r="AB1422" s="2"/>
      <c r="AC1422" s="31" t="s">
        <v>10316</v>
      </c>
      <c r="AD1422" s="32" t="s">
        <v>10317</v>
      </c>
      <c r="AE1422" s="31" t="s">
        <v>10318</v>
      </c>
      <c r="AF1422" s="32" t="s">
        <v>10319</v>
      </c>
      <c r="AG1422" s="33" t="s">
        <v>45</v>
      </c>
    </row>
    <row r="1423" spans="1:33" ht="12.75" customHeight="1">
      <c r="A1423" s="2"/>
      <c r="B1423" s="2"/>
      <c r="C1423" s="2"/>
      <c r="D1423" s="2"/>
      <c r="E1423" s="2"/>
      <c r="F1423" s="2"/>
      <c r="G1423" s="2"/>
      <c r="H1423" s="2"/>
      <c r="I1423" s="19"/>
      <c r="J1423" s="19"/>
      <c r="K1423" s="19"/>
      <c r="L1423" s="19"/>
      <c r="M1423" s="19"/>
      <c r="N1423" s="19"/>
      <c r="O1423" s="19"/>
      <c r="P1423" s="19"/>
      <c r="Q1423" s="19"/>
      <c r="R1423" s="44"/>
      <c r="S1423" s="19"/>
      <c r="T1423" s="19"/>
      <c r="U1423" s="19"/>
      <c r="V1423" s="2"/>
      <c r="W1423" s="2"/>
      <c r="X1423" s="2"/>
      <c r="Y1423" s="17"/>
      <c r="Z1423" s="2"/>
      <c r="AA1423" s="2"/>
      <c r="AB1423" s="2"/>
      <c r="AC1423" s="31" t="s">
        <v>10320</v>
      </c>
      <c r="AD1423" s="32" t="s">
        <v>10321</v>
      </c>
      <c r="AE1423" s="31" t="s">
        <v>10322</v>
      </c>
      <c r="AF1423" s="32" t="s">
        <v>10323</v>
      </c>
      <c r="AG1423" s="33" t="s">
        <v>45</v>
      </c>
    </row>
    <row r="1424" spans="1:33" ht="12.75" customHeight="1">
      <c r="A1424" s="2"/>
      <c r="B1424" s="2"/>
      <c r="C1424" s="2"/>
      <c r="D1424" s="2"/>
      <c r="E1424" s="2"/>
      <c r="F1424" s="2"/>
      <c r="G1424" s="2"/>
      <c r="H1424" s="2"/>
      <c r="I1424" s="19"/>
      <c r="J1424" s="19"/>
      <c r="K1424" s="19"/>
      <c r="L1424" s="19"/>
      <c r="M1424" s="19"/>
      <c r="N1424" s="19"/>
      <c r="O1424" s="19"/>
      <c r="P1424" s="19"/>
      <c r="Q1424" s="19"/>
      <c r="R1424" s="44"/>
      <c r="S1424" s="19"/>
      <c r="T1424" s="19"/>
      <c r="U1424" s="19"/>
      <c r="V1424" s="2"/>
      <c r="W1424" s="2"/>
      <c r="X1424" s="2"/>
      <c r="Y1424" s="17"/>
      <c r="Z1424" s="2"/>
      <c r="AA1424" s="2"/>
      <c r="AB1424" s="2"/>
      <c r="AC1424" s="31" t="s">
        <v>10324</v>
      </c>
      <c r="AD1424" s="32" t="s">
        <v>10325</v>
      </c>
      <c r="AE1424" s="31" t="s">
        <v>10326</v>
      </c>
      <c r="AF1424" s="32" t="s">
        <v>10327</v>
      </c>
      <c r="AG1424" s="33" t="s">
        <v>45</v>
      </c>
    </row>
    <row r="1425" spans="1:33" ht="12.75" customHeight="1">
      <c r="A1425" s="2"/>
      <c r="B1425" s="2"/>
      <c r="C1425" s="2"/>
      <c r="D1425" s="2"/>
      <c r="E1425" s="2"/>
      <c r="F1425" s="2"/>
      <c r="G1425" s="2"/>
      <c r="H1425" s="2"/>
      <c r="I1425" s="19"/>
      <c r="J1425" s="19"/>
      <c r="K1425" s="19"/>
      <c r="L1425" s="19"/>
      <c r="M1425" s="19"/>
      <c r="N1425" s="19"/>
      <c r="O1425" s="19"/>
      <c r="P1425" s="19"/>
      <c r="Q1425" s="19"/>
      <c r="R1425" s="44"/>
      <c r="S1425" s="19"/>
      <c r="T1425" s="19"/>
      <c r="U1425" s="19"/>
      <c r="V1425" s="2"/>
      <c r="W1425" s="2"/>
      <c r="X1425" s="2"/>
      <c r="Y1425" s="17"/>
      <c r="Z1425" s="2"/>
      <c r="AA1425" s="2"/>
      <c r="AB1425" s="2"/>
      <c r="AC1425" s="31" t="s">
        <v>10328</v>
      </c>
      <c r="AD1425" s="32" t="s">
        <v>10329</v>
      </c>
      <c r="AE1425" s="31" t="s">
        <v>10330</v>
      </c>
      <c r="AF1425" s="32" t="s">
        <v>10331</v>
      </c>
      <c r="AG1425" s="33" t="s">
        <v>45</v>
      </c>
    </row>
    <row r="1426" spans="1:33" ht="12.75" customHeight="1">
      <c r="A1426" s="2"/>
      <c r="B1426" s="2"/>
      <c r="C1426" s="2"/>
      <c r="D1426" s="2"/>
      <c r="E1426" s="2"/>
      <c r="F1426" s="2"/>
      <c r="G1426" s="2"/>
      <c r="H1426" s="2"/>
      <c r="I1426" s="19"/>
      <c r="J1426" s="19"/>
      <c r="K1426" s="19"/>
      <c r="L1426" s="19"/>
      <c r="M1426" s="19"/>
      <c r="N1426" s="19"/>
      <c r="O1426" s="19"/>
      <c r="P1426" s="19"/>
      <c r="Q1426" s="19"/>
      <c r="R1426" s="44"/>
      <c r="S1426" s="19"/>
      <c r="T1426" s="19"/>
      <c r="U1426" s="19"/>
      <c r="V1426" s="2"/>
      <c r="W1426" s="2"/>
      <c r="X1426" s="2"/>
      <c r="Y1426" s="17"/>
      <c r="Z1426" s="2"/>
      <c r="AA1426" s="2"/>
      <c r="AB1426" s="2"/>
      <c r="AC1426" s="31" t="s">
        <v>10332</v>
      </c>
      <c r="AD1426" s="32" t="s">
        <v>10333</v>
      </c>
      <c r="AE1426" s="31" t="s">
        <v>10334</v>
      </c>
      <c r="AF1426" s="32" t="s">
        <v>10335</v>
      </c>
      <c r="AG1426" s="33" t="s">
        <v>45</v>
      </c>
    </row>
    <row r="1427" spans="1:33" ht="12.75" customHeight="1">
      <c r="A1427" s="2"/>
      <c r="B1427" s="2"/>
      <c r="C1427" s="2"/>
      <c r="D1427" s="2"/>
      <c r="E1427" s="2"/>
      <c r="F1427" s="2"/>
      <c r="G1427" s="2"/>
      <c r="H1427" s="2"/>
      <c r="I1427" s="19"/>
      <c r="J1427" s="19"/>
      <c r="K1427" s="19"/>
      <c r="L1427" s="19"/>
      <c r="M1427" s="19"/>
      <c r="N1427" s="19"/>
      <c r="O1427" s="19"/>
      <c r="P1427" s="19"/>
      <c r="Q1427" s="19"/>
      <c r="R1427" s="44"/>
      <c r="S1427" s="19"/>
      <c r="T1427" s="19"/>
      <c r="U1427" s="19"/>
      <c r="V1427" s="2"/>
      <c r="W1427" s="2"/>
      <c r="X1427" s="2"/>
      <c r="Y1427" s="17"/>
      <c r="Z1427" s="2"/>
      <c r="AA1427" s="2"/>
      <c r="AB1427" s="2"/>
      <c r="AC1427" s="31" t="s">
        <v>10336</v>
      </c>
      <c r="AD1427" s="32" t="s">
        <v>10337</v>
      </c>
      <c r="AE1427" s="31" t="s">
        <v>10338</v>
      </c>
      <c r="AF1427" s="32" t="s">
        <v>10339</v>
      </c>
      <c r="AG1427" s="33" t="s">
        <v>45</v>
      </c>
    </row>
    <row r="1428" spans="1:33" ht="12.75" customHeight="1">
      <c r="A1428" s="2"/>
      <c r="B1428" s="2"/>
      <c r="C1428" s="2"/>
      <c r="D1428" s="2"/>
      <c r="E1428" s="2"/>
      <c r="F1428" s="2"/>
      <c r="G1428" s="2"/>
      <c r="H1428" s="2"/>
      <c r="I1428" s="19"/>
      <c r="J1428" s="19"/>
      <c r="K1428" s="19"/>
      <c r="L1428" s="19"/>
      <c r="M1428" s="19"/>
      <c r="N1428" s="19"/>
      <c r="O1428" s="19"/>
      <c r="P1428" s="19"/>
      <c r="Q1428" s="19"/>
      <c r="R1428" s="44"/>
      <c r="S1428" s="19"/>
      <c r="T1428" s="19"/>
      <c r="U1428" s="19"/>
      <c r="V1428" s="2"/>
      <c r="W1428" s="2"/>
      <c r="X1428" s="2"/>
      <c r="Y1428" s="17"/>
      <c r="Z1428" s="2"/>
      <c r="AA1428" s="2"/>
      <c r="AB1428" s="2"/>
      <c r="AC1428" s="31" t="s">
        <v>10340</v>
      </c>
      <c r="AD1428" s="32" t="s">
        <v>10341</v>
      </c>
      <c r="AE1428" s="31" t="s">
        <v>10342</v>
      </c>
      <c r="AF1428" s="32" t="s">
        <v>10343</v>
      </c>
      <c r="AG1428" s="33" t="s">
        <v>45</v>
      </c>
    </row>
    <row r="1429" spans="1:33" ht="12.75" customHeight="1">
      <c r="A1429" s="2"/>
      <c r="B1429" s="2"/>
      <c r="C1429" s="2"/>
      <c r="D1429" s="2"/>
      <c r="E1429" s="2"/>
      <c r="F1429" s="2"/>
      <c r="G1429" s="2"/>
      <c r="H1429" s="2"/>
      <c r="I1429" s="19"/>
      <c r="J1429" s="19"/>
      <c r="K1429" s="19"/>
      <c r="L1429" s="19"/>
      <c r="M1429" s="19"/>
      <c r="N1429" s="19"/>
      <c r="O1429" s="19"/>
      <c r="P1429" s="19"/>
      <c r="Q1429" s="19"/>
      <c r="R1429" s="44"/>
      <c r="S1429" s="19"/>
      <c r="T1429" s="19"/>
      <c r="U1429" s="19"/>
      <c r="V1429" s="2"/>
      <c r="W1429" s="2"/>
      <c r="X1429" s="2"/>
      <c r="Y1429" s="17"/>
      <c r="Z1429" s="2"/>
      <c r="AA1429" s="2"/>
      <c r="AB1429" s="2"/>
      <c r="AC1429" s="31" t="s">
        <v>10344</v>
      </c>
      <c r="AD1429" s="32" t="s">
        <v>10345</v>
      </c>
      <c r="AE1429" s="31" t="s">
        <v>10346</v>
      </c>
      <c r="AF1429" s="32" t="s">
        <v>10347</v>
      </c>
      <c r="AG1429" s="33" t="s">
        <v>45</v>
      </c>
    </row>
    <row r="1430" spans="1:33" ht="12.75" customHeight="1">
      <c r="A1430" s="2"/>
      <c r="B1430" s="2"/>
      <c r="C1430" s="2"/>
      <c r="D1430" s="2"/>
      <c r="E1430" s="2"/>
      <c r="F1430" s="2"/>
      <c r="G1430" s="2"/>
      <c r="H1430" s="2"/>
      <c r="I1430" s="19"/>
      <c r="J1430" s="19"/>
      <c r="K1430" s="19"/>
      <c r="L1430" s="19"/>
      <c r="M1430" s="19"/>
      <c r="N1430" s="19"/>
      <c r="O1430" s="19"/>
      <c r="P1430" s="19"/>
      <c r="Q1430" s="19"/>
      <c r="R1430" s="44"/>
      <c r="S1430" s="19"/>
      <c r="T1430" s="19"/>
      <c r="U1430" s="19"/>
      <c r="V1430" s="2"/>
      <c r="W1430" s="2"/>
      <c r="X1430" s="2"/>
      <c r="Y1430" s="17"/>
      <c r="Z1430" s="2"/>
      <c r="AA1430" s="2"/>
      <c r="AB1430" s="2"/>
      <c r="AC1430" s="31" t="s">
        <v>10348</v>
      </c>
      <c r="AD1430" s="32" t="s">
        <v>10349</v>
      </c>
      <c r="AE1430" s="31" t="s">
        <v>10350</v>
      </c>
      <c r="AF1430" s="32" t="s">
        <v>10351</v>
      </c>
      <c r="AG1430" s="33" t="s">
        <v>45</v>
      </c>
    </row>
    <row r="1431" spans="1:33" ht="12.75" customHeight="1">
      <c r="A1431" s="2"/>
      <c r="B1431" s="2"/>
      <c r="C1431" s="2"/>
      <c r="D1431" s="2"/>
      <c r="E1431" s="2"/>
      <c r="F1431" s="2"/>
      <c r="G1431" s="2"/>
      <c r="H1431" s="2"/>
      <c r="I1431" s="19"/>
      <c r="J1431" s="19"/>
      <c r="K1431" s="19"/>
      <c r="L1431" s="19"/>
      <c r="M1431" s="19"/>
      <c r="N1431" s="19"/>
      <c r="O1431" s="19"/>
      <c r="P1431" s="19"/>
      <c r="Q1431" s="19"/>
      <c r="R1431" s="44"/>
      <c r="S1431" s="19"/>
      <c r="T1431" s="19"/>
      <c r="U1431" s="19"/>
      <c r="V1431" s="2"/>
      <c r="W1431" s="2"/>
      <c r="X1431" s="2"/>
      <c r="Y1431" s="17"/>
      <c r="Z1431" s="2"/>
      <c r="AA1431" s="2"/>
      <c r="AB1431" s="2"/>
      <c r="AC1431" s="31" t="s">
        <v>10352</v>
      </c>
      <c r="AD1431" s="32" t="s">
        <v>10353</v>
      </c>
      <c r="AE1431" s="31" t="s">
        <v>10354</v>
      </c>
      <c r="AF1431" s="32" t="s">
        <v>10355</v>
      </c>
      <c r="AG1431" s="33" t="s">
        <v>45</v>
      </c>
    </row>
    <row r="1432" spans="1:33" ht="12.75" customHeight="1">
      <c r="A1432" s="2"/>
      <c r="B1432" s="2"/>
      <c r="C1432" s="2"/>
      <c r="D1432" s="2"/>
      <c r="E1432" s="2"/>
      <c r="F1432" s="2"/>
      <c r="G1432" s="2"/>
      <c r="H1432" s="2"/>
      <c r="I1432" s="19"/>
      <c r="J1432" s="19"/>
      <c r="K1432" s="19"/>
      <c r="L1432" s="19"/>
      <c r="M1432" s="19"/>
      <c r="N1432" s="19"/>
      <c r="O1432" s="19"/>
      <c r="P1432" s="19"/>
      <c r="Q1432" s="19"/>
      <c r="R1432" s="44"/>
      <c r="S1432" s="19"/>
      <c r="T1432" s="19"/>
      <c r="U1432" s="19"/>
      <c r="V1432" s="2"/>
      <c r="W1432" s="2"/>
      <c r="X1432" s="2"/>
      <c r="Y1432" s="17"/>
      <c r="Z1432" s="2"/>
      <c r="AA1432" s="2"/>
      <c r="AB1432" s="2"/>
      <c r="AC1432" s="31" t="s">
        <v>10356</v>
      </c>
      <c r="AD1432" s="32" t="s">
        <v>10357</v>
      </c>
      <c r="AE1432" s="31" t="s">
        <v>10358</v>
      </c>
      <c r="AF1432" s="32" t="s">
        <v>10359</v>
      </c>
      <c r="AG1432" s="33" t="s">
        <v>45</v>
      </c>
    </row>
    <row r="1433" spans="1:33" ht="12.75" customHeight="1">
      <c r="A1433" s="2"/>
      <c r="B1433" s="2"/>
      <c r="C1433" s="2"/>
      <c r="D1433" s="2"/>
      <c r="E1433" s="2"/>
      <c r="F1433" s="2"/>
      <c r="G1433" s="2"/>
      <c r="H1433" s="2"/>
      <c r="I1433" s="19"/>
      <c r="J1433" s="19"/>
      <c r="K1433" s="19"/>
      <c r="L1433" s="19"/>
      <c r="M1433" s="19"/>
      <c r="N1433" s="19"/>
      <c r="O1433" s="19"/>
      <c r="P1433" s="19"/>
      <c r="Q1433" s="19"/>
      <c r="R1433" s="44"/>
      <c r="S1433" s="19"/>
      <c r="T1433" s="19"/>
      <c r="U1433" s="19"/>
      <c r="V1433" s="2"/>
      <c r="W1433" s="2"/>
      <c r="X1433" s="2"/>
      <c r="Y1433" s="17"/>
      <c r="Z1433" s="2"/>
      <c r="AA1433" s="2"/>
      <c r="AB1433" s="2"/>
      <c r="AC1433" s="31" t="s">
        <v>10360</v>
      </c>
      <c r="AD1433" s="32" t="s">
        <v>10361</v>
      </c>
      <c r="AE1433" s="31" t="s">
        <v>10362</v>
      </c>
      <c r="AF1433" s="32" t="s">
        <v>10363</v>
      </c>
      <c r="AG1433" s="33" t="s">
        <v>45</v>
      </c>
    </row>
    <row r="1434" spans="1:33" ht="12.75" customHeight="1">
      <c r="A1434" s="2"/>
      <c r="B1434" s="2"/>
      <c r="C1434" s="2"/>
      <c r="D1434" s="2"/>
      <c r="E1434" s="2"/>
      <c r="F1434" s="2"/>
      <c r="G1434" s="2"/>
      <c r="H1434" s="2"/>
      <c r="I1434" s="19"/>
      <c r="J1434" s="19"/>
      <c r="K1434" s="19"/>
      <c r="L1434" s="19"/>
      <c r="M1434" s="19"/>
      <c r="N1434" s="19"/>
      <c r="O1434" s="19"/>
      <c r="P1434" s="19"/>
      <c r="Q1434" s="19"/>
      <c r="R1434" s="44"/>
      <c r="S1434" s="19"/>
      <c r="T1434" s="19"/>
      <c r="U1434" s="19"/>
      <c r="V1434" s="2"/>
      <c r="W1434" s="2"/>
      <c r="X1434" s="2"/>
      <c r="Y1434" s="17"/>
      <c r="Z1434" s="2"/>
      <c r="AA1434" s="2"/>
      <c r="AB1434" s="2"/>
      <c r="AC1434" s="31" t="s">
        <v>10364</v>
      </c>
      <c r="AD1434" s="32" t="s">
        <v>10365</v>
      </c>
      <c r="AE1434" s="31" t="s">
        <v>10366</v>
      </c>
      <c r="AF1434" s="32" t="s">
        <v>10367</v>
      </c>
      <c r="AG1434" s="33" t="s">
        <v>45</v>
      </c>
    </row>
    <row r="1435" spans="1:33" ht="12.75" customHeight="1">
      <c r="A1435" s="2"/>
      <c r="B1435" s="2"/>
      <c r="C1435" s="2"/>
      <c r="D1435" s="2"/>
      <c r="E1435" s="2"/>
      <c r="F1435" s="2"/>
      <c r="G1435" s="2"/>
      <c r="H1435" s="2"/>
      <c r="I1435" s="19"/>
      <c r="J1435" s="19"/>
      <c r="K1435" s="19"/>
      <c r="L1435" s="19"/>
      <c r="M1435" s="19"/>
      <c r="N1435" s="19"/>
      <c r="O1435" s="19"/>
      <c r="P1435" s="19"/>
      <c r="Q1435" s="19"/>
      <c r="R1435" s="44"/>
      <c r="S1435" s="19"/>
      <c r="T1435" s="19"/>
      <c r="U1435" s="19"/>
      <c r="V1435" s="2"/>
      <c r="W1435" s="2"/>
      <c r="X1435" s="2"/>
      <c r="Y1435" s="17"/>
      <c r="Z1435" s="2"/>
      <c r="AA1435" s="2"/>
      <c r="AB1435" s="2"/>
      <c r="AC1435" s="31" t="s">
        <v>10368</v>
      </c>
      <c r="AD1435" s="32" t="s">
        <v>10369</v>
      </c>
      <c r="AE1435" s="31" t="s">
        <v>10370</v>
      </c>
      <c r="AF1435" s="32" t="s">
        <v>10369</v>
      </c>
      <c r="AG1435" s="33" t="s">
        <v>45</v>
      </c>
    </row>
    <row r="1436" spans="1:33" ht="12.75" customHeight="1">
      <c r="A1436" s="2"/>
      <c r="B1436" s="2"/>
      <c r="C1436" s="2"/>
      <c r="D1436" s="2"/>
      <c r="E1436" s="2"/>
      <c r="F1436" s="2"/>
      <c r="G1436" s="2"/>
      <c r="H1436" s="2"/>
      <c r="I1436" s="19"/>
      <c r="J1436" s="19"/>
      <c r="K1436" s="19"/>
      <c r="L1436" s="19"/>
      <c r="M1436" s="19"/>
      <c r="N1436" s="19"/>
      <c r="O1436" s="19"/>
      <c r="P1436" s="19"/>
      <c r="Q1436" s="19"/>
      <c r="R1436" s="44"/>
      <c r="S1436" s="19"/>
      <c r="T1436" s="19"/>
      <c r="U1436" s="19"/>
      <c r="V1436" s="2"/>
      <c r="W1436" s="2"/>
      <c r="X1436" s="2"/>
      <c r="Y1436" s="17"/>
      <c r="Z1436" s="2"/>
      <c r="AA1436" s="2"/>
      <c r="AB1436" s="2"/>
      <c r="AC1436" s="31" t="s">
        <v>10371</v>
      </c>
      <c r="AD1436" s="32" t="s">
        <v>10260</v>
      </c>
      <c r="AE1436" s="31" t="s">
        <v>10372</v>
      </c>
      <c r="AF1436" s="32" t="s">
        <v>10373</v>
      </c>
      <c r="AG1436" s="33" t="s">
        <v>45</v>
      </c>
    </row>
    <row r="1437" spans="1:33" ht="12.75" customHeight="1">
      <c r="A1437" s="2"/>
      <c r="B1437" s="2"/>
      <c r="C1437" s="2"/>
      <c r="D1437" s="2"/>
      <c r="E1437" s="2"/>
      <c r="F1437" s="2"/>
      <c r="G1437" s="2"/>
      <c r="H1437" s="2"/>
      <c r="I1437" s="19"/>
      <c r="J1437" s="19"/>
      <c r="K1437" s="19"/>
      <c r="L1437" s="19"/>
      <c r="M1437" s="19"/>
      <c r="N1437" s="19"/>
      <c r="O1437" s="19"/>
      <c r="P1437" s="19"/>
      <c r="Q1437" s="19"/>
      <c r="R1437" s="44"/>
      <c r="S1437" s="19"/>
      <c r="T1437" s="19"/>
      <c r="U1437" s="19"/>
      <c r="V1437" s="2"/>
      <c r="W1437" s="2"/>
      <c r="X1437" s="2"/>
      <c r="Y1437" s="17"/>
      <c r="Z1437" s="2"/>
      <c r="AA1437" s="2"/>
      <c r="AB1437" s="2"/>
      <c r="AC1437" s="31" t="s">
        <v>10374</v>
      </c>
      <c r="AD1437" s="32" t="s">
        <v>5739</v>
      </c>
      <c r="AE1437" s="31" t="s">
        <v>10375</v>
      </c>
      <c r="AF1437" s="32" t="s">
        <v>10376</v>
      </c>
      <c r="AG1437" s="33" t="s">
        <v>45</v>
      </c>
    </row>
    <row r="1438" spans="1:33" ht="12.75" customHeight="1">
      <c r="A1438" s="2"/>
      <c r="B1438" s="2"/>
      <c r="C1438" s="2"/>
      <c r="D1438" s="2"/>
      <c r="E1438" s="2"/>
      <c r="F1438" s="2"/>
      <c r="G1438" s="2"/>
      <c r="H1438" s="2"/>
      <c r="I1438" s="19"/>
      <c r="J1438" s="19"/>
      <c r="K1438" s="19"/>
      <c r="L1438" s="19"/>
      <c r="M1438" s="19"/>
      <c r="N1438" s="19"/>
      <c r="O1438" s="19"/>
      <c r="P1438" s="19"/>
      <c r="Q1438" s="19"/>
      <c r="R1438" s="44"/>
      <c r="S1438" s="19"/>
      <c r="T1438" s="19"/>
      <c r="U1438" s="19"/>
      <c r="V1438" s="2"/>
      <c r="W1438" s="2"/>
      <c r="X1438" s="2"/>
      <c r="Y1438" s="17"/>
      <c r="Z1438" s="2"/>
      <c r="AA1438" s="2"/>
      <c r="AB1438" s="2"/>
      <c r="AC1438" s="31" t="s">
        <v>10377</v>
      </c>
      <c r="AD1438" s="32" t="s">
        <v>10256</v>
      </c>
      <c r="AE1438" s="31" t="s">
        <v>10378</v>
      </c>
      <c r="AF1438" s="32" t="s">
        <v>10258</v>
      </c>
      <c r="AG1438" s="33" t="s">
        <v>45</v>
      </c>
    </row>
    <row r="1439" spans="1:33" ht="12.75" customHeight="1">
      <c r="A1439" s="2"/>
      <c r="B1439" s="2"/>
      <c r="C1439" s="2"/>
      <c r="D1439" s="2"/>
      <c r="E1439" s="2"/>
      <c r="F1439" s="2"/>
      <c r="G1439" s="2"/>
      <c r="H1439" s="2"/>
      <c r="I1439" s="19"/>
      <c r="J1439" s="19"/>
      <c r="K1439" s="19"/>
      <c r="L1439" s="19"/>
      <c r="M1439" s="19"/>
      <c r="N1439" s="19"/>
      <c r="O1439" s="19"/>
      <c r="P1439" s="19"/>
      <c r="Q1439" s="19"/>
      <c r="R1439" s="44"/>
      <c r="S1439" s="19"/>
      <c r="T1439" s="19"/>
      <c r="U1439" s="19"/>
      <c r="V1439" s="2"/>
      <c r="W1439" s="2"/>
      <c r="X1439" s="2"/>
      <c r="Y1439" s="17"/>
      <c r="Z1439" s="2"/>
      <c r="AA1439" s="2"/>
      <c r="AB1439" s="2"/>
      <c r="AC1439" s="31" t="s">
        <v>10379</v>
      </c>
      <c r="AD1439" s="32" t="s">
        <v>10231</v>
      </c>
      <c r="AE1439" s="31" t="s">
        <v>10380</v>
      </c>
      <c r="AF1439" s="32" t="s">
        <v>10233</v>
      </c>
      <c r="AG1439" s="33" t="s">
        <v>45</v>
      </c>
    </row>
    <row r="1440" spans="1:33" ht="12.75" customHeight="1">
      <c r="A1440" s="2"/>
      <c r="B1440" s="2"/>
      <c r="C1440" s="2"/>
      <c r="D1440" s="2"/>
      <c r="E1440" s="2"/>
      <c r="F1440" s="2"/>
      <c r="G1440" s="2"/>
      <c r="H1440" s="2"/>
      <c r="I1440" s="19"/>
      <c r="J1440" s="19"/>
      <c r="K1440" s="19"/>
      <c r="L1440" s="19"/>
      <c r="M1440" s="19"/>
      <c r="N1440" s="19"/>
      <c r="O1440" s="19"/>
      <c r="P1440" s="19"/>
      <c r="Q1440" s="19"/>
      <c r="R1440" s="44"/>
      <c r="S1440" s="19"/>
      <c r="T1440" s="19"/>
      <c r="U1440" s="19"/>
      <c r="V1440" s="2"/>
      <c r="W1440" s="2"/>
      <c r="X1440" s="2"/>
      <c r="Y1440" s="17"/>
      <c r="Z1440" s="2"/>
      <c r="AA1440" s="2"/>
      <c r="AB1440" s="2"/>
      <c r="AC1440" s="31" t="s">
        <v>10381</v>
      </c>
      <c r="AD1440" s="32" t="s">
        <v>10382</v>
      </c>
      <c r="AE1440" s="31" t="s">
        <v>10383</v>
      </c>
      <c r="AF1440" s="32" t="s">
        <v>10384</v>
      </c>
      <c r="AG1440" s="33" t="s">
        <v>45</v>
      </c>
    </row>
    <row r="1441" spans="1:33" ht="12.75" customHeight="1">
      <c r="A1441" s="2"/>
      <c r="B1441" s="2"/>
      <c r="C1441" s="2"/>
      <c r="D1441" s="2"/>
      <c r="E1441" s="2"/>
      <c r="F1441" s="2"/>
      <c r="G1441" s="2"/>
      <c r="H1441" s="2"/>
      <c r="I1441" s="19"/>
      <c r="J1441" s="19"/>
      <c r="K1441" s="19"/>
      <c r="L1441" s="19"/>
      <c r="M1441" s="19"/>
      <c r="N1441" s="19"/>
      <c r="O1441" s="19"/>
      <c r="P1441" s="19"/>
      <c r="Q1441" s="19"/>
      <c r="R1441" s="44"/>
      <c r="S1441" s="19"/>
      <c r="T1441" s="19"/>
      <c r="U1441" s="19"/>
      <c r="V1441" s="2"/>
      <c r="W1441" s="2"/>
      <c r="X1441" s="2"/>
      <c r="Y1441" s="17"/>
      <c r="Z1441" s="2"/>
      <c r="AA1441" s="2"/>
      <c r="AB1441" s="2"/>
      <c r="AC1441" s="31" t="s">
        <v>10385</v>
      </c>
      <c r="AD1441" s="32" t="s">
        <v>10235</v>
      </c>
      <c r="AE1441" s="31" t="s">
        <v>10386</v>
      </c>
      <c r="AF1441" s="32" t="s">
        <v>10235</v>
      </c>
      <c r="AG1441" s="33" t="s">
        <v>45</v>
      </c>
    </row>
    <row r="1442" spans="1:33" ht="12.75" customHeight="1">
      <c r="A1442" s="2"/>
      <c r="B1442" s="2"/>
      <c r="C1442" s="2"/>
      <c r="D1442" s="2"/>
      <c r="E1442" s="2"/>
      <c r="F1442" s="2"/>
      <c r="G1442" s="2"/>
      <c r="H1442" s="2"/>
      <c r="I1442" s="19"/>
      <c r="J1442" s="19"/>
      <c r="K1442" s="19"/>
      <c r="L1442" s="19"/>
      <c r="M1442" s="19"/>
      <c r="N1442" s="19"/>
      <c r="O1442" s="19"/>
      <c r="P1442" s="19"/>
      <c r="Q1442" s="19"/>
      <c r="R1442" s="44"/>
      <c r="S1442" s="19"/>
      <c r="T1442" s="19"/>
      <c r="U1442" s="19"/>
      <c r="V1442" s="2"/>
      <c r="W1442" s="2"/>
      <c r="X1442" s="2"/>
      <c r="Y1442" s="17"/>
      <c r="Z1442" s="2"/>
      <c r="AA1442" s="2"/>
      <c r="AB1442" s="2"/>
      <c r="AC1442" s="31" t="s">
        <v>10387</v>
      </c>
      <c r="AD1442" s="32" t="s">
        <v>10388</v>
      </c>
      <c r="AE1442" s="31" t="s">
        <v>10389</v>
      </c>
      <c r="AF1442" s="32" t="s">
        <v>10390</v>
      </c>
      <c r="AG1442" s="33" t="s">
        <v>45</v>
      </c>
    </row>
    <row r="1443" spans="1:33" ht="12.75" customHeight="1">
      <c r="A1443" s="2"/>
      <c r="B1443" s="2"/>
      <c r="C1443" s="2"/>
      <c r="D1443" s="2"/>
      <c r="E1443" s="2"/>
      <c r="F1443" s="2"/>
      <c r="G1443" s="2"/>
      <c r="H1443" s="2"/>
      <c r="I1443" s="19"/>
      <c r="J1443" s="19"/>
      <c r="K1443" s="19"/>
      <c r="L1443" s="19"/>
      <c r="M1443" s="19"/>
      <c r="N1443" s="19"/>
      <c r="O1443" s="19"/>
      <c r="P1443" s="19"/>
      <c r="Q1443" s="19"/>
      <c r="R1443" s="44"/>
      <c r="S1443" s="19"/>
      <c r="T1443" s="19"/>
      <c r="U1443" s="19"/>
      <c r="V1443" s="2"/>
      <c r="W1443" s="2"/>
      <c r="X1443" s="2"/>
      <c r="Y1443" s="17"/>
      <c r="Z1443" s="2"/>
      <c r="AA1443" s="2"/>
      <c r="AB1443" s="2"/>
      <c r="AC1443" s="31" t="s">
        <v>10391</v>
      </c>
      <c r="AD1443" s="32" t="s">
        <v>10392</v>
      </c>
      <c r="AE1443" s="31" t="s">
        <v>10393</v>
      </c>
      <c r="AF1443" s="32" t="s">
        <v>10394</v>
      </c>
      <c r="AG1443" s="33" t="s">
        <v>45</v>
      </c>
    </row>
    <row r="1444" spans="1:33" ht="12.75" customHeight="1">
      <c r="A1444" s="2"/>
      <c r="B1444" s="2"/>
      <c r="C1444" s="2"/>
      <c r="D1444" s="2"/>
      <c r="E1444" s="2"/>
      <c r="F1444" s="2"/>
      <c r="G1444" s="2"/>
      <c r="H1444" s="2"/>
      <c r="I1444" s="19"/>
      <c r="J1444" s="19"/>
      <c r="K1444" s="19"/>
      <c r="L1444" s="19"/>
      <c r="M1444" s="19"/>
      <c r="N1444" s="19"/>
      <c r="O1444" s="19"/>
      <c r="P1444" s="19"/>
      <c r="Q1444" s="19"/>
      <c r="R1444" s="44"/>
      <c r="S1444" s="19"/>
      <c r="T1444" s="19"/>
      <c r="U1444" s="19"/>
      <c r="V1444" s="2"/>
      <c r="W1444" s="2"/>
      <c r="X1444" s="2"/>
      <c r="Y1444" s="17"/>
      <c r="Z1444" s="2"/>
      <c r="AA1444" s="2"/>
      <c r="AB1444" s="2"/>
      <c r="AC1444" s="31" t="s">
        <v>10395</v>
      </c>
      <c r="AD1444" s="32" t="s">
        <v>10396</v>
      </c>
      <c r="AE1444" s="31" t="s">
        <v>10397</v>
      </c>
      <c r="AF1444" s="32" t="s">
        <v>10398</v>
      </c>
      <c r="AG1444" s="33" t="s">
        <v>45</v>
      </c>
    </row>
    <row r="1445" spans="1:33" ht="12.75" customHeight="1">
      <c r="A1445" s="2"/>
      <c r="B1445" s="2"/>
      <c r="C1445" s="2"/>
      <c r="D1445" s="2"/>
      <c r="E1445" s="2"/>
      <c r="F1445" s="2"/>
      <c r="G1445" s="2"/>
      <c r="H1445" s="2"/>
      <c r="I1445" s="19"/>
      <c r="J1445" s="19"/>
      <c r="K1445" s="19"/>
      <c r="L1445" s="19"/>
      <c r="M1445" s="19"/>
      <c r="N1445" s="19"/>
      <c r="O1445" s="19"/>
      <c r="P1445" s="19"/>
      <c r="Q1445" s="19"/>
      <c r="R1445" s="44"/>
      <c r="S1445" s="19"/>
      <c r="T1445" s="19"/>
      <c r="U1445" s="19"/>
      <c r="V1445" s="2"/>
      <c r="W1445" s="2"/>
      <c r="X1445" s="2"/>
      <c r="Y1445" s="17"/>
      <c r="Z1445" s="2"/>
      <c r="AA1445" s="2"/>
      <c r="AB1445" s="2"/>
      <c r="AC1445" s="31" t="s">
        <v>10399</v>
      </c>
      <c r="AD1445" s="32" t="s">
        <v>10400</v>
      </c>
      <c r="AE1445" s="31" t="s">
        <v>10401</v>
      </c>
      <c r="AF1445" s="32" t="s">
        <v>10402</v>
      </c>
      <c r="AG1445" s="33" t="s">
        <v>45</v>
      </c>
    </row>
    <row r="1446" spans="1:33" ht="12.75" customHeight="1">
      <c r="A1446" s="2"/>
      <c r="B1446" s="2"/>
      <c r="C1446" s="2"/>
      <c r="D1446" s="2"/>
      <c r="E1446" s="2"/>
      <c r="F1446" s="2"/>
      <c r="G1446" s="2"/>
      <c r="H1446" s="2"/>
      <c r="I1446" s="19"/>
      <c r="J1446" s="19"/>
      <c r="K1446" s="19"/>
      <c r="L1446" s="19"/>
      <c r="M1446" s="19"/>
      <c r="N1446" s="19"/>
      <c r="O1446" s="19"/>
      <c r="P1446" s="19"/>
      <c r="Q1446" s="19"/>
      <c r="R1446" s="44"/>
      <c r="S1446" s="19"/>
      <c r="T1446" s="19"/>
      <c r="U1446" s="19"/>
      <c r="V1446" s="2"/>
      <c r="W1446" s="2"/>
      <c r="X1446" s="2"/>
      <c r="Y1446" s="17"/>
      <c r="Z1446" s="2"/>
      <c r="AA1446" s="2"/>
      <c r="AB1446" s="2"/>
      <c r="AC1446" s="31" t="s">
        <v>10403</v>
      </c>
      <c r="AD1446" s="32" t="s">
        <v>10404</v>
      </c>
      <c r="AE1446" s="31" t="s">
        <v>10405</v>
      </c>
      <c r="AF1446" s="32" t="s">
        <v>10406</v>
      </c>
      <c r="AG1446" s="33" t="s">
        <v>45</v>
      </c>
    </row>
    <row r="1447" spans="1:33" ht="12.75" customHeight="1">
      <c r="A1447" s="2"/>
      <c r="B1447" s="2"/>
      <c r="C1447" s="2"/>
      <c r="D1447" s="2"/>
      <c r="E1447" s="2"/>
      <c r="F1447" s="2"/>
      <c r="G1447" s="2"/>
      <c r="H1447" s="2"/>
      <c r="I1447" s="19"/>
      <c r="J1447" s="19"/>
      <c r="K1447" s="19"/>
      <c r="L1447" s="19"/>
      <c r="M1447" s="19"/>
      <c r="N1447" s="19"/>
      <c r="O1447" s="19"/>
      <c r="P1447" s="19"/>
      <c r="Q1447" s="19"/>
      <c r="R1447" s="44"/>
      <c r="S1447" s="19"/>
      <c r="T1447" s="19"/>
      <c r="U1447" s="19"/>
      <c r="V1447" s="2"/>
      <c r="W1447" s="2"/>
      <c r="X1447" s="2"/>
      <c r="Y1447" s="17"/>
      <c r="Z1447" s="2"/>
      <c r="AA1447" s="2"/>
      <c r="AB1447" s="2"/>
      <c r="AC1447" s="31" t="s">
        <v>10407</v>
      </c>
      <c r="AD1447" s="32" t="s">
        <v>10408</v>
      </c>
      <c r="AE1447" s="31" t="s">
        <v>10409</v>
      </c>
      <c r="AF1447" s="32" t="s">
        <v>10410</v>
      </c>
      <c r="AG1447" s="33" t="s">
        <v>45</v>
      </c>
    </row>
    <row r="1448" spans="1:33" ht="12.75" customHeight="1">
      <c r="A1448" s="2"/>
      <c r="B1448" s="2"/>
      <c r="C1448" s="2"/>
      <c r="D1448" s="2"/>
      <c r="E1448" s="2"/>
      <c r="F1448" s="2"/>
      <c r="G1448" s="2"/>
      <c r="H1448" s="2"/>
      <c r="I1448" s="19"/>
      <c r="J1448" s="19"/>
      <c r="K1448" s="19"/>
      <c r="L1448" s="19"/>
      <c r="M1448" s="19"/>
      <c r="N1448" s="19"/>
      <c r="O1448" s="19"/>
      <c r="P1448" s="19"/>
      <c r="Q1448" s="19"/>
      <c r="R1448" s="44"/>
      <c r="S1448" s="19"/>
      <c r="T1448" s="19"/>
      <c r="U1448" s="19"/>
      <c r="V1448" s="2"/>
      <c r="W1448" s="2"/>
      <c r="X1448" s="2"/>
      <c r="Y1448" s="17"/>
      <c r="Z1448" s="2"/>
      <c r="AA1448" s="2"/>
      <c r="AB1448" s="2"/>
      <c r="AC1448" s="31" t="s">
        <v>10411</v>
      </c>
      <c r="AD1448" s="32" t="s">
        <v>10412</v>
      </c>
      <c r="AE1448" s="31" t="s">
        <v>10413</v>
      </c>
      <c r="AF1448" s="32" t="s">
        <v>10414</v>
      </c>
      <c r="AG1448" s="33" t="s">
        <v>45</v>
      </c>
    </row>
    <row r="1449" spans="1:33" ht="12.75" customHeight="1">
      <c r="A1449" s="2"/>
      <c r="B1449" s="2"/>
      <c r="C1449" s="2"/>
      <c r="D1449" s="2"/>
      <c r="E1449" s="2"/>
      <c r="F1449" s="2"/>
      <c r="G1449" s="2"/>
      <c r="H1449" s="2"/>
      <c r="I1449" s="19"/>
      <c r="J1449" s="19"/>
      <c r="K1449" s="19"/>
      <c r="L1449" s="19"/>
      <c r="M1449" s="19"/>
      <c r="N1449" s="19"/>
      <c r="O1449" s="19"/>
      <c r="P1449" s="19"/>
      <c r="Q1449" s="19"/>
      <c r="R1449" s="44"/>
      <c r="S1449" s="19"/>
      <c r="T1449" s="19"/>
      <c r="U1449" s="19"/>
      <c r="V1449" s="2"/>
      <c r="W1449" s="2"/>
      <c r="X1449" s="2"/>
      <c r="Y1449" s="17"/>
      <c r="Z1449" s="2"/>
      <c r="AA1449" s="2"/>
      <c r="AB1449" s="2"/>
      <c r="AC1449" s="31" t="s">
        <v>10415</v>
      </c>
      <c r="AD1449" s="32" t="s">
        <v>10416</v>
      </c>
      <c r="AE1449" s="31" t="s">
        <v>10417</v>
      </c>
      <c r="AF1449" s="32" t="s">
        <v>10416</v>
      </c>
      <c r="AG1449" s="33" t="s">
        <v>45</v>
      </c>
    </row>
    <row r="1450" spans="1:33" ht="12.75" customHeight="1">
      <c r="A1450" s="2"/>
      <c r="B1450" s="2"/>
      <c r="C1450" s="2"/>
      <c r="D1450" s="2"/>
      <c r="E1450" s="2"/>
      <c r="F1450" s="2"/>
      <c r="G1450" s="2"/>
      <c r="H1450" s="2"/>
      <c r="I1450" s="19"/>
      <c r="J1450" s="19"/>
      <c r="K1450" s="19"/>
      <c r="L1450" s="19"/>
      <c r="M1450" s="19"/>
      <c r="N1450" s="19"/>
      <c r="O1450" s="19"/>
      <c r="P1450" s="19"/>
      <c r="Q1450" s="19"/>
      <c r="R1450" s="44"/>
      <c r="S1450" s="19"/>
      <c r="T1450" s="19"/>
      <c r="U1450" s="19"/>
      <c r="V1450" s="2"/>
      <c r="W1450" s="2"/>
      <c r="X1450" s="2"/>
      <c r="Y1450" s="17"/>
      <c r="Z1450" s="2"/>
      <c r="AA1450" s="2"/>
      <c r="AB1450" s="2"/>
      <c r="AC1450" s="31" t="s">
        <v>10418</v>
      </c>
      <c r="AD1450" s="32" t="s">
        <v>10419</v>
      </c>
      <c r="AE1450" s="31" t="s">
        <v>10420</v>
      </c>
      <c r="AF1450" s="32" t="s">
        <v>10421</v>
      </c>
      <c r="AG1450" s="33" t="s">
        <v>45</v>
      </c>
    </row>
    <row r="1451" spans="1:33" ht="12.75" customHeight="1">
      <c r="A1451" s="2"/>
      <c r="B1451" s="2"/>
      <c r="C1451" s="2"/>
      <c r="D1451" s="2"/>
      <c r="E1451" s="2"/>
      <c r="F1451" s="2"/>
      <c r="G1451" s="2"/>
      <c r="H1451" s="2"/>
      <c r="I1451" s="19"/>
      <c r="J1451" s="19"/>
      <c r="K1451" s="19"/>
      <c r="L1451" s="19"/>
      <c r="M1451" s="19"/>
      <c r="N1451" s="19"/>
      <c r="O1451" s="19"/>
      <c r="P1451" s="19"/>
      <c r="Q1451" s="19"/>
      <c r="R1451" s="44"/>
      <c r="S1451" s="19"/>
      <c r="T1451" s="19"/>
      <c r="U1451" s="19"/>
      <c r="V1451" s="2"/>
      <c r="W1451" s="2"/>
      <c r="X1451" s="2"/>
      <c r="Y1451" s="17"/>
      <c r="Z1451" s="2"/>
      <c r="AA1451" s="2"/>
      <c r="AB1451" s="2"/>
      <c r="AC1451" s="31" t="s">
        <v>10422</v>
      </c>
      <c r="AD1451" s="32" t="s">
        <v>10423</v>
      </c>
      <c r="AE1451" s="31" t="s">
        <v>10424</v>
      </c>
      <c r="AF1451" s="32" t="s">
        <v>10425</v>
      </c>
      <c r="AG1451" s="33" t="s">
        <v>45</v>
      </c>
    </row>
    <row r="1452" spans="1:33" ht="12.75" customHeight="1">
      <c r="A1452" s="2"/>
      <c r="B1452" s="2"/>
      <c r="C1452" s="2"/>
      <c r="D1452" s="2"/>
      <c r="E1452" s="2"/>
      <c r="F1452" s="2"/>
      <c r="G1452" s="2"/>
      <c r="H1452" s="2"/>
      <c r="I1452" s="19"/>
      <c r="J1452" s="19"/>
      <c r="K1452" s="19"/>
      <c r="L1452" s="19"/>
      <c r="M1452" s="19"/>
      <c r="N1452" s="19"/>
      <c r="O1452" s="19"/>
      <c r="P1452" s="19"/>
      <c r="Q1452" s="19"/>
      <c r="R1452" s="44"/>
      <c r="S1452" s="19"/>
      <c r="T1452" s="19"/>
      <c r="U1452" s="19"/>
      <c r="V1452" s="2"/>
      <c r="W1452" s="2"/>
      <c r="X1452" s="2"/>
      <c r="Y1452" s="17"/>
      <c r="Z1452" s="2"/>
      <c r="AA1452" s="2"/>
      <c r="AB1452" s="2"/>
      <c r="AC1452" s="31" t="s">
        <v>10426</v>
      </c>
      <c r="AD1452" s="32" t="s">
        <v>10427</v>
      </c>
      <c r="AE1452" s="31" t="s">
        <v>10428</v>
      </c>
      <c r="AF1452" s="32" t="s">
        <v>850</v>
      </c>
      <c r="AG1452" s="33" t="s">
        <v>45</v>
      </c>
    </row>
    <row r="1453" spans="1:33" ht="12.75" customHeight="1">
      <c r="A1453" s="2"/>
      <c r="B1453" s="2"/>
      <c r="C1453" s="2"/>
      <c r="D1453" s="2"/>
      <c r="E1453" s="2"/>
      <c r="F1453" s="2"/>
      <c r="G1453" s="2"/>
      <c r="H1453" s="2"/>
      <c r="I1453" s="19"/>
      <c r="J1453" s="19"/>
      <c r="K1453" s="19"/>
      <c r="L1453" s="19"/>
      <c r="M1453" s="19"/>
      <c r="N1453" s="19"/>
      <c r="O1453" s="19"/>
      <c r="P1453" s="19"/>
      <c r="Q1453" s="19"/>
      <c r="R1453" s="44"/>
      <c r="S1453" s="19"/>
      <c r="T1453" s="19"/>
      <c r="U1453" s="19"/>
      <c r="V1453" s="2"/>
      <c r="W1453" s="2"/>
      <c r="X1453" s="2"/>
      <c r="Y1453" s="17"/>
      <c r="Z1453" s="2"/>
      <c r="AA1453" s="2"/>
      <c r="AB1453" s="2"/>
      <c r="AC1453" s="31" t="s">
        <v>10429</v>
      </c>
      <c r="AD1453" s="32" t="s">
        <v>10430</v>
      </c>
      <c r="AE1453" s="31" t="s">
        <v>10431</v>
      </c>
      <c r="AF1453" s="32" t="s">
        <v>10432</v>
      </c>
      <c r="AG1453" s="33" t="s">
        <v>45</v>
      </c>
    </row>
    <row r="1454" spans="1:33" ht="12.75" customHeight="1">
      <c r="A1454" s="2"/>
      <c r="B1454" s="2"/>
      <c r="C1454" s="2"/>
      <c r="D1454" s="2"/>
      <c r="E1454" s="2"/>
      <c r="F1454" s="2"/>
      <c r="G1454" s="2"/>
      <c r="H1454" s="2"/>
      <c r="I1454" s="19"/>
      <c r="J1454" s="19"/>
      <c r="K1454" s="19"/>
      <c r="L1454" s="19"/>
      <c r="M1454" s="19"/>
      <c r="N1454" s="19"/>
      <c r="O1454" s="19"/>
      <c r="P1454" s="19"/>
      <c r="Q1454" s="19"/>
      <c r="R1454" s="44"/>
      <c r="S1454" s="19"/>
      <c r="T1454" s="19"/>
      <c r="U1454" s="19"/>
      <c r="V1454" s="2"/>
      <c r="W1454" s="2"/>
      <c r="X1454" s="2"/>
      <c r="Y1454" s="17"/>
      <c r="Z1454" s="2"/>
      <c r="AA1454" s="2"/>
      <c r="AB1454" s="2"/>
      <c r="AC1454" s="31" t="s">
        <v>10433</v>
      </c>
      <c r="AD1454" s="32" t="s">
        <v>10434</v>
      </c>
      <c r="AE1454" s="31" t="s">
        <v>10435</v>
      </c>
      <c r="AF1454" s="32" t="s">
        <v>10436</v>
      </c>
      <c r="AG1454" s="33" t="s">
        <v>45</v>
      </c>
    </row>
    <row r="1455" spans="1:33" ht="12.75" customHeight="1">
      <c r="A1455" s="2"/>
      <c r="B1455" s="2"/>
      <c r="C1455" s="2"/>
      <c r="D1455" s="2"/>
      <c r="E1455" s="2"/>
      <c r="F1455" s="2"/>
      <c r="G1455" s="2"/>
      <c r="H1455" s="2"/>
      <c r="I1455" s="19"/>
      <c r="J1455" s="19"/>
      <c r="K1455" s="19"/>
      <c r="L1455" s="19"/>
      <c r="M1455" s="19"/>
      <c r="N1455" s="19"/>
      <c r="O1455" s="19"/>
      <c r="P1455" s="19"/>
      <c r="Q1455" s="19"/>
      <c r="R1455" s="44"/>
      <c r="S1455" s="19"/>
      <c r="T1455" s="19"/>
      <c r="U1455" s="19"/>
      <c r="V1455" s="2"/>
      <c r="W1455" s="2"/>
      <c r="X1455" s="2"/>
      <c r="Y1455" s="17"/>
      <c r="Z1455" s="2"/>
      <c r="AA1455" s="2"/>
      <c r="AB1455" s="2"/>
      <c r="AC1455" s="31" t="s">
        <v>10437</v>
      </c>
      <c r="AD1455" s="32" t="s">
        <v>10438</v>
      </c>
      <c r="AE1455" s="31" t="s">
        <v>10439</v>
      </c>
      <c r="AF1455" s="32" t="s">
        <v>10440</v>
      </c>
      <c r="AG1455" s="33" t="s">
        <v>45</v>
      </c>
    </row>
    <row r="1456" spans="1:33" ht="12.75" customHeight="1">
      <c r="A1456" s="2"/>
      <c r="B1456" s="2"/>
      <c r="C1456" s="2"/>
      <c r="D1456" s="2"/>
      <c r="E1456" s="2"/>
      <c r="F1456" s="2"/>
      <c r="G1456" s="2"/>
      <c r="H1456" s="2"/>
      <c r="I1456" s="19"/>
      <c r="J1456" s="19"/>
      <c r="K1456" s="19"/>
      <c r="L1456" s="19"/>
      <c r="M1456" s="19"/>
      <c r="N1456" s="19"/>
      <c r="O1456" s="19"/>
      <c r="P1456" s="19"/>
      <c r="Q1456" s="19"/>
      <c r="R1456" s="44"/>
      <c r="S1456" s="19"/>
      <c r="T1456" s="19"/>
      <c r="U1456" s="19"/>
      <c r="V1456" s="2"/>
      <c r="W1456" s="2"/>
      <c r="X1456" s="2"/>
      <c r="Y1456" s="17"/>
      <c r="Z1456" s="2"/>
      <c r="AA1456" s="2"/>
      <c r="AB1456" s="2"/>
      <c r="AC1456" s="31" t="s">
        <v>10441</v>
      </c>
      <c r="AD1456" s="32" t="s">
        <v>10442</v>
      </c>
      <c r="AE1456" s="31" t="s">
        <v>10443</v>
      </c>
      <c r="AF1456" s="32" t="s">
        <v>10444</v>
      </c>
      <c r="AG1456" s="33" t="s">
        <v>45</v>
      </c>
    </row>
    <row r="1457" spans="1:33" ht="12.75" customHeight="1">
      <c r="A1457" s="2"/>
      <c r="B1457" s="2"/>
      <c r="C1457" s="2"/>
      <c r="D1457" s="2"/>
      <c r="E1457" s="2"/>
      <c r="F1457" s="2"/>
      <c r="G1457" s="2"/>
      <c r="H1457" s="2"/>
      <c r="I1457" s="19"/>
      <c r="J1457" s="19"/>
      <c r="K1457" s="19"/>
      <c r="L1457" s="19"/>
      <c r="M1457" s="19"/>
      <c r="N1457" s="19"/>
      <c r="O1457" s="19"/>
      <c r="P1457" s="19"/>
      <c r="Q1457" s="19"/>
      <c r="R1457" s="44"/>
      <c r="S1457" s="19"/>
      <c r="T1457" s="19"/>
      <c r="U1457" s="19"/>
      <c r="V1457" s="2"/>
      <c r="W1457" s="2"/>
      <c r="X1457" s="2"/>
      <c r="Y1457" s="17"/>
      <c r="Z1457" s="2"/>
      <c r="AA1457" s="2"/>
      <c r="AB1457" s="2"/>
      <c r="AC1457" s="31" t="s">
        <v>10445</v>
      </c>
      <c r="AD1457" s="32" t="s">
        <v>10446</v>
      </c>
      <c r="AE1457" s="31" t="s">
        <v>10447</v>
      </c>
      <c r="AF1457" s="32" t="s">
        <v>10448</v>
      </c>
      <c r="AG1457" s="33" t="s">
        <v>45</v>
      </c>
    </row>
    <row r="1458" spans="1:33" ht="12.75" customHeight="1">
      <c r="A1458" s="2"/>
      <c r="B1458" s="2"/>
      <c r="C1458" s="2"/>
      <c r="D1458" s="2"/>
      <c r="E1458" s="2"/>
      <c r="F1458" s="2"/>
      <c r="G1458" s="2"/>
      <c r="H1458" s="2"/>
      <c r="I1458" s="19"/>
      <c r="J1458" s="19"/>
      <c r="K1458" s="19"/>
      <c r="L1458" s="19"/>
      <c r="M1458" s="19"/>
      <c r="N1458" s="19"/>
      <c r="O1458" s="19"/>
      <c r="P1458" s="19"/>
      <c r="Q1458" s="19"/>
      <c r="R1458" s="44"/>
      <c r="S1458" s="19"/>
      <c r="T1458" s="19"/>
      <c r="U1458" s="19"/>
      <c r="V1458" s="2"/>
      <c r="W1458" s="2"/>
      <c r="X1458" s="2"/>
      <c r="Y1458" s="17"/>
      <c r="Z1458" s="2"/>
      <c r="AA1458" s="2"/>
      <c r="AB1458" s="2"/>
      <c r="AC1458" s="31" t="s">
        <v>10449</v>
      </c>
      <c r="AD1458" s="32" t="s">
        <v>10450</v>
      </c>
      <c r="AE1458" s="31" t="s">
        <v>10451</v>
      </c>
      <c r="AF1458" s="32" t="s">
        <v>10452</v>
      </c>
      <c r="AG1458" s="33" t="s">
        <v>45</v>
      </c>
    </row>
    <row r="1459" spans="1:33" ht="12.75" customHeight="1">
      <c r="A1459" s="2"/>
      <c r="B1459" s="2"/>
      <c r="C1459" s="2"/>
      <c r="D1459" s="2"/>
      <c r="E1459" s="2"/>
      <c r="F1459" s="2"/>
      <c r="G1459" s="2"/>
      <c r="H1459" s="2"/>
      <c r="I1459" s="19"/>
      <c r="J1459" s="19"/>
      <c r="K1459" s="19"/>
      <c r="L1459" s="19"/>
      <c r="M1459" s="19"/>
      <c r="N1459" s="19"/>
      <c r="O1459" s="19"/>
      <c r="P1459" s="19"/>
      <c r="Q1459" s="19"/>
      <c r="R1459" s="44"/>
      <c r="S1459" s="19"/>
      <c r="T1459" s="19"/>
      <c r="U1459" s="19"/>
      <c r="V1459" s="2"/>
      <c r="W1459" s="2"/>
      <c r="X1459" s="2"/>
      <c r="Y1459" s="17"/>
      <c r="Z1459" s="2"/>
      <c r="AA1459" s="2"/>
      <c r="AB1459" s="2"/>
      <c r="AC1459" s="31" t="s">
        <v>10453</v>
      </c>
      <c r="AD1459" s="32" t="s">
        <v>10454</v>
      </c>
      <c r="AE1459" s="31" t="s">
        <v>10455</v>
      </c>
      <c r="AF1459" s="32" t="s">
        <v>10456</v>
      </c>
      <c r="AG1459" s="33" t="s">
        <v>45</v>
      </c>
    </row>
    <row r="1460" spans="1:33" ht="12.75" customHeight="1">
      <c r="A1460" s="2"/>
      <c r="B1460" s="2"/>
      <c r="C1460" s="2"/>
      <c r="D1460" s="2"/>
      <c r="E1460" s="2"/>
      <c r="F1460" s="2"/>
      <c r="G1460" s="2"/>
      <c r="H1460" s="2"/>
      <c r="I1460" s="19"/>
      <c r="J1460" s="19"/>
      <c r="K1460" s="19"/>
      <c r="L1460" s="19"/>
      <c r="M1460" s="19"/>
      <c r="N1460" s="19"/>
      <c r="O1460" s="19"/>
      <c r="P1460" s="19"/>
      <c r="Q1460" s="19"/>
      <c r="R1460" s="44"/>
      <c r="S1460" s="19"/>
      <c r="T1460" s="19"/>
      <c r="U1460" s="19"/>
      <c r="V1460" s="2"/>
      <c r="W1460" s="2"/>
      <c r="X1460" s="2"/>
      <c r="Y1460" s="17"/>
      <c r="Z1460" s="2"/>
      <c r="AA1460" s="2"/>
      <c r="AB1460" s="2"/>
      <c r="AC1460" s="31" t="s">
        <v>10457</v>
      </c>
      <c r="AD1460" s="32" t="s">
        <v>1173</v>
      </c>
      <c r="AE1460" s="31" t="s">
        <v>10458</v>
      </c>
      <c r="AF1460" s="32" t="s">
        <v>1298</v>
      </c>
      <c r="AG1460" s="33" t="s">
        <v>45</v>
      </c>
    </row>
    <row r="1461" spans="1:33" ht="12.75" customHeight="1">
      <c r="A1461" s="2"/>
      <c r="B1461" s="2"/>
      <c r="C1461" s="2"/>
      <c r="D1461" s="2"/>
      <c r="E1461" s="2"/>
      <c r="F1461" s="2"/>
      <c r="G1461" s="2"/>
      <c r="H1461" s="2"/>
      <c r="I1461" s="19"/>
      <c r="J1461" s="19"/>
      <c r="K1461" s="19"/>
      <c r="L1461" s="19"/>
      <c r="M1461" s="19"/>
      <c r="N1461" s="19"/>
      <c r="O1461" s="19"/>
      <c r="P1461" s="19"/>
      <c r="Q1461" s="19"/>
      <c r="R1461" s="44"/>
      <c r="S1461" s="19"/>
      <c r="T1461" s="19"/>
      <c r="U1461" s="19"/>
      <c r="V1461" s="2"/>
      <c r="W1461" s="2"/>
      <c r="X1461" s="2"/>
      <c r="Y1461" s="17"/>
      <c r="Z1461" s="2"/>
      <c r="AA1461" s="2"/>
      <c r="AB1461" s="2"/>
      <c r="AC1461" s="31" t="s">
        <v>10459</v>
      </c>
      <c r="AD1461" s="32" t="s">
        <v>4503</v>
      </c>
      <c r="AE1461" s="31" t="s">
        <v>10460</v>
      </c>
      <c r="AF1461" s="32" t="s">
        <v>10461</v>
      </c>
      <c r="AG1461" s="33" t="s">
        <v>45</v>
      </c>
    </row>
    <row r="1462" spans="1:33" ht="12.75" customHeight="1">
      <c r="A1462" s="2"/>
      <c r="B1462" s="2"/>
      <c r="C1462" s="2"/>
      <c r="D1462" s="2"/>
      <c r="E1462" s="2"/>
      <c r="F1462" s="2"/>
      <c r="G1462" s="2"/>
      <c r="H1462" s="2"/>
      <c r="I1462" s="19"/>
      <c r="J1462" s="19"/>
      <c r="K1462" s="19"/>
      <c r="L1462" s="19"/>
      <c r="M1462" s="19"/>
      <c r="N1462" s="19"/>
      <c r="O1462" s="19"/>
      <c r="P1462" s="19"/>
      <c r="Q1462" s="19"/>
      <c r="R1462" s="44"/>
      <c r="S1462" s="19"/>
      <c r="T1462" s="19"/>
      <c r="U1462" s="19"/>
      <c r="V1462" s="2"/>
      <c r="W1462" s="2"/>
      <c r="X1462" s="2"/>
      <c r="Y1462" s="17"/>
      <c r="Z1462" s="2"/>
      <c r="AA1462" s="2"/>
      <c r="AB1462" s="2"/>
      <c r="AC1462" s="31" t="s">
        <v>10462</v>
      </c>
      <c r="AD1462" s="32" t="s">
        <v>10463</v>
      </c>
      <c r="AE1462" s="31" t="s">
        <v>10464</v>
      </c>
      <c r="AF1462" s="32" t="s">
        <v>1298</v>
      </c>
      <c r="AG1462" s="33" t="s">
        <v>45</v>
      </c>
    </row>
    <row r="1463" spans="1:33" ht="12.75" customHeight="1">
      <c r="A1463" s="2"/>
      <c r="B1463" s="2"/>
      <c r="C1463" s="2"/>
      <c r="D1463" s="2"/>
      <c r="E1463" s="2"/>
      <c r="F1463" s="2"/>
      <c r="G1463" s="2"/>
      <c r="H1463" s="2"/>
      <c r="I1463" s="19"/>
      <c r="J1463" s="19"/>
      <c r="K1463" s="19"/>
      <c r="L1463" s="19"/>
      <c r="M1463" s="19"/>
      <c r="N1463" s="19"/>
      <c r="O1463" s="19"/>
      <c r="P1463" s="19"/>
      <c r="Q1463" s="19"/>
      <c r="R1463" s="44"/>
      <c r="S1463" s="19"/>
      <c r="T1463" s="19"/>
      <c r="U1463" s="19"/>
      <c r="V1463" s="2"/>
      <c r="W1463" s="2"/>
      <c r="X1463" s="2"/>
      <c r="Y1463" s="17"/>
      <c r="Z1463" s="2"/>
      <c r="AA1463" s="2"/>
      <c r="AB1463" s="2"/>
      <c r="AC1463" s="31" t="s">
        <v>10465</v>
      </c>
      <c r="AD1463" s="32" t="s">
        <v>10466</v>
      </c>
      <c r="AE1463" s="31" t="s">
        <v>10467</v>
      </c>
      <c r="AF1463" s="32" t="s">
        <v>10468</v>
      </c>
      <c r="AG1463" s="33" t="s">
        <v>45</v>
      </c>
    </row>
    <row r="1464" spans="1:33" ht="12.75" customHeight="1">
      <c r="A1464" s="2"/>
      <c r="B1464" s="2"/>
      <c r="C1464" s="2"/>
      <c r="D1464" s="2"/>
      <c r="E1464" s="2"/>
      <c r="F1464" s="2"/>
      <c r="G1464" s="2"/>
      <c r="H1464" s="2"/>
      <c r="I1464" s="19"/>
      <c r="J1464" s="19"/>
      <c r="K1464" s="19"/>
      <c r="L1464" s="19"/>
      <c r="M1464" s="19"/>
      <c r="N1464" s="19"/>
      <c r="O1464" s="19"/>
      <c r="P1464" s="19"/>
      <c r="Q1464" s="19"/>
      <c r="R1464" s="44"/>
      <c r="S1464" s="19"/>
      <c r="T1464" s="19"/>
      <c r="U1464" s="19"/>
      <c r="V1464" s="2"/>
      <c r="W1464" s="2"/>
      <c r="X1464" s="2"/>
      <c r="Y1464" s="17"/>
      <c r="Z1464" s="2"/>
      <c r="AA1464" s="2"/>
      <c r="AB1464" s="2"/>
      <c r="AC1464" s="31" t="s">
        <v>10469</v>
      </c>
      <c r="AD1464" s="32" t="s">
        <v>10470</v>
      </c>
      <c r="AE1464" s="31" t="s">
        <v>10471</v>
      </c>
      <c r="AF1464" s="32" t="s">
        <v>9753</v>
      </c>
      <c r="AG1464" s="33" t="s">
        <v>45</v>
      </c>
    </row>
    <row r="1465" spans="1:33" ht="12.75" customHeight="1">
      <c r="A1465" s="2"/>
      <c r="B1465" s="2"/>
      <c r="C1465" s="2"/>
      <c r="D1465" s="2"/>
      <c r="E1465" s="2"/>
      <c r="F1465" s="2"/>
      <c r="G1465" s="2"/>
      <c r="H1465" s="2"/>
      <c r="I1465" s="19"/>
      <c r="J1465" s="19"/>
      <c r="K1465" s="19"/>
      <c r="L1465" s="19"/>
      <c r="M1465" s="19"/>
      <c r="N1465" s="19"/>
      <c r="O1465" s="19"/>
      <c r="P1465" s="19"/>
      <c r="Q1465" s="19"/>
      <c r="R1465" s="44"/>
      <c r="S1465" s="19"/>
      <c r="T1465" s="19"/>
      <c r="U1465" s="19"/>
      <c r="V1465" s="2"/>
      <c r="W1465" s="2"/>
      <c r="X1465" s="2"/>
      <c r="Y1465" s="17"/>
      <c r="Z1465" s="2"/>
      <c r="AA1465" s="2"/>
      <c r="AB1465" s="2"/>
      <c r="AC1465" s="31" t="s">
        <v>10472</v>
      </c>
      <c r="AD1465" s="32" t="s">
        <v>10182</v>
      </c>
      <c r="AE1465" s="31" t="s">
        <v>10473</v>
      </c>
      <c r="AF1465" s="32" t="s">
        <v>10474</v>
      </c>
      <c r="AG1465" s="33" t="s">
        <v>45</v>
      </c>
    </row>
    <row r="1466" spans="1:33" ht="12.75" customHeight="1">
      <c r="A1466" s="2"/>
      <c r="B1466" s="2"/>
      <c r="C1466" s="2"/>
      <c r="D1466" s="2"/>
      <c r="E1466" s="2"/>
      <c r="F1466" s="2"/>
      <c r="G1466" s="2"/>
      <c r="H1466" s="2"/>
      <c r="I1466" s="19"/>
      <c r="J1466" s="19"/>
      <c r="K1466" s="19"/>
      <c r="L1466" s="19"/>
      <c r="M1466" s="19"/>
      <c r="N1466" s="19"/>
      <c r="O1466" s="19"/>
      <c r="P1466" s="19"/>
      <c r="Q1466" s="19"/>
      <c r="R1466" s="44"/>
      <c r="S1466" s="19"/>
      <c r="T1466" s="19"/>
      <c r="U1466" s="19"/>
      <c r="V1466" s="2"/>
      <c r="W1466" s="2"/>
      <c r="X1466" s="2"/>
      <c r="Y1466" s="17"/>
      <c r="Z1466" s="2"/>
      <c r="AA1466" s="2"/>
      <c r="AB1466" s="2"/>
      <c r="AC1466" s="31" t="s">
        <v>10475</v>
      </c>
      <c r="AD1466" s="32" t="s">
        <v>10118</v>
      </c>
      <c r="AE1466" s="31" t="s">
        <v>10476</v>
      </c>
      <c r="AF1466" s="32" t="s">
        <v>10477</v>
      </c>
      <c r="AG1466" s="33" t="s">
        <v>10478</v>
      </c>
    </row>
    <row r="1467" spans="1:33" ht="12.75" customHeight="1">
      <c r="A1467" s="2"/>
      <c r="B1467" s="2"/>
      <c r="C1467" s="2"/>
      <c r="D1467" s="2"/>
      <c r="E1467" s="2"/>
      <c r="F1467" s="2"/>
      <c r="G1467" s="2"/>
      <c r="H1467" s="2"/>
      <c r="I1467" s="19"/>
      <c r="J1467" s="19"/>
      <c r="K1467" s="19"/>
      <c r="L1467" s="19"/>
      <c r="M1467" s="19"/>
      <c r="N1467" s="19"/>
      <c r="O1467" s="19"/>
      <c r="P1467" s="19"/>
      <c r="Q1467" s="19"/>
      <c r="R1467" s="44"/>
      <c r="S1467" s="19"/>
      <c r="T1467" s="19"/>
      <c r="U1467" s="19"/>
      <c r="V1467" s="2"/>
      <c r="W1467" s="2"/>
      <c r="X1467" s="2"/>
      <c r="Y1467" s="17"/>
      <c r="Z1467" s="2"/>
      <c r="AA1467" s="2"/>
      <c r="AB1467" s="2"/>
      <c r="AC1467" s="31" t="s">
        <v>10479</v>
      </c>
      <c r="AD1467" s="32" t="s">
        <v>10480</v>
      </c>
      <c r="AE1467" s="31" t="s">
        <v>10481</v>
      </c>
      <c r="AF1467" s="32" t="s">
        <v>10482</v>
      </c>
      <c r="AG1467" s="33" t="s">
        <v>6545</v>
      </c>
    </row>
    <row r="1468" spans="1:33" ht="12.75" customHeight="1">
      <c r="A1468" s="2"/>
      <c r="B1468" s="2"/>
      <c r="C1468" s="2"/>
      <c r="D1468" s="2"/>
      <c r="E1468" s="2"/>
      <c r="F1468" s="2"/>
      <c r="G1468" s="2"/>
      <c r="H1468" s="2"/>
      <c r="I1468" s="19"/>
      <c r="J1468" s="19"/>
      <c r="K1468" s="19"/>
      <c r="L1468" s="19"/>
      <c r="M1468" s="19"/>
      <c r="N1468" s="19"/>
      <c r="O1468" s="19"/>
      <c r="P1468" s="19"/>
      <c r="Q1468" s="19"/>
      <c r="R1468" s="44"/>
      <c r="S1468" s="19"/>
      <c r="T1468" s="19"/>
      <c r="U1468" s="19"/>
      <c r="V1468" s="2"/>
      <c r="W1468" s="2"/>
      <c r="X1468" s="2"/>
      <c r="Y1468" s="17"/>
      <c r="Z1468" s="2"/>
      <c r="AA1468" s="2"/>
      <c r="AB1468" s="2"/>
      <c r="AC1468" s="31" t="s">
        <v>10483</v>
      </c>
      <c r="AD1468" s="32" t="s">
        <v>10484</v>
      </c>
      <c r="AE1468" s="31" t="s">
        <v>10485</v>
      </c>
      <c r="AF1468" s="32" t="s">
        <v>10486</v>
      </c>
      <c r="AG1468" s="33" t="s">
        <v>10487</v>
      </c>
    </row>
    <row r="1469" spans="1:33" ht="12.75" customHeight="1">
      <c r="A1469" s="2"/>
      <c r="B1469" s="2"/>
      <c r="C1469" s="2"/>
      <c r="D1469" s="2"/>
      <c r="E1469" s="2"/>
      <c r="F1469" s="2"/>
      <c r="G1469" s="2"/>
      <c r="H1469" s="2"/>
      <c r="I1469" s="19"/>
      <c r="J1469" s="19"/>
      <c r="K1469" s="19"/>
      <c r="L1469" s="19"/>
      <c r="M1469" s="19"/>
      <c r="N1469" s="19"/>
      <c r="O1469" s="19"/>
      <c r="P1469" s="19"/>
      <c r="Q1469" s="19"/>
      <c r="R1469" s="44"/>
      <c r="S1469" s="19"/>
      <c r="T1469" s="19"/>
      <c r="U1469" s="19"/>
      <c r="V1469" s="2"/>
      <c r="W1469" s="2"/>
      <c r="X1469" s="2"/>
      <c r="Y1469" s="17"/>
      <c r="Z1469" s="2"/>
      <c r="AA1469" s="2"/>
      <c r="AB1469" s="2"/>
      <c r="AC1469" s="31" t="s">
        <v>10488</v>
      </c>
      <c r="AD1469" s="32" t="s">
        <v>10489</v>
      </c>
      <c r="AE1469" s="31" t="s">
        <v>10490</v>
      </c>
      <c r="AF1469" s="32" t="s">
        <v>10491</v>
      </c>
      <c r="AG1469" s="33" t="s">
        <v>10492</v>
      </c>
    </row>
    <row r="1470" spans="1:33" ht="12.75" customHeight="1">
      <c r="A1470" s="2"/>
      <c r="B1470" s="2"/>
      <c r="C1470" s="2"/>
      <c r="D1470" s="2"/>
      <c r="E1470" s="2"/>
      <c r="F1470" s="2"/>
      <c r="G1470" s="2"/>
      <c r="H1470" s="2"/>
      <c r="I1470" s="19"/>
      <c r="J1470" s="19"/>
      <c r="K1470" s="19"/>
      <c r="L1470" s="19"/>
      <c r="M1470" s="19"/>
      <c r="N1470" s="19"/>
      <c r="O1470" s="19"/>
      <c r="P1470" s="19"/>
      <c r="Q1470" s="19"/>
      <c r="R1470" s="44"/>
      <c r="S1470" s="19"/>
      <c r="T1470" s="19"/>
      <c r="U1470" s="19"/>
      <c r="V1470" s="2"/>
      <c r="W1470" s="2"/>
      <c r="X1470" s="2"/>
      <c r="Y1470" s="17"/>
      <c r="Z1470" s="2"/>
      <c r="AA1470" s="2"/>
      <c r="AB1470" s="2"/>
      <c r="AC1470" s="31" t="s">
        <v>10493</v>
      </c>
      <c r="AD1470" s="32" t="s">
        <v>10494</v>
      </c>
      <c r="AE1470" s="31" t="s">
        <v>10495</v>
      </c>
      <c r="AF1470" s="32" t="s">
        <v>10496</v>
      </c>
      <c r="AG1470" s="33" t="s">
        <v>45</v>
      </c>
    </row>
    <row r="1471" spans="1:33" ht="12.75" customHeight="1">
      <c r="A1471" s="2"/>
      <c r="B1471" s="2"/>
      <c r="C1471" s="2"/>
      <c r="D1471" s="2"/>
      <c r="E1471" s="2"/>
      <c r="F1471" s="2"/>
      <c r="G1471" s="2"/>
      <c r="H1471" s="2"/>
      <c r="I1471" s="19"/>
      <c r="J1471" s="19"/>
      <c r="K1471" s="19"/>
      <c r="L1471" s="19"/>
      <c r="M1471" s="19"/>
      <c r="N1471" s="19"/>
      <c r="O1471" s="19"/>
      <c r="P1471" s="19"/>
      <c r="Q1471" s="19"/>
      <c r="R1471" s="44"/>
      <c r="S1471" s="19"/>
      <c r="T1471" s="19"/>
      <c r="U1471" s="19"/>
      <c r="V1471" s="2"/>
      <c r="W1471" s="2"/>
      <c r="X1471" s="2"/>
      <c r="Y1471" s="17"/>
      <c r="Z1471" s="2"/>
      <c r="AA1471" s="2"/>
      <c r="AB1471" s="2"/>
      <c r="AC1471" s="31" t="s">
        <v>10497</v>
      </c>
      <c r="AD1471" s="32" t="s">
        <v>10498</v>
      </c>
      <c r="AE1471" s="31" t="s">
        <v>10499</v>
      </c>
      <c r="AF1471" s="32" t="s">
        <v>10500</v>
      </c>
      <c r="AG1471" s="33" t="s">
        <v>45</v>
      </c>
    </row>
    <row r="1472" spans="1:33" ht="12.75" customHeight="1">
      <c r="A1472" s="2"/>
      <c r="B1472" s="2"/>
      <c r="C1472" s="2"/>
      <c r="D1472" s="2"/>
      <c r="E1472" s="2"/>
      <c r="F1472" s="2"/>
      <c r="G1472" s="2"/>
      <c r="H1472" s="2"/>
      <c r="I1472" s="19"/>
      <c r="J1472" s="19"/>
      <c r="K1472" s="19"/>
      <c r="L1472" s="19"/>
      <c r="M1472" s="19"/>
      <c r="N1472" s="19"/>
      <c r="O1472" s="19"/>
      <c r="P1472" s="19"/>
      <c r="Q1472" s="19"/>
      <c r="R1472" s="44"/>
      <c r="S1472" s="19"/>
      <c r="T1472" s="19"/>
      <c r="U1472" s="19"/>
      <c r="V1472" s="2"/>
      <c r="W1472" s="2"/>
      <c r="X1472" s="2"/>
      <c r="Y1472" s="17"/>
      <c r="Z1472" s="2"/>
      <c r="AA1472" s="2"/>
      <c r="AB1472" s="2"/>
      <c r="AC1472" s="31" t="s">
        <v>10501</v>
      </c>
      <c r="AD1472" s="32" t="s">
        <v>10502</v>
      </c>
      <c r="AE1472" s="31" t="s">
        <v>10503</v>
      </c>
      <c r="AF1472" s="32" t="s">
        <v>10504</v>
      </c>
      <c r="AG1472" s="33" t="s">
        <v>45</v>
      </c>
    </row>
    <row r="1473" spans="1:33" ht="12.75" customHeight="1">
      <c r="A1473" s="2"/>
      <c r="B1473" s="2"/>
      <c r="C1473" s="2"/>
      <c r="D1473" s="2"/>
      <c r="E1473" s="2"/>
      <c r="F1473" s="2"/>
      <c r="G1473" s="2"/>
      <c r="H1473" s="2"/>
      <c r="I1473" s="19"/>
      <c r="J1473" s="19"/>
      <c r="K1473" s="19"/>
      <c r="L1473" s="19"/>
      <c r="M1473" s="19"/>
      <c r="N1473" s="19"/>
      <c r="O1473" s="19"/>
      <c r="P1473" s="19"/>
      <c r="Q1473" s="19"/>
      <c r="R1473" s="44"/>
      <c r="S1473" s="19"/>
      <c r="T1473" s="19"/>
      <c r="U1473" s="19"/>
      <c r="V1473" s="2"/>
      <c r="W1473" s="2"/>
      <c r="X1473" s="2"/>
      <c r="Y1473" s="17"/>
      <c r="Z1473" s="2"/>
      <c r="AA1473" s="2"/>
      <c r="AB1473" s="2"/>
      <c r="AC1473" s="31" t="s">
        <v>10505</v>
      </c>
      <c r="AD1473" s="32" t="s">
        <v>10506</v>
      </c>
      <c r="AE1473" s="31" t="s">
        <v>10507</v>
      </c>
      <c r="AF1473" s="32" t="s">
        <v>10508</v>
      </c>
      <c r="AG1473" s="33" t="s">
        <v>10509</v>
      </c>
    </row>
    <row r="1474" spans="1:33" ht="12.75" customHeight="1">
      <c r="A1474" s="2"/>
      <c r="B1474" s="2"/>
      <c r="C1474" s="2"/>
      <c r="D1474" s="2"/>
      <c r="E1474" s="2"/>
      <c r="F1474" s="2"/>
      <c r="G1474" s="2"/>
      <c r="H1474" s="2"/>
      <c r="I1474" s="19"/>
      <c r="J1474" s="19"/>
      <c r="K1474" s="19"/>
      <c r="L1474" s="19"/>
      <c r="M1474" s="19"/>
      <c r="N1474" s="19"/>
      <c r="O1474" s="19"/>
      <c r="P1474" s="19"/>
      <c r="Q1474" s="19"/>
      <c r="R1474" s="44"/>
      <c r="S1474" s="19"/>
      <c r="T1474" s="19"/>
      <c r="U1474" s="19"/>
      <c r="V1474" s="2"/>
      <c r="W1474" s="2"/>
      <c r="X1474" s="2"/>
      <c r="Y1474" s="17"/>
      <c r="Z1474" s="2"/>
      <c r="AA1474" s="2"/>
      <c r="AB1474" s="2"/>
      <c r="AC1474" s="31" t="s">
        <v>10510</v>
      </c>
      <c r="AD1474" s="32" t="s">
        <v>10511</v>
      </c>
      <c r="AE1474" s="31" t="s">
        <v>10512</v>
      </c>
      <c r="AF1474" s="32" t="s">
        <v>10508</v>
      </c>
      <c r="AG1474" s="33" t="s">
        <v>10509</v>
      </c>
    </row>
    <row r="1475" spans="1:33" ht="12.75" customHeight="1">
      <c r="A1475" s="2"/>
      <c r="B1475" s="2"/>
      <c r="C1475" s="2"/>
      <c r="D1475" s="2"/>
      <c r="E1475" s="2"/>
      <c r="F1475" s="2"/>
      <c r="G1475" s="2"/>
      <c r="H1475" s="2"/>
      <c r="I1475" s="19"/>
      <c r="J1475" s="19"/>
      <c r="K1475" s="19"/>
      <c r="L1475" s="19"/>
      <c r="M1475" s="19"/>
      <c r="N1475" s="19"/>
      <c r="O1475" s="19"/>
      <c r="P1475" s="19"/>
      <c r="Q1475" s="19"/>
      <c r="R1475" s="44"/>
      <c r="S1475" s="19"/>
      <c r="T1475" s="19"/>
      <c r="U1475" s="19"/>
      <c r="V1475" s="2"/>
      <c r="W1475" s="2"/>
      <c r="X1475" s="2"/>
      <c r="Y1475" s="17"/>
      <c r="Z1475" s="2"/>
      <c r="AA1475" s="2"/>
      <c r="AB1475" s="2"/>
      <c r="AC1475" s="31" t="s">
        <v>10513</v>
      </c>
      <c r="AD1475" s="32" t="s">
        <v>10514</v>
      </c>
      <c r="AE1475" s="31" t="s">
        <v>10515</v>
      </c>
      <c r="AF1475" s="32" t="s">
        <v>10516</v>
      </c>
      <c r="AG1475" s="33" t="s">
        <v>45</v>
      </c>
    </row>
    <row r="1476" spans="1:33" ht="12.75" customHeight="1">
      <c r="A1476" s="2"/>
      <c r="B1476" s="2"/>
      <c r="C1476" s="2"/>
      <c r="D1476" s="2"/>
      <c r="E1476" s="2"/>
      <c r="F1476" s="2"/>
      <c r="G1476" s="2"/>
      <c r="H1476" s="2"/>
      <c r="I1476" s="19"/>
      <c r="J1476" s="19"/>
      <c r="K1476" s="19"/>
      <c r="L1476" s="19"/>
      <c r="M1476" s="19"/>
      <c r="N1476" s="19"/>
      <c r="O1476" s="19"/>
      <c r="P1476" s="19"/>
      <c r="Q1476" s="19"/>
      <c r="R1476" s="44"/>
      <c r="S1476" s="19"/>
      <c r="T1476" s="19"/>
      <c r="U1476" s="19"/>
      <c r="V1476" s="2"/>
      <c r="W1476" s="2"/>
      <c r="X1476" s="2"/>
      <c r="Y1476" s="17"/>
      <c r="Z1476" s="2"/>
      <c r="AA1476" s="2"/>
      <c r="AB1476" s="2"/>
      <c r="AC1476" s="31" t="s">
        <v>10517</v>
      </c>
      <c r="AD1476" s="32" t="s">
        <v>10518</v>
      </c>
      <c r="AE1476" s="31" t="s">
        <v>10519</v>
      </c>
      <c r="AF1476" s="32" t="s">
        <v>10520</v>
      </c>
      <c r="AG1476" s="33" t="s">
        <v>45</v>
      </c>
    </row>
    <row r="1477" spans="1:33" ht="12.75" customHeight="1">
      <c r="A1477" s="2"/>
      <c r="B1477" s="2"/>
      <c r="C1477" s="2"/>
      <c r="D1477" s="2"/>
      <c r="E1477" s="2"/>
      <c r="F1477" s="2"/>
      <c r="G1477" s="2"/>
      <c r="H1477" s="2"/>
      <c r="I1477" s="19"/>
      <c r="J1477" s="19"/>
      <c r="K1477" s="19"/>
      <c r="L1477" s="19"/>
      <c r="M1477" s="19"/>
      <c r="N1477" s="19"/>
      <c r="O1477" s="19"/>
      <c r="P1477" s="19"/>
      <c r="Q1477" s="19"/>
      <c r="R1477" s="44"/>
      <c r="S1477" s="19"/>
      <c r="T1477" s="19"/>
      <c r="U1477" s="19"/>
      <c r="V1477" s="2"/>
      <c r="W1477" s="2"/>
      <c r="X1477" s="2"/>
      <c r="Y1477" s="17"/>
      <c r="Z1477" s="2"/>
      <c r="AA1477" s="2"/>
      <c r="AB1477" s="2"/>
      <c r="AC1477" s="31" t="s">
        <v>10521</v>
      </c>
      <c r="AD1477" s="32" t="s">
        <v>10522</v>
      </c>
      <c r="AE1477" s="31" t="s">
        <v>10523</v>
      </c>
      <c r="AF1477" s="32" t="s">
        <v>976</v>
      </c>
      <c r="AG1477" s="33" t="s">
        <v>45</v>
      </c>
    </row>
    <row r="1478" spans="1:33" ht="12.75" customHeight="1">
      <c r="A1478" s="2"/>
      <c r="B1478" s="2"/>
      <c r="C1478" s="2"/>
      <c r="D1478" s="2"/>
      <c r="E1478" s="2"/>
      <c r="F1478" s="2"/>
      <c r="G1478" s="2"/>
      <c r="H1478" s="2"/>
      <c r="I1478" s="19"/>
      <c r="J1478" s="19"/>
      <c r="K1478" s="19"/>
      <c r="L1478" s="19"/>
      <c r="M1478" s="19"/>
      <c r="N1478" s="19"/>
      <c r="O1478" s="19"/>
      <c r="P1478" s="19"/>
      <c r="Q1478" s="19"/>
      <c r="R1478" s="44"/>
      <c r="S1478" s="19"/>
      <c r="T1478" s="19"/>
      <c r="U1478" s="19"/>
      <c r="V1478" s="2"/>
      <c r="W1478" s="2"/>
      <c r="X1478" s="2"/>
      <c r="Y1478" s="17"/>
      <c r="Z1478" s="2"/>
      <c r="AA1478" s="2"/>
      <c r="AB1478" s="2"/>
      <c r="AC1478" s="31" t="s">
        <v>10524</v>
      </c>
      <c r="AD1478" s="32" t="s">
        <v>10525</v>
      </c>
      <c r="AE1478" s="31" t="s">
        <v>10526</v>
      </c>
      <c r="AF1478" s="32" t="s">
        <v>1323</v>
      </c>
      <c r="AG1478" s="33" t="s">
        <v>45</v>
      </c>
    </row>
    <row r="1479" spans="1:33" ht="12.75" customHeight="1">
      <c r="A1479" s="2"/>
      <c r="B1479" s="2"/>
      <c r="C1479" s="2"/>
      <c r="D1479" s="2"/>
      <c r="E1479" s="2"/>
      <c r="F1479" s="2"/>
      <c r="G1479" s="2"/>
      <c r="H1479" s="2"/>
      <c r="I1479" s="19"/>
      <c r="J1479" s="19"/>
      <c r="K1479" s="19"/>
      <c r="L1479" s="19"/>
      <c r="M1479" s="19"/>
      <c r="N1479" s="19"/>
      <c r="O1479" s="19"/>
      <c r="P1479" s="19"/>
      <c r="Q1479" s="19"/>
      <c r="R1479" s="44"/>
      <c r="S1479" s="19"/>
      <c r="T1479" s="19"/>
      <c r="U1479" s="19"/>
      <c r="V1479" s="2"/>
      <c r="W1479" s="2"/>
      <c r="X1479" s="2"/>
      <c r="Y1479" s="17"/>
      <c r="Z1479" s="2"/>
      <c r="AA1479" s="2"/>
      <c r="AB1479" s="2"/>
      <c r="AC1479" s="31" t="s">
        <v>10527</v>
      </c>
      <c r="AD1479" s="32" t="s">
        <v>2607</v>
      </c>
      <c r="AE1479" s="31" t="s">
        <v>10528</v>
      </c>
      <c r="AF1479" s="32" t="s">
        <v>8149</v>
      </c>
      <c r="AG1479" s="33" t="s">
        <v>45</v>
      </c>
    </row>
    <row r="1480" spans="1:33" ht="12.75" customHeight="1">
      <c r="A1480" s="2"/>
      <c r="B1480" s="2"/>
      <c r="C1480" s="2"/>
      <c r="D1480" s="2"/>
      <c r="E1480" s="2"/>
      <c r="F1480" s="2"/>
      <c r="G1480" s="2"/>
      <c r="H1480" s="2"/>
      <c r="I1480" s="19"/>
      <c r="J1480" s="19"/>
      <c r="K1480" s="19"/>
      <c r="L1480" s="19"/>
      <c r="M1480" s="19"/>
      <c r="N1480" s="19"/>
      <c r="O1480" s="19"/>
      <c r="P1480" s="19"/>
      <c r="Q1480" s="19"/>
      <c r="R1480" s="44"/>
      <c r="S1480" s="19"/>
      <c r="T1480" s="19"/>
      <c r="U1480" s="19"/>
      <c r="V1480" s="2"/>
      <c r="W1480" s="2"/>
      <c r="X1480" s="2"/>
      <c r="Y1480" s="17"/>
      <c r="Z1480" s="2"/>
      <c r="AA1480" s="2"/>
      <c r="AB1480" s="2"/>
      <c r="AC1480" s="31" t="s">
        <v>10529</v>
      </c>
      <c r="AD1480" s="32" t="s">
        <v>10530</v>
      </c>
      <c r="AE1480" s="31" t="s">
        <v>10531</v>
      </c>
      <c r="AF1480" s="32" t="s">
        <v>10532</v>
      </c>
      <c r="AG1480" s="33" t="s">
        <v>1044</v>
      </c>
    </row>
    <row r="1481" spans="1:33" ht="12.75" customHeight="1">
      <c r="A1481" s="2"/>
      <c r="B1481" s="2"/>
      <c r="C1481" s="2"/>
      <c r="D1481" s="2"/>
      <c r="E1481" s="2"/>
      <c r="F1481" s="2"/>
      <c r="G1481" s="2"/>
      <c r="H1481" s="2"/>
      <c r="I1481" s="19"/>
      <c r="J1481" s="19"/>
      <c r="K1481" s="19"/>
      <c r="L1481" s="19"/>
      <c r="M1481" s="19"/>
      <c r="N1481" s="19"/>
      <c r="O1481" s="19"/>
      <c r="P1481" s="19"/>
      <c r="Q1481" s="19"/>
      <c r="R1481" s="44"/>
      <c r="S1481" s="19"/>
      <c r="T1481" s="19"/>
      <c r="U1481" s="19"/>
      <c r="V1481" s="2"/>
      <c r="W1481" s="2"/>
      <c r="X1481" s="2"/>
      <c r="Y1481" s="17"/>
      <c r="Z1481" s="2"/>
      <c r="AA1481" s="2"/>
      <c r="AB1481" s="2"/>
      <c r="AC1481" s="31" t="s">
        <v>10533</v>
      </c>
      <c r="AD1481" s="32" t="s">
        <v>10110</v>
      </c>
      <c r="AE1481" s="31" t="s">
        <v>10534</v>
      </c>
      <c r="AF1481" s="32" t="s">
        <v>10532</v>
      </c>
      <c r="AG1481" s="33" t="s">
        <v>6415</v>
      </c>
    </row>
    <row r="1482" spans="1:33" ht="12.75" customHeight="1">
      <c r="A1482" s="2"/>
      <c r="B1482" s="2"/>
      <c r="C1482" s="2"/>
      <c r="D1482" s="2"/>
      <c r="E1482" s="2"/>
      <c r="F1482" s="2"/>
      <c r="G1482" s="2"/>
      <c r="H1482" s="2"/>
      <c r="I1482" s="19"/>
      <c r="J1482" s="19"/>
      <c r="K1482" s="19"/>
      <c r="L1482" s="19"/>
      <c r="M1482" s="19"/>
      <c r="N1482" s="19"/>
      <c r="O1482" s="19"/>
      <c r="P1482" s="19"/>
      <c r="Q1482" s="19"/>
      <c r="R1482" s="44"/>
      <c r="S1482" s="19"/>
      <c r="T1482" s="19"/>
      <c r="U1482" s="19"/>
      <c r="V1482" s="2"/>
      <c r="W1482" s="2"/>
      <c r="X1482" s="2"/>
      <c r="Y1482" s="17"/>
      <c r="Z1482" s="2"/>
      <c r="AA1482" s="2"/>
      <c r="AB1482" s="2"/>
      <c r="AC1482" s="31" t="s">
        <v>10535</v>
      </c>
      <c r="AD1482" s="32" t="s">
        <v>9505</v>
      </c>
      <c r="AE1482" s="31" t="s">
        <v>10536</v>
      </c>
      <c r="AF1482" s="32" t="s">
        <v>10537</v>
      </c>
      <c r="AG1482" s="33" t="s">
        <v>6415</v>
      </c>
    </row>
    <row r="1483" spans="1:33" ht="12.75" customHeight="1">
      <c r="A1483" s="2"/>
      <c r="B1483" s="2"/>
      <c r="C1483" s="2"/>
      <c r="D1483" s="2"/>
      <c r="E1483" s="2"/>
      <c r="F1483" s="2"/>
      <c r="G1483" s="2"/>
      <c r="H1483" s="2"/>
      <c r="I1483" s="19"/>
      <c r="J1483" s="19"/>
      <c r="K1483" s="19"/>
      <c r="L1483" s="19"/>
      <c r="M1483" s="19"/>
      <c r="N1483" s="19"/>
      <c r="O1483" s="19"/>
      <c r="P1483" s="19"/>
      <c r="Q1483" s="19"/>
      <c r="R1483" s="44"/>
      <c r="S1483" s="19"/>
      <c r="T1483" s="19"/>
      <c r="U1483" s="19"/>
      <c r="V1483" s="2"/>
      <c r="W1483" s="2"/>
      <c r="X1483" s="2"/>
      <c r="Y1483" s="17"/>
      <c r="Z1483" s="2"/>
      <c r="AA1483" s="2"/>
      <c r="AB1483" s="2"/>
      <c r="AC1483" s="31" t="s">
        <v>10538</v>
      </c>
      <c r="AD1483" s="32" t="s">
        <v>10539</v>
      </c>
      <c r="AE1483" s="31" t="s">
        <v>10540</v>
      </c>
      <c r="AF1483" s="32" t="s">
        <v>10541</v>
      </c>
      <c r="AG1483" s="33" t="s">
        <v>6415</v>
      </c>
    </row>
    <row r="1484" spans="1:33" ht="12.75" customHeight="1">
      <c r="A1484" s="2"/>
      <c r="B1484" s="2"/>
      <c r="C1484" s="2"/>
      <c r="D1484" s="2"/>
      <c r="E1484" s="2"/>
      <c r="F1484" s="2"/>
      <c r="G1484" s="2"/>
      <c r="H1484" s="2"/>
      <c r="I1484" s="19"/>
      <c r="J1484" s="19"/>
      <c r="K1484" s="19"/>
      <c r="L1484" s="19"/>
      <c r="M1484" s="19"/>
      <c r="N1484" s="19"/>
      <c r="O1484" s="19"/>
      <c r="P1484" s="19"/>
      <c r="Q1484" s="19"/>
      <c r="R1484" s="44"/>
      <c r="S1484" s="19"/>
      <c r="T1484" s="19"/>
      <c r="U1484" s="19"/>
      <c r="V1484" s="2"/>
      <c r="W1484" s="2"/>
      <c r="X1484" s="2"/>
      <c r="Y1484" s="17"/>
      <c r="Z1484" s="2"/>
      <c r="AA1484" s="2"/>
      <c r="AB1484" s="2"/>
      <c r="AC1484" s="31" t="s">
        <v>10542</v>
      </c>
      <c r="AD1484" s="32" t="s">
        <v>10543</v>
      </c>
      <c r="AE1484" s="31" t="s">
        <v>10544</v>
      </c>
      <c r="AF1484" s="32" t="s">
        <v>10545</v>
      </c>
      <c r="AG1484" s="33" t="s">
        <v>45</v>
      </c>
    </row>
    <row r="1485" spans="1:33" ht="12.75" customHeight="1">
      <c r="A1485" s="2"/>
      <c r="B1485" s="2"/>
      <c r="C1485" s="2"/>
      <c r="D1485" s="2"/>
      <c r="E1485" s="2"/>
      <c r="F1485" s="2"/>
      <c r="G1485" s="2"/>
      <c r="H1485" s="2"/>
      <c r="I1485" s="19"/>
      <c r="J1485" s="19"/>
      <c r="K1485" s="19"/>
      <c r="L1485" s="19"/>
      <c r="M1485" s="19"/>
      <c r="N1485" s="19"/>
      <c r="O1485" s="19"/>
      <c r="P1485" s="19"/>
      <c r="Q1485" s="19"/>
      <c r="R1485" s="44"/>
      <c r="S1485" s="19"/>
      <c r="T1485" s="19"/>
      <c r="U1485" s="19"/>
      <c r="V1485" s="2"/>
      <c r="W1485" s="2"/>
      <c r="X1485" s="2"/>
      <c r="Y1485" s="17"/>
      <c r="Z1485" s="2"/>
      <c r="AA1485" s="2"/>
      <c r="AB1485" s="2"/>
      <c r="AC1485" s="31" t="s">
        <v>10546</v>
      </c>
      <c r="AD1485" s="32" t="s">
        <v>10547</v>
      </c>
      <c r="AE1485" s="31" t="s">
        <v>10548</v>
      </c>
      <c r="AF1485" s="32" t="s">
        <v>1298</v>
      </c>
      <c r="AG1485" s="33" t="s">
        <v>45</v>
      </c>
    </row>
    <row r="1486" spans="1:33" ht="12.75" customHeight="1">
      <c r="A1486" s="2"/>
      <c r="B1486" s="2"/>
      <c r="C1486" s="2"/>
      <c r="D1486" s="2"/>
      <c r="E1486" s="2"/>
      <c r="F1486" s="2"/>
      <c r="G1486" s="2"/>
      <c r="H1486" s="2"/>
      <c r="I1486" s="19"/>
      <c r="J1486" s="19"/>
      <c r="K1486" s="19"/>
      <c r="L1486" s="19"/>
      <c r="M1486" s="19"/>
      <c r="N1486" s="19"/>
      <c r="O1486" s="19"/>
      <c r="P1486" s="19"/>
      <c r="Q1486" s="19"/>
      <c r="R1486" s="44"/>
      <c r="S1486" s="19"/>
      <c r="T1486" s="19"/>
      <c r="U1486" s="19"/>
      <c r="V1486" s="2"/>
      <c r="W1486" s="2"/>
      <c r="X1486" s="2"/>
      <c r="Y1486" s="17"/>
      <c r="Z1486" s="2"/>
      <c r="AA1486" s="2"/>
      <c r="AB1486" s="2"/>
      <c r="AC1486" s="31" t="s">
        <v>10549</v>
      </c>
      <c r="AD1486" s="32" t="s">
        <v>10550</v>
      </c>
      <c r="AE1486" s="31" t="s">
        <v>10551</v>
      </c>
      <c r="AF1486" s="32" t="s">
        <v>10552</v>
      </c>
      <c r="AG1486" s="33" t="s">
        <v>45</v>
      </c>
    </row>
    <row r="1487" spans="1:33" ht="12.75" customHeight="1">
      <c r="A1487" s="2"/>
      <c r="B1487" s="2"/>
      <c r="C1487" s="2"/>
      <c r="D1487" s="2"/>
      <c r="E1487" s="2"/>
      <c r="F1487" s="2"/>
      <c r="G1487" s="2"/>
      <c r="H1487" s="2"/>
      <c r="I1487" s="19"/>
      <c r="J1487" s="19"/>
      <c r="K1487" s="19"/>
      <c r="L1487" s="19"/>
      <c r="M1487" s="19"/>
      <c r="N1487" s="19"/>
      <c r="O1487" s="19"/>
      <c r="P1487" s="19"/>
      <c r="Q1487" s="19"/>
      <c r="R1487" s="44"/>
      <c r="S1487" s="19"/>
      <c r="T1487" s="19"/>
      <c r="U1487" s="19"/>
      <c r="V1487" s="2"/>
      <c r="W1487" s="2"/>
      <c r="X1487" s="2"/>
      <c r="Y1487" s="17"/>
      <c r="Z1487" s="2"/>
      <c r="AA1487" s="2"/>
      <c r="AB1487" s="2"/>
      <c r="AC1487" s="31" t="s">
        <v>10553</v>
      </c>
      <c r="AD1487" s="32" t="s">
        <v>10554</v>
      </c>
      <c r="AE1487" s="31" t="s">
        <v>10555</v>
      </c>
      <c r="AF1487" s="32" t="s">
        <v>10556</v>
      </c>
      <c r="AG1487" s="33" t="s">
        <v>45</v>
      </c>
    </row>
    <row r="1488" spans="1:33" ht="12.75" customHeight="1">
      <c r="A1488" s="2"/>
      <c r="B1488" s="2"/>
      <c r="C1488" s="2"/>
      <c r="D1488" s="2"/>
      <c r="E1488" s="2"/>
      <c r="F1488" s="2"/>
      <c r="G1488" s="2"/>
      <c r="H1488" s="2"/>
      <c r="I1488" s="19"/>
      <c r="J1488" s="19"/>
      <c r="K1488" s="19"/>
      <c r="L1488" s="19"/>
      <c r="M1488" s="19"/>
      <c r="N1488" s="19"/>
      <c r="O1488" s="19"/>
      <c r="P1488" s="19"/>
      <c r="Q1488" s="19"/>
      <c r="R1488" s="44"/>
      <c r="S1488" s="19"/>
      <c r="T1488" s="19"/>
      <c r="U1488" s="19"/>
      <c r="V1488" s="2"/>
      <c r="W1488" s="2"/>
      <c r="X1488" s="2"/>
      <c r="Y1488" s="17"/>
      <c r="Z1488" s="2"/>
      <c r="AA1488" s="2"/>
      <c r="AB1488" s="2"/>
      <c r="AC1488" s="31" t="s">
        <v>10557</v>
      </c>
      <c r="AD1488" s="32" t="s">
        <v>10558</v>
      </c>
      <c r="AE1488" s="31" t="s">
        <v>10559</v>
      </c>
      <c r="AF1488" s="32" t="s">
        <v>10560</v>
      </c>
      <c r="AG1488" s="33" t="s">
        <v>45</v>
      </c>
    </row>
    <row r="1489" spans="1:33" ht="12.75" customHeight="1">
      <c r="A1489" s="2"/>
      <c r="B1489" s="2"/>
      <c r="C1489" s="2"/>
      <c r="D1489" s="2"/>
      <c r="E1489" s="2"/>
      <c r="F1489" s="2"/>
      <c r="G1489" s="2"/>
      <c r="H1489" s="2"/>
      <c r="I1489" s="19"/>
      <c r="J1489" s="19"/>
      <c r="K1489" s="19"/>
      <c r="L1489" s="19"/>
      <c r="M1489" s="19"/>
      <c r="N1489" s="19"/>
      <c r="O1489" s="19"/>
      <c r="P1489" s="19"/>
      <c r="Q1489" s="19"/>
      <c r="R1489" s="44"/>
      <c r="S1489" s="19"/>
      <c r="T1489" s="19"/>
      <c r="U1489" s="19"/>
      <c r="V1489" s="2"/>
      <c r="W1489" s="2"/>
      <c r="X1489" s="2"/>
      <c r="Y1489" s="17"/>
      <c r="Z1489" s="2"/>
      <c r="AA1489" s="2"/>
      <c r="AB1489" s="2"/>
      <c r="AC1489" s="31" t="s">
        <v>10561</v>
      </c>
      <c r="AD1489" s="32" t="s">
        <v>10562</v>
      </c>
      <c r="AE1489" s="31" t="s">
        <v>10563</v>
      </c>
      <c r="AF1489" s="32" t="s">
        <v>10564</v>
      </c>
      <c r="AG1489" s="33" t="s">
        <v>45</v>
      </c>
    </row>
    <row r="1490" spans="1:33" ht="12.75" customHeight="1">
      <c r="A1490" s="2"/>
      <c r="B1490" s="2"/>
      <c r="C1490" s="2"/>
      <c r="D1490" s="2"/>
      <c r="E1490" s="2"/>
      <c r="F1490" s="2"/>
      <c r="G1490" s="2"/>
      <c r="H1490" s="2"/>
      <c r="I1490" s="19"/>
      <c r="J1490" s="19"/>
      <c r="K1490" s="19"/>
      <c r="L1490" s="19"/>
      <c r="M1490" s="19"/>
      <c r="N1490" s="19"/>
      <c r="O1490" s="19"/>
      <c r="P1490" s="19"/>
      <c r="Q1490" s="19"/>
      <c r="R1490" s="44"/>
      <c r="S1490" s="19"/>
      <c r="T1490" s="19"/>
      <c r="U1490" s="19"/>
      <c r="V1490" s="2"/>
      <c r="W1490" s="2"/>
      <c r="X1490" s="2"/>
      <c r="Y1490" s="17"/>
      <c r="Z1490" s="2"/>
      <c r="AA1490" s="2"/>
      <c r="AB1490" s="2"/>
      <c r="AC1490" s="31" t="s">
        <v>10565</v>
      </c>
      <c r="AD1490" s="32" t="s">
        <v>10566</v>
      </c>
      <c r="AE1490" s="31" t="s">
        <v>10567</v>
      </c>
      <c r="AF1490" s="32" t="s">
        <v>10568</v>
      </c>
      <c r="AG1490" s="33" t="s">
        <v>45</v>
      </c>
    </row>
    <row r="1491" spans="1:33" ht="12.75" customHeight="1">
      <c r="A1491" s="2"/>
      <c r="B1491" s="2"/>
      <c r="C1491" s="2"/>
      <c r="D1491" s="2"/>
      <c r="E1491" s="2"/>
      <c r="F1491" s="2"/>
      <c r="G1491" s="2"/>
      <c r="H1491" s="2"/>
      <c r="I1491" s="19"/>
      <c r="J1491" s="19"/>
      <c r="K1491" s="19"/>
      <c r="L1491" s="19"/>
      <c r="M1491" s="19"/>
      <c r="N1491" s="19"/>
      <c r="O1491" s="19"/>
      <c r="P1491" s="19"/>
      <c r="Q1491" s="19"/>
      <c r="R1491" s="44"/>
      <c r="S1491" s="19"/>
      <c r="T1491" s="19"/>
      <c r="U1491" s="19"/>
      <c r="V1491" s="2"/>
      <c r="W1491" s="2"/>
      <c r="X1491" s="2"/>
      <c r="Y1491" s="17"/>
      <c r="Z1491" s="2"/>
      <c r="AA1491" s="2"/>
      <c r="AB1491" s="2"/>
      <c r="AC1491" s="31" t="s">
        <v>10569</v>
      </c>
      <c r="AD1491" s="32" t="s">
        <v>10570</v>
      </c>
      <c r="AE1491" s="31" t="s">
        <v>10571</v>
      </c>
      <c r="AF1491" s="32" t="s">
        <v>10572</v>
      </c>
      <c r="AG1491" s="33" t="s">
        <v>45</v>
      </c>
    </row>
    <row r="1492" spans="1:33" ht="12.75" customHeight="1">
      <c r="A1492" s="2"/>
      <c r="B1492" s="2"/>
      <c r="C1492" s="2"/>
      <c r="D1492" s="2"/>
      <c r="E1492" s="2"/>
      <c r="F1492" s="2"/>
      <c r="G1492" s="2"/>
      <c r="H1492" s="2"/>
      <c r="I1492" s="19"/>
      <c r="J1492" s="19"/>
      <c r="K1492" s="19"/>
      <c r="L1492" s="19"/>
      <c r="M1492" s="19"/>
      <c r="N1492" s="19"/>
      <c r="O1492" s="19"/>
      <c r="P1492" s="19"/>
      <c r="Q1492" s="19"/>
      <c r="R1492" s="44"/>
      <c r="S1492" s="19"/>
      <c r="T1492" s="19"/>
      <c r="U1492" s="19"/>
      <c r="V1492" s="2"/>
      <c r="W1492" s="2"/>
      <c r="X1492" s="2"/>
      <c r="Y1492" s="17"/>
      <c r="Z1492" s="2"/>
      <c r="AA1492" s="2"/>
      <c r="AB1492" s="2"/>
      <c r="AC1492" s="31" t="s">
        <v>10573</v>
      </c>
      <c r="AD1492" s="32" t="s">
        <v>10574</v>
      </c>
      <c r="AE1492" s="31" t="s">
        <v>10575</v>
      </c>
      <c r="AF1492" s="32" t="s">
        <v>10576</v>
      </c>
      <c r="AG1492" s="33" t="s">
        <v>45</v>
      </c>
    </row>
    <row r="1493" spans="1:33" ht="12.75" customHeight="1">
      <c r="A1493" s="2"/>
      <c r="B1493" s="2"/>
      <c r="C1493" s="2"/>
      <c r="D1493" s="2"/>
      <c r="E1493" s="2"/>
      <c r="F1493" s="2"/>
      <c r="G1493" s="2"/>
      <c r="H1493" s="2"/>
      <c r="I1493" s="19"/>
      <c r="J1493" s="19"/>
      <c r="K1493" s="19"/>
      <c r="L1493" s="19"/>
      <c r="M1493" s="19"/>
      <c r="N1493" s="19"/>
      <c r="O1493" s="19"/>
      <c r="P1493" s="19"/>
      <c r="Q1493" s="19"/>
      <c r="R1493" s="44"/>
      <c r="S1493" s="19"/>
      <c r="T1493" s="19"/>
      <c r="U1493" s="19"/>
      <c r="V1493" s="2"/>
      <c r="W1493" s="2"/>
      <c r="X1493" s="2"/>
      <c r="Y1493" s="17"/>
      <c r="Z1493" s="2"/>
      <c r="AA1493" s="2"/>
      <c r="AB1493" s="2"/>
      <c r="AC1493" s="31" t="s">
        <v>10577</v>
      </c>
      <c r="AD1493" s="32" t="s">
        <v>10578</v>
      </c>
      <c r="AE1493" s="31" t="s">
        <v>10579</v>
      </c>
      <c r="AF1493" s="32" t="s">
        <v>10580</v>
      </c>
      <c r="AG1493" s="33" t="s">
        <v>1044</v>
      </c>
    </row>
    <row r="1494" spans="1:33" ht="12.75" customHeight="1">
      <c r="A1494" s="2"/>
      <c r="B1494" s="2"/>
      <c r="C1494" s="2"/>
      <c r="D1494" s="2"/>
      <c r="E1494" s="2"/>
      <c r="F1494" s="2"/>
      <c r="G1494" s="2"/>
      <c r="H1494" s="2"/>
      <c r="I1494" s="19"/>
      <c r="J1494" s="19"/>
      <c r="K1494" s="19"/>
      <c r="L1494" s="19"/>
      <c r="M1494" s="19"/>
      <c r="N1494" s="19"/>
      <c r="O1494" s="19"/>
      <c r="P1494" s="19"/>
      <c r="Q1494" s="19"/>
      <c r="R1494" s="44"/>
      <c r="S1494" s="19"/>
      <c r="T1494" s="19"/>
      <c r="U1494" s="19"/>
      <c r="V1494" s="2"/>
      <c r="W1494" s="2"/>
      <c r="X1494" s="2"/>
      <c r="Y1494" s="17"/>
      <c r="Z1494" s="2"/>
      <c r="AA1494" s="2"/>
      <c r="AB1494" s="2"/>
      <c r="AC1494" s="31" t="s">
        <v>10581</v>
      </c>
      <c r="AD1494" s="32" t="s">
        <v>10114</v>
      </c>
      <c r="AE1494" s="31" t="s">
        <v>10582</v>
      </c>
      <c r="AF1494" s="32" t="s">
        <v>10116</v>
      </c>
      <c r="AG1494" s="33" t="s">
        <v>45</v>
      </c>
    </row>
    <row r="1495" spans="1:33" ht="12.75" customHeight="1">
      <c r="A1495" s="2"/>
      <c r="B1495" s="2"/>
      <c r="C1495" s="2"/>
      <c r="D1495" s="2"/>
      <c r="E1495" s="2"/>
      <c r="F1495" s="2"/>
      <c r="G1495" s="2"/>
      <c r="H1495" s="2"/>
      <c r="I1495" s="19"/>
      <c r="J1495" s="19"/>
      <c r="K1495" s="19"/>
      <c r="L1495" s="19"/>
      <c r="M1495" s="19"/>
      <c r="N1495" s="19"/>
      <c r="O1495" s="19"/>
      <c r="P1495" s="19"/>
      <c r="Q1495" s="19"/>
      <c r="R1495" s="44"/>
      <c r="S1495" s="19"/>
      <c r="T1495" s="19"/>
      <c r="U1495" s="19"/>
      <c r="V1495" s="2"/>
      <c r="W1495" s="2"/>
      <c r="X1495" s="2"/>
      <c r="Y1495" s="17"/>
      <c r="Z1495" s="2"/>
      <c r="AA1495" s="2"/>
      <c r="AB1495" s="2"/>
      <c r="AC1495" s="31" t="s">
        <v>10583</v>
      </c>
      <c r="AD1495" s="32" t="s">
        <v>10584</v>
      </c>
      <c r="AE1495" s="31" t="s">
        <v>10585</v>
      </c>
      <c r="AF1495" s="32" t="s">
        <v>10586</v>
      </c>
      <c r="AG1495" s="33" t="s">
        <v>45</v>
      </c>
    </row>
    <row r="1496" spans="1:33" ht="12.75" customHeight="1">
      <c r="A1496" s="2"/>
      <c r="B1496" s="2"/>
      <c r="C1496" s="2"/>
      <c r="D1496" s="2"/>
      <c r="E1496" s="2"/>
      <c r="F1496" s="2"/>
      <c r="G1496" s="2"/>
      <c r="H1496" s="2"/>
      <c r="I1496" s="19"/>
      <c r="J1496" s="19"/>
      <c r="K1496" s="19"/>
      <c r="L1496" s="19"/>
      <c r="M1496" s="19"/>
      <c r="N1496" s="19"/>
      <c r="O1496" s="19"/>
      <c r="P1496" s="19"/>
      <c r="Q1496" s="19"/>
      <c r="R1496" s="44"/>
      <c r="S1496" s="19"/>
      <c r="T1496" s="19"/>
      <c r="U1496" s="19"/>
      <c r="V1496" s="2"/>
      <c r="W1496" s="2"/>
      <c r="X1496" s="2"/>
      <c r="Y1496" s="17"/>
      <c r="Z1496" s="2"/>
      <c r="AA1496" s="2"/>
      <c r="AB1496" s="2"/>
      <c r="AC1496" s="31" t="s">
        <v>10587</v>
      </c>
      <c r="AD1496" s="32" t="s">
        <v>10160</v>
      </c>
      <c r="AE1496" s="31" t="s">
        <v>10588</v>
      </c>
      <c r="AF1496" s="32" t="s">
        <v>10162</v>
      </c>
      <c r="AG1496" s="33" t="s">
        <v>45</v>
      </c>
    </row>
    <row r="1497" spans="1:33" ht="12.75" customHeight="1">
      <c r="A1497" s="2"/>
      <c r="B1497" s="2"/>
      <c r="C1497" s="2"/>
      <c r="D1497" s="2"/>
      <c r="E1497" s="2"/>
      <c r="F1497" s="2"/>
      <c r="G1497" s="2"/>
      <c r="H1497" s="2"/>
      <c r="I1497" s="19"/>
      <c r="J1497" s="19"/>
      <c r="K1497" s="19"/>
      <c r="L1497" s="19"/>
      <c r="M1497" s="19"/>
      <c r="N1497" s="19"/>
      <c r="O1497" s="19"/>
      <c r="P1497" s="19"/>
      <c r="Q1497" s="19"/>
      <c r="R1497" s="44"/>
      <c r="S1497" s="19"/>
      <c r="T1497" s="19"/>
      <c r="U1497" s="19"/>
      <c r="V1497" s="2"/>
      <c r="W1497" s="2"/>
      <c r="X1497" s="2"/>
      <c r="Y1497" s="17"/>
      <c r="Z1497" s="2"/>
      <c r="AA1497" s="2"/>
      <c r="AB1497" s="2"/>
      <c r="AC1497" s="31" t="s">
        <v>10589</v>
      </c>
      <c r="AD1497" s="32" t="s">
        <v>10590</v>
      </c>
      <c r="AE1497" s="31" t="s">
        <v>10591</v>
      </c>
      <c r="AF1497" s="32" t="s">
        <v>1298</v>
      </c>
      <c r="AG1497" s="33" t="s">
        <v>45</v>
      </c>
    </row>
    <row r="1498" spans="1:33" ht="12.75" customHeight="1">
      <c r="A1498" s="2"/>
      <c r="B1498" s="2"/>
      <c r="C1498" s="2"/>
      <c r="D1498" s="2"/>
      <c r="E1498" s="2"/>
      <c r="F1498" s="2"/>
      <c r="G1498" s="2"/>
      <c r="H1498" s="2"/>
      <c r="I1498" s="19"/>
      <c r="J1498" s="19"/>
      <c r="K1498" s="19"/>
      <c r="L1498" s="19"/>
      <c r="M1498" s="19"/>
      <c r="N1498" s="19"/>
      <c r="O1498" s="19"/>
      <c r="P1498" s="19"/>
      <c r="Q1498" s="19"/>
      <c r="R1498" s="44"/>
      <c r="S1498" s="19"/>
      <c r="T1498" s="19"/>
      <c r="U1498" s="19"/>
      <c r="V1498" s="2"/>
      <c r="W1498" s="2"/>
      <c r="X1498" s="2"/>
      <c r="Y1498" s="17"/>
      <c r="Z1498" s="2"/>
      <c r="AA1498" s="2"/>
      <c r="AB1498" s="2"/>
      <c r="AC1498" s="31" t="s">
        <v>10592</v>
      </c>
      <c r="AD1498" s="32" t="s">
        <v>10593</v>
      </c>
      <c r="AE1498" s="31" t="s">
        <v>10594</v>
      </c>
      <c r="AF1498" s="32" t="s">
        <v>1249</v>
      </c>
      <c r="AG1498" s="33" t="s">
        <v>45</v>
      </c>
    </row>
    <row r="1499" spans="1:33" ht="12.75" customHeight="1">
      <c r="A1499" s="2"/>
      <c r="B1499" s="2"/>
      <c r="C1499" s="2"/>
      <c r="D1499" s="2"/>
      <c r="E1499" s="2"/>
      <c r="F1499" s="2"/>
      <c r="G1499" s="2"/>
      <c r="H1499" s="2"/>
      <c r="I1499" s="19"/>
      <c r="J1499" s="19"/>
      <c r="K1499" s="19"/>
      <c r="L1499" s="19"/>
      <c r="M1499" s="19"/>
      <c r="N1499" s="19"/>
      <c r="O1499" s="19"/>
      <c r="P1499" s="19"/>
      <c r="Q1499" s="19"/>
      <c r="R1499" s="44"/>
      <c r="S1499" s="19"/>
      <c r="T1499" s="19"/>
      <c r="U1499" s="19"/>
      <c r="V1499" s="2"/>
      <c r="W1499" s="2"/>
      <c r="X1499" s="2"/>
      <c r="Y1499" s="17"/>
      <c r="Z1499" s="2"/>
      <c r="AA1499" s="2"/>
      <c r="AB1499" s="2"/>
      <c r="AC1499" s="31" t="s">
        <v>10595</v>
      </c>
      <c r="AD1499" s="32" t="s">
        <v>10596</v>
      </c>
      <c r="AE1499" s="31" t="s">
        <v>10597</v>
      </c>
      <c r="AF1499" s="32" t="s">
        <v>9399</v>
      </c>
      <c r="AG1499" s="33" t="s">
        <v>45</v>
      </c>
    </row>
    <row r="1500" spans="1:33" ht="12.75" customHeight="1">
      <c r="A1500" s="2"/>
      <c r="B1500" s="2"/>
      <c r="C1500" s="2"/>
      <c r="D1500" s="2"/>
      <c r="E1500" s="2"/>
      <c r="F1500" s="2"/>
      <c r="G1500" s="2"/>
      <c r="H1500" s="2"/>
      <c r="I1500" s="19"/>
      <c r="J1500" s="19"/>
      <c r="K1500" s="19"/>
      <c r="L1500" s="19"/>
      <c r="M1500" s="19"/>
      <c r="N1500" s="19"/>
      <c r="O1500" s="19"/>
      <c r="P1500" s="19"/>
      <c r="Q1500" s="19"/>
      <c r="R1500" s="44"/>
      <c r="S1500" s="19"/>
      <c r="T1500" s="19"/>
      <c r="U1500" s="19"/>
      <c r="V1500" s="2"/>
      <c r="W1500" s="2"/>
      <c r="X1500" s="2"/>
      <c r="Y1500" s="17"/>
      <c r="Z1500" s="2"/>
      <c r="AA1500" s="2"/>
      <c r="AB1500" s="2"/>
      <c r="AC1500" s="31" t="s">
        <v>10598</v>
      </c>
      <c r="AD1500" s="32" t="s">
        <v>10599</v>
      </c>
      <c r="AE1500" s="31" t="s">
        <v>10600</v>
      </c>
      <c r="AF1500" s="32" t="s">
        <v>10601</v>
      </c>
      <c r="AG1500" s="33" t="s">
        <v>45</v>
      </c>
    </row>
    <row r="1501" spans="1:33" ht="12.75" customHeight="1">
      <c r="A1501" s="2"/>
      <c r="B1501" s="2"/>
      <c r="C1501" s="2"/>
      <c r="D1501" s="2"/>
      <c r="E1501" s="2"/>
      <c r="F1501" s="2"/>
      <c r="G1501" s="2"/>
      <c r="H1501" s="2"/>
      <c r="I1501" s="19"/>
      <c r="J1501" s="19"/>
      <c r="K1501" s="19"/>
      <c r="L1501" s="19"/>
      <c r="M1501" s="19"/>
      <c r="N1501" s="19"/>
      <c r="O1501" s="19"/>
      <c r="P1501" s="19"/>
      <c r="Q1501" s="19"/>
      <c r="R1501" s="44"/>
      <c r="S1501" s="19"/>
      <c r="T1501" s="19"/>
      <c r="U1501" s="19"/>
      <c r="V1501" s="2"/>
      <c r="W1501" s="2"/>
      <c r="X1501" s="2"/>
      <c r="Y1501" s="17"/>
      <c r="Z1501" s="2"/>
      <c r="AA1501" s="2"/>
      <c r="AB1501" s="2"/>
      <c r="AC1501" s="31" t="s">
        <v>10602</v>
      </c>
      <c r="AD1501" s="32" t="s">
        <v>10603</v>
      </c>
      <c r="AE1501" s="31" t="s">
        <v>10604</v>
      </c>
      <c r="AF1501" s="32" t="s">
        <v>10603</v>
      </c>
      <c r="AG1501" s="33" t="s">
        <v>6545</v>
      </c>
    </row>
    <row r="1502" spans="1:33" ht="12.75" customHeight="1">
      <c r="A1502" s="2"/>
      <c r="B1502" s="2"/>
      <c r="C1502" s="2"/>
      <c r="D1502" s="2"/>
      <c r="E1502" s="2"/>
      <c r="F1502" s="2"/>
      <c r="G1502" s="2"/>
      <c r="H1502" s="2"/>
      <c r="I1502" s="19"/>
      <c r="J1502" s="19"/>
      <c r="K1502" s="19"/>
      <c r="L1502" s="19"/>
      <c r="M1502" s="19"/>
      <c r="N1502" s="19"/>
      <c r="O1502" s="19"/>
      <c r="P1502" s="19"/>
      <c r="Q1502" s="19"/>
      <c r="R1502" s="44"/>
      <c r="S1502" s="19"/>
      <c r="T1502" s="19"/>
      <c r="U1502" s="19"/>
      <c r="V1502" s="2"/>
      <c r="W1502" s="2"/>
      <c r="X1502" s="2"/>
      <c r="Y1502" s="17"/>
      <c r="Z1502" s="2"/>
      <c r="AA1502" s="2"/>
      <c r="AB1502" s="2"/>
      <c r="AC1502" s="31" t="s">
        <v>10605</v>
      </c>
      <c r="AD1502" s="32" t="s">
        <v>10606</v>
      </c>
      <c r="AE1502" s="31" t="s">
        <v>10607</v>
      </c>
      <c r="AF1502" s="32" t="s">
        <v>10608</v>
      </c>
      <c r="AG1502" s="33" t="s">
        <v>6545</v>
      </c>
    </row>
    <row r="1503" spans="1:33" ht="12.75" customHeight="1">
      <c r="A1503" s="2"/>
      <c r="B1503" s="2"/>
      <c r="C1503" s="2"/>
      <c r="D1503" s="2"/>
      <c r="E1503" s="2"/>
      <c r="F1503" s="2"/>
      <c r="G1503" s="2"/>
      <c r="H1503" s="2"/>
      <c r="I1503" s="19"/>
      <c r="J1503" s="19"/>
      <c r="K1503" s="19"/>
      <c r="L1503" s="19"/>
      <c r="M1503" s="19"/>
      <c r="N1503" s="19"/>
      <c r="O1503" s="19"/>
      <c r="P1503" s="19"/>
      <c r="Q1503" s="19"/>
      <c r="R1503" s="44"/>
      <c r="S1503" s="19"/>
      <c r="T1503" s="19"/>
      <c r="U1503" s="19"/>
      <c r="V1503" s="2"/>
      <c r="W1503" s="2"/>
      <c r="X1503" s="2"/>
      <c r="Y1503" s="17"/>
      <c r="Z1503" s="2"/>
      <c r="AA1503" s="2"/>
      <c r="AB1503" s="2"/>
      <c r="AC1503" s="31" t="s">
        <v>10609</v>
      </c>
      <c r="AD1503" s="32" t="s">
        <v>10610</v>
      </c>
      <c r="AE1503" s="31" t="s">
        <v>10611</v>
      </c>
      <c r="AF1503" s="32" t="s">
        <v>10612</v>
      </c>
      <c r="AG1503" s="33" t="s">
        <v>6545</v>
      </c>
    </row>
    <row r="1504" spans="1:33" ht="12.75" customHeight="1">
      <c r="A1504" s="2"/>
      <c r="B1504" s="2"/>
      <c r="C1504" s="2"/>
      <c r="D1504" s="2"/>
      <c r="E1504" s="2"/>
      <c r="F1504" s="2"/>
      <c r="G1504" s="2"/>
      <c r="H1504" s="2"/>
      <c r="I1504" s="19"/>
      <c r="J1504" s="19"/>
      <c r="K1504" s="19"/>
      <c r="L1504" s="19"/>
      <c r="M1504" s="19"/>
      <c r="N1504" s="19"/>
      <c r="O1504" s="19"/>
      <c r="P1504" s="19"/>
      <c r="Q1504" s="19"/>
      <c r="R1504" s="44"/>
      <c r="S1504" s="19"/>
      <c r="T1504" s="19"/>
      <c r="U1504" s="19"/>
      <c r="V1504" s="2"/>
      <c r="W1504" s="2"/>
      <c r="X1504" s="2"/>
      <c r="Y1504" s="17"/>
      <c r="Z1504" s="2"/>
      <c r="AA1504" s="2"/>
      <c r="AB1504" s="2"/>
      <c r="AC1504" s="31" t="s">
        <v>10613</v>
      </c>
      <c r="AD1504" s="32" t="s">
        <v>10614</v>
      </c>
      <c r="AE1504" s="31" t="s">
        <v>10615</v>
      </c>
      <c r="AF1504" s="32" t="s">
        <v>10614</v>
      </c>
      <c r="AG1504" s="33" t="s">
        <v>6545</v>
      </c>
    </row>
    <row r="1505" spans="1:33" ht="12.75" customHeight="1">
      <c r="A1505" s="2"/>
      <c r="B1505" s="2"/>
      <c r="C1505" s="2"/>
      <c r="D1505" s="2"/>
      <c r="E1505" s="2"/>
      <c r="F1505" s="2"/>
      <c r="G1505" s="2"/>
      <c r="H1505" s="2"/>
      <c r="I1505" s="19"/>
      <c r="J1505" s="19"/>
      <c r="K1505" s="19"/>
      <c r="L1505" s="19"/>
      <c r="M1505" s="19"/>
      <c r="N1505" s="19"/>
      <c r="O1505" s="19"/>
      <c r="P1505" s="19"/>
      <c r="Q1505" s="19"/>
      <c r="R1505" s="44"/>
      <c r="S1505" s="19"/>
      <c r="T1505" s="19"/>
      <c r="U1505" s="19"/>
      <c r="V1505" s="2"/>
      <c r="W1505" s="2"/>
      <c r="X1505" s="2"/>
      <c r="Y1505" s="17"/>
      <c r="Z1505" s="2"/>
      <c r="AA1505" s="2"/>
      <c r="AB1505" s="2"/>
      <c r="AC1505" s="31" t="s">
        <v>10616</v>
      </c>
      <c r="AD1505" s="32" t="s">
        <v>10617</v>
      </c>
      <c r="AE1505" s="31" t="s">
        <v>10618</v>
      </c>
      <c r="AF1505" s="32" t="s">
        <v>10619</v>
      </c>
      <c r="AG1505" s="33" t="s">
        <v>45</v>
      </c>
    </row>
    <row r="1506" spans="1:33" ht="12.75" customHeight="1">
      <c r="A1506" s="2"/>
      <c r="B1506" s="2"/>
      <c r="C1506" s="2"/>
      <c r="D1506" s="2"/>
      <c r="E1506" s="2"/>
      <c r="F1506" s="2"/>
      <c r="G1506" s="2"/>
      <c r="H1506" s="2"/>
      <c r="I1506" s="19"/>
      <c r="J1506" s="19"/>
      <c r="K1506" s="19"/>
      <c r="L1506" s="19"/>
      <c r="M1506" s="19"/>
      <c r="N1506" s="19"/>
      <c r="O1506" s="19"/>
      <c r="P1506" s="19"/>
      <c r="Q1506" s="19"/>
      <c r="R1506" s="44"/>
      <c r="S1506" s="19"/>
      <c r="T1506" s="19"/>
      <c r="U1506" s="19"/>
      <c r="V1506" s="2"/>
      <c r="W1506" s="2"/>
      <c r="X1506" s="2"/>
      <c r="Y1506" s="17"/>
      <c r="Z1506" s="2"/>
      <c r="AA1506" s="2"/>
      <c r="AB1506" s="2"/>
      <c r="AC1506" s="31" t="s">
        <v>10620</v>
      </c>
      <c r="AD1506" s="32" t="s">
        <v>10621</v>
      </c>
      <c r="AE1506" s="31" t="s">
        <v>10622</v>
      </c>
      <c r="AF1506" s="32" t="s">
        <v>10623</v>
      </c>
      <c r="AG1506" s="33" t="s">
        <v>1044</v>
      </c>
    </row>
    <row r="1507" spans="1:33" ht="12.75" customHeight="1">
      <c r="A1507" s="2"/>
      <c r="B1507" s="2"/>
      <c r="C1507" s="2"/>
      <c r="D1507" s="2"/>
      <c r="E1507" s="2"/>
      <c r="F1507" s="2"/>
      <c r="G1507" s="2"/>
      <c r="H1507" s="2"/>
      <c r="I1507" s="19"/>
      <c r="J1507" s="19"/>
      <c r="K1507" s="19"/>
      <c r="L1507" s="19"/>
      <c r="M1507" s="19"/>
      <c r="N1507" s="19"/>
      <c r="O1507" s="19"/>
      <c r="P1507" s="19"/>
      <c r="Q1507" s="19"/>
      <c r="R1507" s="44"/>
      <c r="S1507" s="19"/>
      <c r="T1507" s="19"/>
      <c r="U1507" s="19"/>
      <c r="V1507" s="2"/>
      <c r="W1507" s="2"/>
      <c r="X1507" s="2"/>
      <c r="Y1507" s="17"/>
      <c r="Z1507" s="2"/>
      <c r="AA1507" s="2"/>
      <c r="AB1507" s="2"/>
      <c r="AC1507" s="31" t="s">
        <v>10624</v>
      </c>
      <c r="AD1507" s="32" t="s">
        <v>10625</v>
      </c>
      <c r="AE1507" s="31" t="s">
        <v>10626</v>
      </c>
      <c r="AF1507" s="32" t="s">
        <v>10627</v>
      </c>
      <c r="AG1507" s="33" t="s">
        <v>1044</v>
      </c>
    </row>
    <row r="1508" spans="1:33" ht="12.75" customHeight="1">
      <c r="A1508" s="2"/>
      <c r="B1508" s="2"/>
      <c r="C1508" s="2"/>
      <c r="D1508" s="2"/>
      <c r="E1508" s="2"/>
      <c r="F1508" s="2"/>
      <c r="G1508" s="2"/>
      <c r="H1508" s="2"/>
      <c r="I1508" s="19"/>
      <c r="J1508" s="19"/>
      <c r="K1508" s="19"/>
      <c r="L1508" s="19"/>
      <c r="M1508" s="19"/>
      <c r="N1508" s="19"/>
      <c r="O1508" s="19"/>
      <c r="P1508" s="19"/>
      <c r="Q1508" s="19"/>
      <c r="R1508" s="44"/>
      <c r="S1508" s="19"/>
      <c r="T1508" s="19"/>
      <c r="U1508" s="19"/>
      <c r="V1508" s="2"/>
      <c r="W1508" s="2"/>
      <c r="X1508" s="2"/>
      <c r="Y1508" s="17"/>
      <c r="Z1508" s="2"/>
      <c r="AA1508" s="2"/>
      <c r="AB1508" s="2"/>
      <c r="AC1508" s="31" t="s">
        <v>10628</v>
      </c>
      <c r="AD1508" s="32" t="s">
        <v>2846</v>
      </c>
      <c r="AE1508" s="31" t="s">
        <v>10629</v>
      </c>
      <c r="AF1508" s="32" t="s">
        <v>1446</v>
      </c>
      <c r="AG1508" s="33" t="s">
        <v>45</v>
      </c>
    </row>
    <row r="1509" spans="1:33" ht="12.75" customHeight="1">
      <c r="A1509" s="2"/>
      <c r="B1509" s="2"/>
      <c r="C1509" s="2"/>
      <c r="D1509" s="2"/>
      <c r="E1509" s="2"/>
      <c r="F1509" s="2"/>
      <c r="G1509" s="2"/>
      <c r="H1509" s="2"/>
      <c r="I1509" s="19"/>
      <c r="J1509" s="19"/>
      <c r="K1509" s="19"/>
      <c r="L1509" s="19"/>
      <c r="M1509" s="19"/>
      <c r="N1509" s="19"/>
      <c r="O1509" s="19"/>
      <c r="P1509" s="19"/>
      <c r="Q1509" s="19"/>
      <c r="R1509" s="44"/>
      <c r="S1509" s="19"/>
      <c r="T1509" s="19"/>
      <c r="U1509" s="19"/>
      <c r="V1509" s="2"/>
      <c r="W1509" s="2"/>
      <c r="X1509" s="2"/>
      <c r="Y1509" s="17"/>
      <c r="Z1509" s="2"/>
      <c r="AA1509" s="2"/>
      <c r="AB1509" s="2"/>
      <c r="AC1509" s="31" t="s">
        <v>10630</v>
      </c>
      <c r="AD1509" s="32" t="s">
        <v>10631</v>
      </c>
      <c r="AE1509" s="31" t="s">
        <v>10632</v>
      </c>
      <c r="AF1509" s="32" t="s">
        <v>10180</v>
      </c>
      <c r="AG1509" s="33" t="s">
        <v>45</v>
      </c>
    </row>
    <row r="1510" spans="1:33" ht="12.75" customHeight="1">
      <c r="A1510" s="2"/>
      <c r="B1510" s="2"/>
      <c r="C1510" s="2"/>
      <c r="D1510" s="2"/>
      <c r="E1510" s="2"/>
      <c r="F1510" s="2"/>
      <c r="G1510" s="2"/>
      <c r="H1510" s="2"/>
      <c r="I1510" s="19"/>
      <c r="J1510" s="19"/>
      <c r="K1510" s="19"/>
      <c r="L1510" s="19"/>
      <c r="M1510" s="19"/>
      <c r="N1510" s="19"/>
      <c r="O1510" s="19"/>
      <c r="P1510" s="19"/>
      <c r="Q1510" s="19"/>
      <c r="R1510" s="44"/>
      <c r="S1510" s="19"/>
      <c r="T1510" s="19"/>
      <c r="U1510" s="19"/>
      <c r="V1510" s="2"/>
      <c r="W1510" s="2"/>
      <c r="X1510" s="2"/>
      <c r="Y1510" s="17"/>
      <c r="Z1510" s="2"/>
      <c r="AA1510" s="2"/>
      <c r="AB1510" s="2"/>
      <c r="AC1510" s="31" t="s">
        <v>10633</v>
      </c>
      <c r="AD1510" s="32" t="s">
        <v>10182</v>
      </c>
      <c r="AE1510" s="31" t="s">
        <v>10634</v>
      </c>
      <c r="AF1510" s="32" t="s">
        <v>10635</v>
      </c>
      <c r="AG1510" s="33" t="s">
        <v>45</v>
      </c>
    </row>
    <row r="1511" spans="1:33" ht="12.75" customHeight="1">
      <c r="A1511" s="2"/>
      <c r="B1511" s="2"/>
      <c r="C1511" s="2"/>
      <c r="D1511" s="2"/>
      <c r="E1511" s="2"/>
      <c r="F1511" s="2"/>
      <c r="G1511" s="2"/>
      <c r="H1511" s="2"/>
      <c r="I1511" s="19"/>
      <c r="J1511" s="19"/>
      <c r="K1511" s="19"/>
      <c r="L1511" s="19"/>
      <c r="M1511" s="19"/>
      <c r="N1511" s="19"/>
      <c r="O1511" s="19"/>
      <c r="P1511" s="19"/>
      <c r="Q1511" s="19"/>
      <c r="R1511" s="44"/>
      <c r="S1511" s="19"/>
      <c r="T1511" s="19"/>
      <c r="U1511" s="19"/>
      <c r="V1511" s="2"/>
      <c r="W1511" s="2"/>
      <c r="X1511" s="2"/>
      <c r="Y1511" s="17"/>
      <c r="Z1511" s="2"/>
      <c r="AA1511" s="2"/>
      <c r="AB1511" s="2"/>
      <c r="AC1511" s="31" t="s">
        <v>10636</v>
      </c>
      <c r="AD1511" s="32" t="s">
        <v>10186</v>
      </c>
      <c r="AE1511" s="31" t="s">
        <v>10637</v>
      </c>
      <c r="AF1511" s="32" t="s">
        <v>10638</v>
      </c>
      <c r="AG1511" s="33" t="s">
        <v>45</v>
      </c>
    </row>
    <row r="1512" spans="1:33" ht="12.75" customHeight="1">
      <c r="A1512" s="2"/>
      <c r="B1512" s="2"/>
      <c r="C1512" s="2"/>
      <c r="D1512" s="2"/>
      <c r="E1512" s="2"/>
      <c r="F1512" s="2"/>
      <c r="G1512" s="2"/>
      <c r="H1512" s="2"/>
      <c r="I1512" s="19"/>
      <c r="J1512" s="19"/>
      <c r="K1512" s="19"/>
      <c r="L1512" s="19"/>
      <c r="M1512" s="19"/>
      <c r="N1512" s="19"/>
      <c r="O1512" s="19"/>
      <c r="P1512" s="19"/>
      <c r="Q1512" s="19"/>
      <c r="R1512" s="44"/>
      <c r="S1512" s="19"/>
      <c r="T1512" s="19"/>
      <c r="U1512" s="19"/>
      <c r="V1512" s="2"/>
      <c r="W1512" s="2"/>
      <c r="X1512" s="2"/>
      <c r="Y1512" s="17"/>
      <c r="Z1512" s="2"/>
      <c r="AA1512" s="2"/>
      <c r="AB1512" s="2"/>
      <c r="AC1512" s="31" t="s">
        <v>10639</v>
      </c>
      <c r="AD1512" s="32" t="s">
        <v>10195</v>
      </c>
      <c r="AE1512" s="31" t="s">
        <v>10640</v>
      </c>
      <c r="AF1512" s="32" t="s">
        <v>10641</v>
      </c>
      <c r="AG1512" s="33" t="s">
        <v>45</v>
      </c>
    </row>
    <row r="1513" spans="1:33" ht="12.75" customHeight="1">
      <c r="A1513" s="2"/>
      <c r="B1513" s="2"/>
      <c r="C1513" s="2"/>
      <c r="D1513" s="2"/>
      <c r="E1513" s="2"/>
      <c r="F1513" s="2"/>
      <c r="G1513" s="2"/>
      <c r="H1513" s="2"/>
      <c r="I1513" s="19"/>
      <c r="J1513" s="19"/>
      <c r="K1513" s="19"/>
      <c r="L1513" s="19"/>
      <c r="M1513" s="19"/>
      <c r="N1513" s="19"/>
      <c r="O1513" s="19"/>
      <c r="P1513" s="19"/>
      <c r="Q1513" s="19"/>
      <c r="R1513" s="44"/>
      <c r="S1513" s="19"/>
      <c r="T1513" s="19"/>
      <c r="U1513" s="19"/>
      <c r="V1513" s="2"/>
      <c r="W1513" s="2"/>
      <c r="X1513" s="2"/>
      <c r="Y1513" s="17"/>
      <c r="Z1513" s="2"/>
      <c r="AA1513" s="2"/>
      <c r="AB1513" s="2"/>
      <c r="AC1513" s="31" t="s">
        <v>10642</v>
      </c>
      <c r="AD1513" s="32" t="s">
        <v>10190</v>
      </c>
      <c r="AE1513" s="31" t="s">
        <v>10643</v>
      </c>
      <c r="AF1513" s="32" t="s">
        <v>10190</v>
      </c>
      <c r="AG1513" s="33" t="s">
        <v>45</v>
      </c>
    </row>
    <row r="1514" spans="1:33" ht="12.75" customHeight="1">
      <c r="A1514" s="2"/>
      <c r="B1514" s="2"/>
      <c r="C1514" s="2"/>
      <c r="D1514" s="2"/>
      <c r="E1514" s="2"/>
      <c r="F1514" s="2"/>
      <c r="G1514" s="2"/>
      <c r="H1514" s="2"/>
      <c r="I1514" s="19"/>
      <c r="J1514" s="19"/>
      <c r="K1514" s="19"/>
      <c r="L1514" s="19"/>
      <c r="M1514" s="19"/>
      <c r="N1514" s="19"/>
      <c r="O1514" s="19"/>
      <c r="P1514" s="19"/>
      <c r="Q1514" s="19"/>
      <c r="R1514" s="44"/>
      <c r="S1514" s="19"/>
      <c r="T1514" s="19"/>
      <c r="U1514" s="19"/>
      <c r="V1514" s="2"/>
      <c r="W1514" s="2"/>
      <c r="X1514" s="2"/>
      <c r="Y1514" s="17"/>
      <c r="Z1514" s="2"/>
      <c r="AA1514" s="2"/>
      <c r="AB1514" s="2"/>
      <c r="AC1514" s="31" t="s">
        <v>10644</v>
      </c>
      <c r="AD1514" s="32" t="s">
        <v>10645</v>
      </c>
      <c r="AE1514" s="31" t="s">
        <v>10646</v>
      </c>
      <c r="AF1514" s="32" t="s">
        <v>10647</v>
      </c>
      <c r="AG1514" s="33" t="s">
        <v>45</v>
      </c>
    </row>
    <row r="1515" spans="1:33" ht="12.75" customHeight="1">
      <c r="A1515" s="2"/>
      <c r="B1515" s="2"/>
      <c r="C1515" s="2"/>
      <c r="D1515" s="2"/>
      <c r="E1515" s="2"/>
      <c r="F1515" s="2"/>
      <c r="G1515" s="2"/>
      <c r="H1515" s="2"/>
      <c r="I1515" s="19"/>
      <c r="J1515" s="19"/>
      <c r="K1515" s="19"/>
      <c r="L1515" s="19"/>
      <c r="M1515" s="19"/>
      <c r="N1515" s="19"/>
      <c r="O1515" s="19"/>
      <c r="P1515" s="19"/>
      <c r="Q1515" s="19"/>
      <c r="R1515" s="44"/>
      <c r="S1515" s="19"/>
      <c r="T1515" s="19"/>
      <c r="U1515" s="19"/>
      <c r="V1515" s="2"/>
      <c r="W1515" s="2"/>
      <c r="X1515" s="2"/>
      <c r="Y1515" s="17"/>
      <c r="Z1515" s="2"/>
      <c r="AA1515" s="2"/>
      <c r="AB1515" s="2"/>
      <c r="AC1515" s="31" t="s">
        <v>10648</v>
      </c>
      <c r="AD1515" s="32" t="s">
        <v>10649</v>
      </c>
      <c r="AE1515" s="31" t="s">
        <v>10650</v>
      </c>
      <c r="AF1515" s="32" t="s">
        <v>10651</v>
      </c>
      <c r="AG1515" s="33" t="s">
        <v>45</v>
      </c>
    </row>
    <row r="1516" spans="1:33" ht="12.75" customHeight="1">
      <c r="A1516" s="2"/>
      <c r="B1516" s="2"/>
      <c r="C1516" s="2"/>
      <c r="D1516" s="2"/>
      <c r="E1516" s="2"/>
      <c r="F1516" s="2"/>
      <c r="G1516" s="2"/>
      <c r="H1516" s="2"/>
      <c r="I1516" s="19"/>
      <c r="J1516" s="19"/>
      <c r="K1516" s="19"/>
      <c r="L1516" s="19"/>
      <c r="M1516" s="19"/>
      <c r="N1516" s="19"/>
      <c r="O1516" s="19"/>
      <c r="P1516" s="19"/>
      <c r="Q1516" s="19"/>
      <c r="R1516" s="44"/>
      <c r="S1516" s="19"/>
      <c r="T1516" s="19"/>
      <c r="U1516" s="19"/>
      <c r="V1516" s="2"/>
      <c r="W1516" s="2"/>
      <c r="X1516" s="2"/>
      <c r="Y1516" s="17"/>
      <c r="Z1516" s="2"/>
      <c r="AA1516" s="2"/>
      <c r="AB1516" s="2"/>
      <c r="AC1516" s="31" t="s">
        <v>10652</v>
      </c>
      <c r="AD1516" s="32" t="s">
        <v>10653</v>
      </c>
      <c r="AE1516" s="31" t="s">
        <v>10654</v>
      </c>
      <c r="AF1516" s="32" t="s">
        <v>10655</v>
      </c>
      <c r="AG1516" s="33" t="s">
        <v>45</v>
      </c>
    </row>
    <row r="1517" spans="1:33" ht="12.75" customHeight="1">
      <c r="A1517" s="2"/>
      <c r="B1517" s="2"/>
      <c r="C1517" s="2"/>
      <c r="D1517" s="2"/>
      <c r="E1517" s="2"/>
      <c r="F1517" s="2"/>
      <c r="G1517" s="2"/>
      <c r="H1517" s="2"/>
      <c r="I1517" s="19"/>
      <c r="J1517" s="19"/>
      <c r="K1517" s="19"/>
      <c r="L1517" s="19"/>
      <c r="M1517" s="19"/>
      <c r="N1517" s="19"/>
      <c r="O1517" s="19"/>
      <c r="P1517" s="19"/>
      <c r="Q1517" s="19"/>
      <c r="R1517" s="44"/>
      <c r="S1517" s="19"/>
      <c r="T1517" s="19"/>
      <c r="U1517" s="19"/>
      <c r="V1517" s="2"/>
      <c r="W1517" s="2"/>
      <c r="X1517" s="2"/>
      <c r="Y1517" s="17"/>
      <c r="Z1517" s="2"/>
      <c r="AA1517" s="2"/>
      <c r="AB1517" s="2"/>
      <c r="AC1517" s="31" t="s">
        <v>10656</v>
      </c>
      <c r="AD1517" s="32" t="s">
        <v>10657</v>
      </c>
      <c r="AE1517" s="31" t="s">
        <v>10658</v>
      </c>
      <c r="AF1517" s="32" t="s">
        <v>10659</v>
      </c>
      <c r="AG1517" s="33" t="s">
        <v>45</v>
      </c>
    </row>
    <row r="1518" spans="1:33" ht="12.75" customHeight="1">
      <c r="A1518" s="2"/>
      <c r="B1518" s="2"/>
      <c r="C1518" s="2"/>
      <c r="D1518" s="2"/>
      <c r="E1518" s="2"/>
      <c r="F1518" s="2"/>
      <c r="G1518" s="2"/>
      <c r="H1518" s="2"/>
      <c r="I1518" s="19"/>
      <c r="J1518" s="19"/>
      <c r="K1518" s="19"/>
      <c r="L1518" s="19"/>
      <c r="M1518" s="19"/>
      <c r="N1518" s="19"/>
      <c r="O1518" s="19"/>
      <c r="P1518" s="19"/>
      <c r="Q1518" s="19"/>
      <c r="R1518" s="44"/>
      <c r="S1518" s="19"/>
      <c r="T1518" s="19"/>
      <c r="U1518" s="19"/>
      <c r="V1518" s="2"/>
      <c r="W1518" s="2"/>
      <c r="X1518" s="2"/>
      <c r="Y1518" s="17"/>
      <c r="Z1518" s="2"/>
      <c r="AA1518" s="2"/>
      <c r="AB1518" s="2"/>
      <c r="AC1518" s="31" t="s">
        <v>10660</v>
      </c>
      <c r="AD1518" s="32" t="s">
        <v>10661</v>
      </c>
      <c r="AE1518" s="31" t="s">
        <v>10662</v>
      </c>
      <c r="AF1518" s="32" t="s">
        <v>2575</v>
      </c>
      <c r="AG1518" s="33" t="s">
        <v>45</v>
      </c>
    </row>
    <row r="1519" spans="1:33" ht="12.75" customHeight="1">
      <c r="A1519" s="2"/>
      <c r="B1519" s="2"/>
      <c r="C1519" s="2"/>
      <c r="D1519" s="2"/>
      <c r="E1519" s="2"/>
      <c r="F1519" s="2"/>
      <c r="G1519" s="2"/>
      <c r="H1519" s="2"/>
      <c r="I1519" s="19"/>
      <c r="J1519" s="19"/>
      <c r="K1519" s="19"/>
      <c r="L1519" s="19"/>
      <c r="M1519" s="19"/>
      <c r="N1519" s="19"/>
      <c r="O1519" s="19"/>
      <c r="P1519" s="19"/>
      <c r="Q1519" s="19"/>
      <c r="R1519" s="44"/>
      <c r="S1519" s="19"/>
      <c r="T1519" s="19"/>
      <c r="U1519" s="19"/>
      <c r="V1519" s="2"/>
      <c r="W1519" s="2"/>
      <c r="X1519" s="2"/>
      <c r="Y1519" s="17"/>
      <c r="Z1519" s="2"/>
      <c r="AA1519" s="2"/>
      <c r="AB1519" s="2"/>
      <c r="AC1519" s="31" t="s">
        <v>10663</v>
      </c>
      <c r="AD1519" s="32" t="s">
        <v>10664</v>
      </c>
      <c r="AE1519" s="31" t="s">
        <v>10665</v>
      </c>
      <c r="AF1519" s="32" t="s">
        <v>1323</v>
      </c>
      <c r="AG1519" s="33" t="s">
        <v>45</v>
      </c>
    </row>
    <row r="1520" spans="1:33" ht="12.75" customHeight="1">
      <c r="A1520" s="2"/>
      <c r="B1520" s="2"/>
      <c r="C1520" s="2"/>
      <c r="D1520" s="2"/>
      <c r="E1520" s="2"/>
      <c r="F1520" s="2"/>
      <c r="G1520" s="2"/>
      <c r="H1520" s="2"/>
      <c r="I1520" s="19"/>
      <c r="J1520" s="19"/>
      <c r="K1520" s="19"/>
      <c r="L1520" s="19"/>
      <c r="M1520" s="19"/>
      <c r="N1520" s="19"/>
      <c r="O1520" s="19"/>
      <c r="P1520" s="19"/>
      <c r="Q1520" s="19"/>
      <c r="R1520" s="44"/>
      <c r="S1520" s="19"/>
      <c r="T1520" s="19"/>
      <c r="U1520" s="19"/>
      <c r="V1520" s="2"/>
      <c r="W1520" s="2"/>
      <c r="X1520" s="2"/>
      <c r="Y1520" s="17"/>
      <c r="Z1520" s="2"/>
      <c r="AA1520" s="2"/>
      <c r="AB1520" s="2"/>
      <c r="AC1520" s="31" t="s">
        <v>10666</v>
      </c>
      <c r="AD1520" s="32" t="s">
        <v>10667</v>
      </c>
      <c r="AE1520" s="31" t="s">
        <v>10668</v>
      </c>
      <c r="AF1520" s="32" t="s">
        <v>10669</v>
      </c>
      <c r="AG1520" s="33" t="s">
        <v>45</v>
      </c>
    </row>
    <row r="1521" spans="1:33" ht="12.75" customHeight="1">
      <c r="A1521" s="2"/>
      <c r="B1521" s="2"/>
      <c r="C1521" s="2"/>
      <c r="D1521" s="2"/>
      <c r="E1521" s="2"/>
      <c r="F1521" s="2"/>
      <c r="G1521" s="2"/>
      <c r="H1521" s="2"/>
      <c r="I1521" s="19"/>
      <c r="J1521" s="19"/>
      <c r="K1521" s="19"/>
      <c r="L1521" s="19"/>
      <c r="M1521" s="19"/>
      <c r="N1521" s="19"/>
      <c r="O1521" s="19"/>
      <c r="P1521" s="19"/>
      <c r="Q1521" s="19"/>
      <c r="R1521" s="44"/>
      <c r="S1521" s="19"/>
      <c r="T1521" s="19"/>
      <c r="U1521" s="19"/>
      <c r="V1521" s="2"/>
      <c r="W1521" s="2"/>
      <c r="X1521" s="2"/>
      <c r="Y1521" s="17"/>
      <c r="Z1521" s="2"/>
      <c r="AA1521" s="2"/>
      <c r="AB1521" s="2"/>
      <c r="AC1521" s="31" t="s">
        <v>10670</v>
      </c>
      <c r="AD1521" s="32" t="s">
        <v>10671</v>
      </c>
      <c r="AE1521" s="31" t="s">
        <v>10672</v>
      </c>
      <c r="AF1521" s="32" t="s">
        <v>10673</v>
      </c>
      <c r="AG1521" s="33" t="s">
        <v>45</v>
      </c>
    </row>
    <row r="1522" spans="1:33" ht="12.75" customHeight="1">
      <c r="A1522" s="2"/>
      <c r="B1522" s="2"/>
      <c r="C1522" s="2"/>
      <c r="D1522" s="2"/>
      <c r="E1522" s="2"/>
      <c r="F1522" s="2"/>
      <c r="G1522" s="2"/>
      <c r="H1522" s="2"/>
      <c r="I1522" s="19"/>
      <c r="J1522" s="19"/>
      <c r="K1522" s="19"/>
      <c r="L1522" s="19"/>
      <c r="M1522" s="19"/>
      <c r="N1522" s="19"/>
      <c r="O1522" s="19"/>
      <c r="P1522" s="19"/>
      <c r="Q1522" s="19"/>
      <c r="R1522" s="44"/>
      <c r="S1522" s="19"/>
      <c r="T1522" s="19"/>
      <c r="U1522" s="19"/>
      <c r="V1522" s="2"/>
      <c r="W1522" s="2"/>
      <c r="X1522" s="2"/>
      <c r="Y1522" s="17"/>
      <c r="Z1522" s="2"/>
      <c r="AA1522" s="2"/>
      <c r="AB1522" s="2"/>
      <c r="AC1522" s="31" t="s">
        <v>10674</v>
      </c>
      <c r="AD1522" s="32" t="s">
        <v>10675</v>
      </c>
      <c r="AE1522" s="31" t="s">
        <v>10676</v>
      </c>
      <c r="AF1522" s="32" t="s">
        <v>10675</v>
      </c>
      <c r="AG1522" s="33" t="s">
        <v>45</v>
      </c>
    </row>
    <row r="1523" spans="1:33" ht="12.75" customHeight="1">
      <c r="A1523" s="2"/>
      <c r="B1523" s="2"/>
      <c r="C1523" s="2"/>
      <c r="D1523" s="2"/>
      <c r="E1523" s="2"/>
      <c r="F1523" s="2"/>
      <c r="G1523" s="2"/>
      <c r="H1523" s="2"/>
      <c r="I1523" s="19"/>
      <c r="J1523" s="19"/>
      <c r="K1523" s="19"/>
      <c r="L1523" s="19"/>
      <c r="M1523" s="19"/>
      <c r="N1523" s="19"/>
      <c r="O1523" s="19"/>
      <c r="P1523" s="19"/>
      <c r="Q1523" s="19"/>
      <c r="R1523" s="44"/>
      <c r="S1523" s="19"/>
      <c r="T1523" s="19"/>
      <c r="U1523" s="19"/>
      <c r="V1523" s="2"/>
      <c r="W1523" s="2"/>
      <c r="X1523" s="2"/>
      <c r="Y1523" s="17"/>
      <c r="Z1523" s="2"/>
      <c r="AA1523" s="2"/>
      <c r="AB1523" s="2"/>
      <c r="AC1523" s="31" t="s">
        <v>10677</v>
      </c>
      <c r="AD1523" s="32" t="s">
        <v>10678</v>
      </c>
      <c r="AE1523" s="31" t="s">
        <v>10679</v>
      </c>
      <c r="AF1523" s="32" t="s">
        <v>10678</v>
      </c>
      <c r="AG1523" s="33" t="s">
        <v>45</v>
      </c>
    </row>
    <row r="1524" spans="1:33" ht="12.75" customHeight="1">
      <c r="A1524" s="2"/>
      <c r="B1524" s="2"/>
      <c r="C1524" s="2"/>
      <c r="D1524" s="2"/>
      <c r="E1524" s="2"/>
      <c r="F1524" s="2"/>
      <c r="G1524" s="2"/>
      <c r="H1524" s="2"/>
      <c r="I1524" s="19"/>
      <c r="J1524" s="19"/>
      <c r="K1524" s="19"/>
      <c r="L1524" s="19"/>
      <c r="M1524" s="19"/>
      <c r="N1524" s="19"/>
      <c r="O1524" s="19"/>
      <c r="P1524" s="19"/>
      <c r="Q1524" s="19"/>
      <c r="R1524" s="44"/>
      <c r="S1524" s="19"/>
      <c r="T1524" s="19"/>
      <c r="U1524" s="19"/>
      <c r="V1524" s="2"/>
      <c r="W1524" s="2"/>
      <c r="X1524" s="2"/>
      <c r="Y1524" s="17"/>
      <c r="Z1524" s="2"/>
      <c r="AA1524" s="2"/>
      <c r="AB1524" s="2"/>
      <c r="AC1524" s="31" t="s">
        <v>10680</v>
      </c>
      <c r="AD1524" s="32" t="s">
        <v>10681</v>
      </c>
      <c r="AE1524" s="31" t="s">
        <v>10682</v>
      </c>
      <c r="AF1524" s="32" t="s">
        <v>10681</v>
      </c>
      <c r="AG1524" s="33" t="s">
        <v>45</v>
      </c>
    </row>
    <row r="1525" spans="1:33" ht="12.75" customHeight="1">
      <c r="A1525" s="2"/>
      <c r="B1525" s="2"/>
      <c r="C1525" s="2"/>
      <c r="D1525" s="2"/>
      <c r="E1525" s="2"/>
      <c r="F1525" s="2"/>
      <c r="G1525" s="2"/>
      <c r="H1525" s="2"/>
      <c r="I1525" s="19"/>
      <c r="J1525" s="19"/>
      <c r="K1525" s="19"/>
      <c r="L1525" s="19"/>
      <c r="M1525" s="19"/>
      <c r="N1525" s="19"/>
      <c r="O1525" s="19"/>
      <c r="P1525" s="19"/>
      <c r="Q1525" s="19"/>
      <c r="R1525" s="44"/>
      <c r="S1525" s="19"/>
      <c r="T1525" s="19"/>
      <c r="U1525" s="19"/>
      <c r="V1525" s="2"/>
      <c r="W1525" s="2"/>
      <c r="X1525" s="2"/>
      <c r="Y1525" s="17"/>
      <c r="Z1525" s="2"/>
      <c r="AA1525" s="2"/>
      <c r="AB1525" s="2"/>
      <c r="AC1525" s="31" t="s">
        <v>10683</v>
      </c>
      <c r="AD1525" s="32" t="s">
        <v>10684</v>
      </c>
      <c r="AE1525" s="31" t="s">
        <v>10685</v>
      </c>
      <c r="AF1525" s="32" t="s">
        <v>10684</v>
      </c>
      <c r="AG1525" s="33" t="s">
        <v>45</v>
      </c>
    </row>
    <row r="1526" spans="1:33" ht="12.75" customHeight="1">
      <c r="A1526" s="2"/>
      <c r="B1526" s="2"/>
      <c r="C1526" s="2"/>
      <c r="D1526" s="2"/>
      <c r="E1526" s="2"/>
      <c r="F1526" s="2"/>
      <c r="G1526" s="2"/>
      <c r="H1526" s="2"/>
      <c r="I1526" s="19"/>
      <c r="J1526" s="19"/>
      <c r="K1526" s="19"/>
      <c r="L1526" s="19"/>
      <c r="M1526" s="19"/>
      <c r="N1526" s="19"/>
      <c r="O1526" s="19"/>
      <c r="P1526" s="19"/>
      <c r="Q1526" s="19"/>
      <c r="R1526" s="44"/>
      <c r="S1526" s="19"/>
      <c r="T1526" s="19"/>
      <c r="U1526" s="19"/>
      <c r="V1526" s="2"/>
      <c r="W1526" s="2"/>
      <c r="X1526" s="2"/>
      <c r="Y1526" s="17"/>
      <c r="Z1526" s="2"/>
      <c r="AA1526" s="2"/>
      <c r="AB1526" s="2"/>
      <c r="AC1526" s="31" t="s">
        <v>10686</v>
      </c>
      <c r="AD1526" s="32" t="s">
        <v>10687</v>
      </c>
      <c r="AE1526" s="31" t="s">
        <v>10688</v>
      </c>
      <c r="AF1526" s="32" t="s">
        <v>10687</v>
      </c>
      <c r="AG1526" s="33" t="s">
        <v>45</v>
      </c>
    </row>
    <row r="1527" spans="1:33" ht="12.75" customHeight="1">
      <c r="A1527" s="2"/>
      <c r="B1527" s="2"/>
      <c r="C1527" s="2"/>
      <c r="D1527" s="2"/>
      <c r="E1527" s="2"/>
      <c r="F1527" s="2"/>
      <c r="G1527" s="2"/>
      <c r="H1527" s="2"/>
      <c r="I1527" s="19"/>
      <c r="J1527" s="19"/>
      <c r="K1527" s="19"/>
      <c r="L1527" s="19"/>
      <c r="M1527" s="19"/>
      <c r="N1527" s="19"/>
      <c r="O1527" s="19"/>
      <c r="P1527" s="19"/>
      <c r="Q1527" s="19"/>
      <c r="R1527" s="44"/>
      <c r="S1527" s="19"/>
      <c r="T1527" s="19"/>
      <c r="U1527" s="19"/>
      <c r="V1527" s="2"/>
      <c r="W1527" s="2"/>
      <c r="X1527" s="2"/>
      <c r="Y1527" s="17"/>
      <c r="Z1527" s="2"/>
      <c r="AA1527" s="2"/>
      <c r="AB1527" s="2"/>
      <c r="AC1527" s="31" t="s">
        <v>10689</v>
      </c>
      <c r="AD1527" s="32" t="s">
        <v>10690</v>
      </c>
      <c r="AE1527" s="31" t="s">
        <v>10691</v>
      </c>
      <c r="AF1527" s="32" t="s">
        <v>10690</v>
      </c>
      <c r="AG1527" s="33" t="s">
        <v>45</v>
      </c>
    </row>
    <row r="1528" spans="1:33" ht="12.75" customHeight="1">
      <c r="A1528" s="2"/>
      <c r="B1528" s="2"/>
      <c r="C1528" s="2"/>
      <c r="D1528" s="2"/>
      <c r="E1528" s="2"/>
      <c r="F1528" s="2"/>
      <c r="G1528" s="2"/>
      <c r="H1528" s="2"/>
      <c r="I1528" s="19"/>
      <c r="J1528" s="19"/>
      <c r="K1528" s="19"/>
      <c r="L1528" s="19"/>
      <c r="M1528" s="19"/>
      <c r="N1528" s="19"/>
      <c r="O1528" s="19"/>
      <c r="P1528" s="19"/>
      <c r="Q1528" s="19"/>
      <c r="R1528" s="44"/>
      <c r="S1528" s="19"/>
      <c r="T1528" s="19"/>
      <c r="U1528" s="19"/>
      <c r="V1528" s="2"/>
      <c r="W1528" s="2"/>
      <c r="X1528" s="2"/>
      <c r="Y1528" s="17"/>
      <c r="Z1528" s="2"/>
      <c r="AA1528" s="2"/>
      <c r="AB1528" s="2"/>
      <c r="AC1528" s="31" t="s">
        <v>10692</v>
      </c>
      <c r="AD1528" s="32" t="s">
        <v>10693</v>
      </c>
      <c r="AE1528" s="31" t="s">
        <v>10694</v>
      </c>
      <c r="AF1528" s="32" t="s">
        <v>10693</v>
      </c>
      <c r="AG1528" s="33" t="s">
        <v>45</v>
      </c>
    </row>
    <row r="1529" spans="1:33" ht="12.75" customHeight="1">
      <c r="A1529" s="2"/>
      <c r="B1529" s="2"/>
      <c r="C1529" s="2"/>
      <c r="D1529" s="2"/>
      <c r="E1529" s="2"/>
      <c r="F1529" s="2"/>
      <c r="G1529" s="2"/>
      <c r="H1529" s="2"/>
      <c r="I1529" s="19"/>
      <c r="J1529" s="19"/>
      <c r="K1529" s="19"/>
      <c r="L1529" s="19"/>
      <c r="M1529" s="19"/>
      <c r="N1529" s="19"/>
      <c r="O1529" s="19"/>
      <c r="P1529" s="19"/>
      <c r="Q1529" s="19"/>
      <c r="R1529" s="44"/>
      <c r="S1529" s="19"/>
      <c r="T1529" s="19"/>
      <c r="U1529" s="19"/>
      <c r="V1529" s="2"/>
      <c r="W1529" s="2"/>
      <c r="X1529" s="2"/>
      <c r="Y1529" s="17"/>
      <c r="Z1529" s="2"/>
      <c r="AA1529" s="2"/>
      <c r="AB1529" s="2"/>
      <c r="AC1529" s="31" t="s">
        <v>10695</v>
      </c>
      <c r="AD1529" s="32" t="s">
        <v>10696</v>
      </c>
      <c r="AE1529" s="31" t="s">
        <v>10697</v>
      </c>
      <c r="AF1529" s="32" t="s">
        <v>10696</v>
      </c>
      <c r="AG1529" s="33" t="s">
        <v>45</v>
      </c>
    </row>
    <row r="1530" spans="1:33" ht="12.75" customHeight="1">
      <c r="A1530" s="2"/>
      <c r="B1530" s="2"/>
      <c r="C1530" s="2"/>
      <c r="D1530" s="2"/>
      <c r="E1530" s="2"/>
      <c r="F1530" s="2"/>
      <c r="G1530" s="2"/>
      <c r="H1530" s="2"/>
      <c r="I1530" s="19"/>
      <c r="J1530" s="19"/>
      <c r="K1530" s="19"/>
      <c r="L1530" s="19"/>
      <c r="M1530" s="19"/>
      <c r="N1530" s="19"/>
      <c r="O1530" s="19"/>
      <c r="P1530" s="19"/>
      <c r="Q1530" s="19"/>
      <c r="R1530" s="44"/>
      <c r="S1530" s="19"/>
      <c r="T1530" s="19"/>
      <c r="U1530" s="19"/>
      <c r="V1530" s="2"/>
      <c r="W1530" s="2"/>
      <c r="X1530" s="2"/>
      <c r="Y1530" s="17"/>
      <c r="Z1530" s="2"/>
      <c r="AA1530" s="2"/>
      <c r="AB1530" s="2"/>
      <c r="AC1530" s="31" t="s">
        <v>10698</v>
      </c>
      <c r="AD1530" s="32" t="s">
        <v>10699</v>
      </c>
      <c r="AE1530" s="31" t="s">
        <v>10700</v>
      </c>
      <c r="AF1530" s="32" t="s">
        <v>10699</v>
      </c>
      <c r="AG1530" s="33" t="s">
        <v>45</v>
      </c>
    </row>
    <row r="1531" spans="1:33" ht="12.75" customHeight="1">
      <c r="A1531" s="2"/>
      <c r="B1531" s="2"/>
      <c r="C1531" s="2"/>
      <c r="D1531" s="2"/>
      <c r="E1531" s="2"/>
      <c r="F1531" s="2"/>
      <c r="G1531" s="2"/>
      <c r="H1531" s="2"/>
      <c r="I1531" s="19"/>
      <c r="J1531" s="19"/>
      <c r="K1531" s="19"/>
      <c r="L1531" s="19"/>
      <c r="M1531" s="19"/>
      <c r="N1531" s="19"/>
      <c r="O1531" s="19"/>
      <c r="P1531" s="19"/>
      <c r="Q1531" s="19"/>
      <c r="R1531" s="44"/>
      <c r="S1531" s="19"/>
      <c r="T1531" s="19"/>
      <c r="U1531" s="19"/>
      <c r="V1531" s="2"/>
      <c r="W1531" s="2"/>
      <c r="X1531" s="2"/>
      <c r="Y1531" s="17"/>
      <c r="Z1531" s="2"/>
      <c r="AA1531" s="2"/>
      <c r="AB1531" s="2"/>
      <c r="AC1531" s="31" t="s">
        <v>10701</v>
      </c>
      <c r="AD1531" s="32" t="s">
        <v>10702</v>
      </c>
      <c r="AE1531" s="31" t="s">
        <v>10703</v>
      </c>
      <c r="AF1531" s="32" t="s">
        <v>10702</v>
      </c>
      <c r="AG1531" s="33" t="s">
        <v>45</v>
      </c>
    </row>
    <row r="1532" spans="1:33" ht="12.75" customHeight="1">
      <c r="A1532" s="2"/>
      <c r="B1532" s="2"/>
      <c r="C1532" s="2"/>
      <c r="D1532" s="2"/>
      <c r="E1532" s="2"/>
      <c r="F1532" s="2"/>
      <c r="G1532" s="2"/>
      <c r="H1532" s="2"/>
      <c r="I1532" s="19"/>
      <c r="J1532" s="19"/>
      <c r="K1532" s="19"/>
      <c r="L1532" s="19"/>
      <c r="M1532" s="19"/>
      <c r="N1532" s="19"/>
      <c r="O1532" s="19"/>
      <c r="P1532" s="19"/>
      <c r="Q1532" s="19"/>
      <c r="R1532" s="44"/>
      <c r="S1532" s="19"/>
      <c r="T1532" s="19"/>
      <c r="U1532" s="19"/>
      <c r="V1532" s="2"/>
      <c r="W1532" s="2"/>
      <c r="X1532" s="2"/>
      <c r="Y1532" s="17"/>
      <c r="Z1532" s="2"/>
      <c r="AA1532" s="2"/>
      <c r="AB1532" s="2"/>
      <c r="AC1532" s="31" t="s">
        <v>10704</v>
      </c>
      <c r="AD1532" s="32" t="s">
        <v>10705</v>
      </c>
      <c r="AE1532" s="31" t="s">
        <v>10706</v>
      </c>
      <c r="AF1532" s="32" t="s">
        <v>10705</v>
      </c>
      <c r="AG1532" s="33" t="s">
        <v>45</v>
      </c>
    </row>
    <row r="1533" spans="1:33" ht="12.75" customHeight="1">
      <c r="A1533" s="2"/>
      <c r="B1533" s="2"/>
      <c r="C1533" s="2"/>
      <c r="D1533" s="2"/>
      <c r="E1533" s="2"/>
      <c r="F1533" s="2"/>
      <c r="G1533" s="2"/>
      <c r="H1533" s="2"/>
      <c r="I1533" s="19"/>
      <c r="J1533" s="19"/>
      <c r="K1533" s="19"/>
      <c r="L1533" s="19"/>
      <c r="M1533" s="19"/>
      <c r="N1533" s="19"/>
      <c r="O1533" s="19"/>
      <c r="P1533" s="19"/>
      <c r="Q1533" s="19"/>
      <c r="R1533" s="44"/>
      <c r="S1533" s="19"/>
      <c r="T1533" s="19"/>
      <c r="U1533" s="19"/>
      <c r="V1533" s="2"/>
      <c r="W1533" s="2"/>
      <c r="X1533" s="2"/>
      <c r="Y1533" s="17"/>
      <c r="Z1533" s="2"/>
      <c r="AA1533" s="2"/>
      <c r="AB1533" s="2"/>
      <c r="AC1533" s="31" t="s">
        <v>10707</v>
      </c>
      <c r="AD1533" s="32" t="s">
        <v>10708</v>
      </c>
      <c r="AE1533" s="31" t="s">
        <v>10709</v>
      </c>
      <c r="AF1533" s="32" t="s">
        <v>10708</v>
      </c>
      <c r="AG1533" s="33" t="s">
        <v>45</v>
      </c>
    </row>
    <row r="1534" spans="1:33" ht="12.75" customHeight="1">
      <c r="A1534" s="2"/>
      <c r="B1534" s="2"/>
      <c r="C1534" s="2"/>
      <c r="D1534" s="2"/>
      <c r="E1534" s="2"/>
      <c r="F1534" s="2"/>
      <c r="G1534" s="2"/>
      <c r="H1534" s="2"/>
      <c r="I1534" s="19"/>
      <c r="J1534" s="19"/>
      <c r="K1534" s="19"/>
      <c r="L1534" s="19"/>
      <c r="M1534" s="19"/>
      <c r="N1534" s="19"/>
      <c r="O1534" s="19"/>
      <c r="P1534" s="19"/>
      <c r="Q1534" s="19"/>
      <c r="R1534" s="44"/>
      <c r="S1534" s="19"/>
      <c r="T1534" s="19"/>
      <c r="U1534" s="19"/>
      <c r="V1534" s="2"/>
      <c r="W1534" s="2"/>
      <c r="X1534" s="2"/>
      <c r="Y1534" s="17"/>
      <c r="Z1534" s="2"/>
      <c r="AA1534" s="2"/>
      <c r="AB1534" s="2"/>
      <c r="AC1534" s="31" t="s">
        <v>10710</v>
      </c>
      <c r="AD1534" s="32" t="s">
        <v>10711</v>
      </c>
      <c r="AE1534" s="31" t="s">
        <v>10712</v>
      </c>
      <c r="AF1534" s="32" t="s">
        <v>10711</v>
      </c>
      <c r="AG1534" s="33" t="s">
        <v>45</v>
      </c>
    </row>
    <row r="1535" spans="1:33" ht="12.75" customHeight="1">
      <c r="A1535" s="2"/>
      <c r="B1535" s="2"/>
      <c r="C1535" s="2"/>
      <c r="D1535" s="2"/>
      <c r="E1535" s="2"/>
      <c r="F1535" s="2"/>
      <c r="G1535" s="2"/>
      <c r="H1535" s="2"/>
      <c r="I1535" s="19"/>
      <c r="J1535" s="19"/>
      <c r="K1535" s="19"/>
      <c r="L1535" s="19"/>
      <c r="M1535" s="19"/>
      <c r="N1535" s="19"/>
      <c r="O1535" s="19"/>
      <c r="P1535" s="19"/>
      <c r="Q1535" s="19"/>
      <c r="R1535" s="44"/>
      <c r="S1535" s="19"/>
      <c r="T1535" s="19"/>
      <c r="U1535" s="19"/>
      <c r="V1535" s="2"/>
      <c r="W1535" s="2"/>
      <c r="X1535" s="2"/>
      <c r="Y1535" s="17"/>
      <c r="Z1535" s="2"/>
      <c r="AA1535" s="2"/>
      <c r="AB1535" s="2"/>
      <c r="AC1535" s="31" t="s">
        <v>10713</v>
      </c>
      <c r="AD1535" s="32" t="s">
        <v>10714</v>
      </c>
      <c r="AE1535" s="31" t="s">
        <v>10715</v>
      </c>
      <c r="AF1535" s="32" t="s">
        <v>10714</v>
      </c>
      <c r="AG1535" s="33" t="s">
        <v>45</v>
      </c>
    </row>
    <row r="1536" spans="1:33" ht="12.75" customHeight="1">
      <c r="A1536" s="2"/>
      <c r="B1536" s="2"/>
      <c r="C1536" s="2"/>
      <c r="D1536" s="2"/>
      <c r="E1536" s="2"/>
      <c r="F1536" s="2"/>
      <c r="G1536" s="2"/>
      <c r="H1536" s="2"/>
      <c r="I1536" s="19"/>
      <c r="J1536" s="19"/>
      <c r="K1536" s="19"/>
      <c r="L1536" s="19"/>
      <c r="M1536" s="19"/>
      <c r="N1536" s="19"/>
      <c r="O1536" s="19"/>
      <c r="P1536" s="19"/>
      <c r="Q1536" s="19"/>
      <c r="R1536" s="44"/>
      <c r="S1536" s="19"/>
      <c r="T1536" s="19"/>
      <c r="U1536" s="19"/>
      <c r="V1536" s="2"/>
      <c r="W1536" s="2"/>
      <c r="X1536" s="2"/>
      <c r="Y1536" s="17"/>
      <c r="Z1536" s="2"/>
      <c r="AA1536" s="2"/>
      <c r="AB1536" s="2"/>
      <c r="AC1536" s="31" t="s">
        <v>10716</v>
      </c>
      <c r="AD1536" s="32" t="s">
        <v>10717</v>
      </c>
      <c r="AE1536" s="31" t="s">
        <v>10718</v>
      </c>
      <c r="AF1536" s="32" t="s">
        <v>10717</v>
      </c>
      <c r="AG1536" s="33" t="s">
        <v>45</v>
      </c>
    </row>
    <row r="1537" spans="1:33" ht="12.75" customHeight="1">
      <c r="A1537" s="2"/>
      <c r="B1537" s="2"/>
      <c r="C1537" s="2"/>
      <c r="D1537" s="2"/>
      <c r="E1537" s="2"/>
      <c r="F1537" s="2"/>
      <c r="G1537" s="2"/>
      <c r="H1537" s="2"/>
      <c r="I1537" s="19"/>
      <c r="J1537" s="19"/>
      <c r="K1537" s="19"/>
      <c r="L1537" s="19"/>
      <c r="M1537" s="19"/>
      <c r="N1537" s="19"/>
      <c r="O1537" s="19"/>
      <c r="P1537" s="19"/>
      <c r="Q1537" s="19"/>
      <c r="R1537" s="44"/>
      <c r="S1537" s="19"/>
      <c r="T1537" s="19"/>
      <c r="U1537" s="19"/>
      <c r="V1537" s="2"/>
      <c r="W1537" s="2"/>
      <c r="X1537" s="2"/>
      <c r="Y1537" s="17"/>
      <c r="Z1537" s="2"/>
      <c r="AA1537" s="2"/>
      <c r="AB1537" s="2"/>
      <c r="AC1537" s="31" t="s">
        <v>10719</v>
      </c>
      <c r="AD1537" s="32" t="s">
        <v>10720</v>
      </c>
      <c r="AE1537" s="31" t="s">
        <v>10721</v>
      </c>
      <c r="AF1537" s="32" t="s">
        <v>10720</v>
      </c>
      <c r="AG1537" s="33" t="s">
        <v>45</v>
      </c>
    </row>
    <row r="1538" spans="1:33" ht="12.75" customHeight="1">
      <c r="A1538" s="2"/>
      <c r="B1538" s="2"/>
      <c r="C1538" s="2"/>
      <c r="D1538" s="2"/>
      <c r="E1538" s="2"/>
      <c r="F1538" s="2"/>
      <c r="G1538" s="2"/>
      <c r="H1538" s="2"/>
      <c r="I1538" s="19"/>
      <c r="J1538" s="19"/>
      <c r="K1538" s="19"/>
      <c r="L1538" s="19"/>
      <c r="M1538" s="19"/>
      <c r="N1538" s="19"/>
      <c r="O1538" s="19"/>
      <c r="P1538" s="19"/>
      <c r="Q1538" s="19"/>
      <c r="R1538" s="44"/>
      <c r="S1538" s="19"/>
      <c r="T1538" s="19"/>
      <c r="U1538" s="19"/>
      <c r="V1538" s="2"/>
      <c r="W1538" s="2"/>
      <c r="X1538" s="2"/>
      <c r="Y1538" s="17"/>
      <c r="Z1538" s="2"/>
      <c r="AA1538" s="2"/>
      <c r="AB1538" s="2"/>
      <c r="AC1538" s="31" t="s">
        <v>10722</v>
      </c>
      <c r="AD1538" s="32" t="s">
        <v>10723</v>
      </c>
      <c r="AE1538" s="31" t="s">
        <v>10724</v>
      </c>
      <c r="AF1538" s="32" t="s">
        <v>10723</v>
      </c>
      <c r="AG1538" s="33" t="s">
        <v>45</v>
      </c>
    </row>
    <row r="1539" spans="1:33" ht="12.75" customHeight="1">
      <c r="A1539" s="2"/>
      <c r="B1539" s="2"/>
      <c r="C1539" s="2"/>
      <c r="D1539" s="2"/>
      <c r="E1539" s="2"/>
      <c r="F1539" s="2"/>
      <c r="G1539" s="2"/>
      <c r="H1539" s="2"/>
      <c r="I1539" s="19"/>
      <c r="J1539" s="19"/>
      <c r="K1539" s="19"/>
      <c r="L1539" s="19"/>
      <c r="M1539" s="19"/>
      <c r="N1539" s="19"/>
      <c r="O1539" s="19"/>
      <c r="P1539" s="19"/>
      <c r="Q1539" s="19"/>
      <c r="R1539" s="44"/>
      <c r="S1539" s="19"/>
      <c r="T1539" s="19"/>
      <c r="U1539" s="19"/>
      <c r="V1539" s="2"/>
      <c r="W1539" s="2"/>
      <c r="X1539" s="2"/>
      <c r="Y1539" s="17"/>
      <c r="Z1539" s="2"/>
      <c r="AA1539" s="2"/>
      <c r="AB1539" s="2"/>
      <c r="AC1539" s="31" t="s">
        <v>10725</v>
      </c>
      <c r="AD1539" s="32" t="s">
        <v>10726</v>
      </c>
      <c r="AE1539" s="31" t="s">
        <v>10727</v>
      </c>
      <c r="AF1539" s="32" t="s">
        <v>10726</v>
      </c>
      <c r="AG1539" s="33" t="s">
        <v>45</v>
      </c>
    </row>
    <row r="1540" spans="1:33" ht="12.75" customHeight="1">
      <c r="A1540" s="2"/>
      <c r="B1540" s="2"/>
      <c r="C1540" s="2"/>
      <c r="D1540" s="2"/>
      <c r="E1540" s="2"/>
      <c r="F1540" s="2"/>
      <c r="G1540" s="2"/>
      <c r="H1540" s="2"/>
      <c r="I1540" s="19"/>
      <c r="J1540" s="19"/>
      <c r="K1540" s="19"/>
      <c r="L1540" s="19"/>
      <c r="M1540" s="19"/>
      <c r="N1540" s="19"/>
      <c r="O1540" s="19"/>
      <c r="P1540" s="19"/>
      <c r="Q1540" s="19"/>
      <c r="R1540" s="44"/>
      <c r="S1540" s="19"/>
      <c r="T1540" s="19"/>
      <c r="U1540" s="19"/>
      <c r="V1540" s="2"/>
      <c r="W1540" s="2"/>
      <c r="X1540" s="2"/>
      <c r="Y1540" s="17"/>
      <c r="Z1540" s="2"/>
      <c r="AA1540" s="2"/>
      <c r="AB1540" s="2"/>
      <c r="AC1540" s="31" t="s">
        <v>10728</v>
      </c>
      <c r="AD1540" s="32" t="s">
        <v>10729</v>
      </c>
      <c r="AE1540" s="31" t="s">
        <v>10730</v>
      </c>
      <c r="AF1540" s="32" t="s">
        <v>10729</v>
      </c>
      <c r="AG1540" s="33" t="s">
        <v>45</v>
      </c>
    </row>
    <row r="1541" spans="1:33" ht="12.75" customHeight="1">
      <c r="A1541" s="2"/>
      <c r="B1541" s="2"/>
      <c r="C1541" s="2"/>
      <c r="D1541" s="2"/>
      <c r="E1541" s="2"/>
      <c r="F1541" s="2"/>
      <c r="G1541" s="2"/>
      <c r="H1541" s="2"/>
      <c r="I1541" s="19"/>
      <c r="J1541" s="19"/>
      <c r="K1541" s="19"/>
      <c r="L1541" s="19"/>
      <c r="M1541" s="19"/>
      <c r="N1541" s="19"/>
      <c r="O1541" s="19"/>
      <c r="P1541" s="19"/>
      <c r="Q1541" s="19"/>
      <c r="R1541" s="44"/>
      <c r="S1541" s="19"/>
      <c r="T1541" s="19"/>
      <c r="U1541" s="19"/>
      <c r="V1541" s="2"/>
      <c r="W1541" s="2"/>
      <c r="X1541" s="2"/>
      <c r="Y1541" s="17"/>
      <c r="Z1541" s="2"/>
      <c r="AA1541" s="2"/>
      <c r="AB1541" s="2"/>
      <c r="AC1541" s="31" t="s">
        <v>10731</v>
      </c>
      <c r="AD1541" s="32" t="s">
        <v>10732</v>
      </c>
      <c r="AE1541" s="31" t="s">
        <v>10733</v>
      </c>
      <c r="AF1541" s="32" t="s">
        <v>10732</v>
      </c>
      <c r="AG1541" s="33" t="s">
        <v>45</v>
      </c>
    </row>
    <row r="1542" spans="1:33" ht="12.75" customHeight="1">
      <c r="A1542" s="2"/>
      <c r="B1542" s="2"/>
      <c r="C1542" s="2"/>
      <c r="D1542" s="2"/>
      <c r="E1542" s="2"/>
      <c r="F1542" s="2"/>
      <c r="G1542" s="2"/>
      <c r="H1542" s="2"/>
      <c r="I1542" s="19"/>
      <c r="J1542" s="19"/>
      <c r="K1542" s="19"/>
      <c r="L1542" s="19"/>
      <c r="M1542" s="19"/>
      <c r="N1542" s="19"/>
      <c r="O1542" s="19"/>
      <c r="P1542" s="19"/>
      <c r="Q1542" s="19"/>
      <c r="R1542" s="44"/>
      <c r="S1542" s="19"/>
      <c r="T1542" s="19"/>
      <c r="U1542" s="19"/>
      <c r="V1542" s="2"/>
      <c r="W1542" s="2"/>
      <c r="X1542" s="2"/>
      <c r="Y1542" s="17"/>
      <c r="Z1542" s="2"/>
      <c r="AA1542" s="2"/>
      <c r="AB1542" s="2"/>
      <c r="AC1542" s="31" t="s">
        <v>10734</v>
      </c>
      <c r="AD1542" s="32" t="s">
        <v>10735</v>
      </c>
      <c r="AE1542" s="31" t="s">
        <v>10736</v>
      </c>
      <c r="AF1542" s="32" t="s">
        <v>10735</v>
      </c>
      <c r="AG1542" s="33" t="s">
        <v>45</v>
      </c>
    </row>
    <row r="1543" spans="1:33" ht="12.75" customHeight="1">
      <c r="A1543" s="2"/>
      <c r="B1543" s="2"/>
      <c r="C1543" s="2"/>
      <c r="D1543" s="2"/>
      <c r="E1543" s="2"/>
      <c r="F1543" s="2"/>
      <c r="G1543" s="2"/>
      <c r="H1543" s="2"/>
      <c r="I1543" s="19"/>
      <c r="J1543" s="19"/>
      <c r="K1543" s="19"/>
      <c r="L1543" s="19"/>
      <c r="M1543" s="19"/>
      <c r="N1543" s="19"/>
      <c r="O1543" s="19"/>
      <c r="P1543" s="19"/>
      <c r="Q1543" s="19"/>
      <c r="R1543" s="44"/>
      <c r="S1543" s="19"/>
      <c r="T1543" s="19"/>
      <c r="U1543" s="19"/>
      <c r="V1543" s="2"/>
      <c r="W1543" s="2"/>
      <c r="X1543" s="2"/>
      <c r="Y1543" s="17"/>
      <c r="Z1543" s="2"/>
      <c r="AA1543" s="2"/>
      <c r="AB1543" s="2"/>
      <c r="AC1543" s="31" t="s">
        <v>10737</v>
      </c>
      <c r="AD1543" s="32" t="s">
        <v>10738</v>
      </c>
      <c r="AE1543" s="31" t="s">
        <v>10739</v>
      </c>
      <c r="AF1543" s="32" t="s">
        <v>10738</v>
      </c>
      <c r="AG1543" s="33" t="s">
        <v>45</v>
      </c>
    </row>
    <row r="1544" spans="1:33" ht="12.75" customHeight="1">
      <c r="A1544" s="2"/>
      <c r="B1544" s="2"/>
      <c r="C1544" s="2"/>
      <c r="D1544" s="2"/>
      <c r="E1544" s="2"/>
      <c r="F1544" s="2"/>
      <c r="G1544" s="2"/>
      <c r="H1544" s="2"/>
      <c r="I1544" s="19"/>
      <c r="J1544" s="19"/>
      <c r="K1544" s="19"/>
      <c r="L1544" s="19"/>
      <c r="M1544" s="19"/>
      <c r="N1544" s="19"/>
      <c r="O1544" s="19"/>
      <c r="P1544" s="19"/>
      <c r="Q1544" s="19"/>
      <c r="R1544" s="44"/>
      <c r="S1544" s="19"/>
      <c r="T1544" s="19"/>
      <c r="U1544" s="19"/>
      <c r="V1544" s="2"/>
      <c r="W1544" s="2"/>
      <c r="X1544" s="2"/>
      <c r="Y1544" s="17"/>
      <c r="Z1544" s="2"/>
      <c r="AA1544" s="2"/>
      <c r="AB1544" s="2"/>
      <c r="AC1544" s="31" t="s">
        <v>10740</v>
      </c>
      <c r="AD1544" s="32" t="s">
        <v>10741</v>
      </c>
      <c r="AE1544" s="31" t="s">
        <v>10742</v>
      </c>
      <c r="AF1544" s="32" t="s">
        <v>10741</v>
      </c>
      <c r="AG1544" s="33" t="s">
        <v>45</v>
      </c>
    </row>
    <row r="1545" spans="1:33" ht="12.75" customHeight="1">
      <c r="A1545" s="2"/>
      <c r="B1545" s="2"/>
      <c r="C1545" s="2"/>
      <c r="D1545" s="2"/>
      <c r="E1545" s="2"/>
      <c r="F1545" s="2"/>
      <c r="G1545" s="2"/>
      <c r="H1545" s="2"/>
      <c r="I1545" s="19"/>
      <c r="J1545" s="19"/>
      <c r="K1545" s="19"/>
      <c r="L1545" s="19"/>
      <c r="M1545" s="19"/>
      <c r="N1545" s="19"/>
      <c r="O1545" s="19"/>
      <c r="P1545" s="19"/>
      <c r="Q1545" s="19"/>
      <c r="R1545" s="44"/>
      <c r="S1545" s="19"/>
      <c r="T1545" s="19"/>
      <c r="U1545" s="19"/>
      <c r="V1545" s="2"/>
      <c r="W1545" s="2"/>
      <c r="X1545" s="2"/>
      <c r="Y1545" s="17"/>
      <c r="Z1545" s="2"/>
      <c r="AA1545" s="2"/>
      <c r="AB1545" s="2"/>
      <c r="AC1545" s="31" t="s">
        <v>10743</v>
      </c>
      <c r="AD1545" s="32" t="s">
        <v>10744</v>
      </c>
      <c r="AE1545" s="31" t="s">
        <v>10745</v>
      </c>
      <c r="AF1545" s="32" t="s">
        <v>10744</v>
      </c>
      <c r="AG1545" s="33" t="s">
        <v>45</v>
      </c>
    </row>
    <row r="1546" spans="1:33" ht="12.75" customHeight="1">
      <c r="A1546" s="2"/>
      <c r="B1546" s="2"/>
      <c r="C1546" s="2"/>
      <c r="D1546" s="2"/>
      <c r="E1546" s="2"/>
      <c r="F1546" s="2"/>
      <c r="G1546" s="2"/>
      <c r="H1546" s="2"/>
      <c r="I1546" s="19"/>
      <c r="J1546" s="19"/>
      <c r="K1546" s="19"/>
      <c r="L1546" s="19"/>
      <c r="M1546" s="19"/>
      <c r="N1546" s="19"/>
      <c r="O1546" s="19"/>
      <c r="P1546" s="19"/>
      <c r="Q1546" s="19"/>
      <c r="R1546" s="44"/>
      <c r="S1546" s="19"/>
      <c r="T1546" s="19"/>
      <c r="U1546" s="19"/>
      <c r="V1546" s="2"/>
      <c r="W1546" s="2"/>
      <c r="X1546" s="2"/>
      <c r="Y1546" s="17"/>
      <c r="Z1546" s="2"/>
      <c r="AA1546" s="2"/>
      <c r="AB1546" s="2"/>
      <c r="AC1546" s="31" t="s">
        <v>10746</v>
      </c>
      <c r="AD1546" s="32" t="s">
        <v>10747</v>
      </c>
      <c r="AE1546" s="31" t="s">
        <v>10748</v>
      </c>
      <c r="AF1546" s="32" t="s">
        <v>10747</v>
      </c>
      <c r="AG1546" s="33" t="s">
        <v>45</v>
      </c>
    </row>
    <row r="1547" spans="1:33" ht="12.75" customHeight="1">
      <c r="A1547" s="2"/>
      <c r="B1547" s="2"/>
      <c r="C1547" s="2"/>
      <c r="D1547" s="2"/>
      <c r="E1547" s="2"/>
      <c r="F1547" s="2"/>
      <c r="G1547" s="2"/>
      <c r="H1547" s="2"/>
      <c r="I1547" s="19"/>
      <c r="J1547" s="19"/>
      <c r="K1547" s="19"/>
      <c r="L1547" s="19"/>
      <c r="M1547" s="19"/>
      <c r="N1547" s="19"/>
      <c r="O1547" s="19"/>
      <c r="P1547" s="19"/>
      <c r="Q1547" s="19"/>
      <c r="R1547" s="44"/>
      <c r="S1547" s="19"/>
      <c r="T1547" s="19"/>
      <c r="U1547" s="19"/>
      <c r="V1547" s="2"/>
      <c r="W1547" s="2"/>
      <c r="X1547" s="2"/>
      <c r="Y1547" s="17"/>
      <c r="Z1547" s="2"/>
      <c r="AA1547" s="2"/>
      <c r="AB1547" s="2"/>
      <c r="AC1547" s="31" t="s">
        <v>10749</v>
      </c>
      <c r="AD1547" s="32" t="s">
        <v>10750</v>
      </c>
      <c r="AE1547" s="31" t="s">
        <v>10751</v>
      </c>
      <c r="AF1547" s="32" t="s">
        <v>10750</v>
      </c>
      <c r="AG1547" s="33" t="s">
        <v>45</v>
      </c>
    </row>
    <row r="1548" spans="1:33" ht="12.75" customHeight="1">
      <c r="A1548" s="2"/>
      <c r="B1548" s="2"/>
      <c r="C1548" s="2"/>
      <c r="D1548" s="2"/>
      <c r="E1548" s="2"/>
      <c r="F1548" s="2"/>
      <c r="G1548" s="2"/>
      <c r="H1548" s="2"/>
      <c r="I1548" s="19"/>
      <c r="J1548" s="19"/>
      <c r="K1548" s="19"/>
      <c r="L1548" s="19"/>
      <c r="M1548" s="19"/>
      <c r="N1548" s="19"/>
      <c r="O1548" s="19"/>
      <c r="P1548" s="19"/>
      <c r="Q1548" s="19"/>
      <c r="R1548" s="44"/>
      <c r="S1548" s="19"/>
      <c r="T1548" s="19"/>
      <c r="U1548" s="19"/>
      <c r="V1548" s="2"/>
      <c r="W1548" s="2"/>
      <c r="X1548" s="2"/>
      <c r="Y1548" s="17"/>
      <c r="Z1548" s="2"/>
      <c r="AA1548" s="2"/>
      <c r="AB1548" s="2"/>
      <c r="AC1548" s="31" t="s">
        <v>10752</v>
      </c>
      <c r="AD1548" s="32" t="s">
        <v>10753</v>
      </c>
      <c r="AE1548" s="31" t="s">
        <v>10754</v>
      </c>
      <c r="AF1548" s="32" t="s">
        <v>10753</v>
      </c>
      <c r="AG1548" s="33" t="s">
        <v>45</v>
      </c>
    </row>
    <row r="1549" spans="1:33" ht="12.75" customHeight="1">
      <c r="A1549" s="2"/>
      <c r="B1549" s="2"/>
      <c r="C1549" s="2"/>
      <c r="D1549" s="2"/>
      <c r="E1549" s="2"/>
      <c r="F1549" s="2"/>
      <c r="G1549" s="2"/>
      <c r="H1549" s="2"/>
      <c r="I1549" s="19"/>
      <c r="J1549" s="19"/>
      <c r="K1549" s="19"/>
      <c r="L1549" s="19"/>
      <c r="M1549" s="19"/>
      <c r="N1549" s="19"/>
      <c r="O1549" s="19"/>
      <c r="P1549" s="19"/>
      <c r="Q1549" s="19"/>
      <c r="R1549" s="44"/>
      <c r="S1549" s="19"/>
      <c r="T1549" s="19"/>
      <c r="U1549" s="19"/>
      <c r="V1549" s="2"/>
      <c r="W1549" s="2"/>
      <c r="X1549" s="2"/>
      <c r="Y1549" s="17"/>
      <c r="Z1549" s="2"/>
      <c r="AA1549" s="2"/>
      <c r="AB1549" s="2"/>
      <c r="AC1549" s="31" t="s">
        <v>10755</v>
      </c>
      <c r="AD1549" s="32" t="s">
        <v>10756</v>
      </c>
      <c r="AE1549" s="31" t="s">
        <v>10757</v>
      </c>
      <c r="AF1549" s="32" t="s">
        <v>10756</v>
      </c>
      <c r="AG1549" s="33" t="s">
        <v>45</v>
      </c>
    </row>
    <row r="1550" spans="1:33" ht="12.75" customHeight="1">
      <c r="A1550" s="2"/>
      <c r="B1550" s="2"/>
      <c r="C1550" s="2"/>
      <c r="D1550" s="2"/>
      <c r="E1550" s="2"/>
      <c r="F1550" s="2"/>
      <c r="G1550" s="2"/>
      <c r="H1550" s="2"/>
      <c r="I1550" s="19"/>
      <c r="J1550" s="19"/>
      <c r="K1550" s="19"/>
      <c r="L1550" s="19"/>
      <c r="M1550" s="19"/>
      <c r="N1550" s="19"/>
      <c r="O1550" s="19"/>
      <c r="P1550" s="19"/>
      <c r="Q1550" s="19"/>
      <c r="R1550" s="44"/>
      <c r="S1550" s="19"/>
      <c r="T1550" s="19"/>
      <c r="U1550" s="19"/>
      <c r="V1550" s="2"/>
      <c r="W1550" s="2"/>
      <c r="X1550" s="2"/>
      <c r="Y1550" s="17"/>
      <c r="Z1550" s="2"/>
      <c r="AA1550" s="2"/>
      <c r="AB1550" s="2"/>
      <c r="AC1550" s="31" t="s">
        <v>10758</v>
      </c>
      <c r="AD1550" s="32" t="s">
        <v>10759</v>
      </c>
      <c r="AE1550" s="31" t="s">
        <v>10760</v>
      </c>
      <c r="AF1550" s="32" t="s">
        <v>10759</v>
      </c>
      <c r="AG1550" s="33" t="s">
        <v>45</v>
      </c>
    </row>
    <row r="1551" spans="1:33" ht="12.75" customHeight="1">
      <c r="A1551" s="2"/>
      <c r="B1551" s="2"/>
      <c r="C1551" s="2"/>
      <c r="D1551" s="2"/>
      <c r="E1551" s="2"/>
      <c r="F1551" s="2"/>
      <c r="G1551" s="2"/>
      <c r="H1551" s="2"/>
      <c r="I1551" s="19"/>
      <c r="J1551" s="19"/>
      <c r="K1551" s="19"/>
      <c r="L1551" s="19"/>
      <c r="M1551" s="19"/>
      <c r="N1551" s="19"/>
      <c r="O1551" s="19"/>
      <c r="P1551" s="19"/>
      <c r="Q1551" s="19"/>
      <c r="R1551" s="44"/>
      <c r="S1551" s="19"/>
      <c r="T1551" s="19"/>
      <c r="U1551" s="19"/>
      <c r="V1551" s="2"/>
      <c r="W1551" s="2"/>
      <c r="X1551" s="2"/>
      <c r="Y1551" s="17"/>
      <c r="Z1551" s="2"/>
      <c r="AA1551" s="2"/>
      <c r="AB1551" s="2"/>
      <c r="AC1551" s="31" t="s">
        <v>10761</v>
      </c>
      <c r="AD1551" s="32" t="s">
        <v>10762</v>
      </c>
      <c r="AE1551" s="31" t="s">
        <v>10763</v>
      </c>
      <c r="AF1551" s="32" t="s">
        <v>10762</v>
      </c>
      <c r="AG1551" s="33" t="s">
        <v>45</v>
      </c>
    </row>
    <row r="1552" spans="1:33" ht="12.75" customHeight="1">
      <c r="A1552" s="2"/>
      <c r="B1552" s="2"/>
      <c r="C1552" s="2"/>
      <c r="D1552" s="2"/>
      <c r="E1552" s="2"/>
      <c r="F1552" s="2"/>
      <c r="G1552" s="2"/>
      <c r="H1552" s="2"/>
      <c r="I1552" s="19"/>
      <c r="J1552" s="19"/>
      <c r="K1552" s="19"/>
      <c r="L1552" s="19"/>
      <c r="M1552" s="19"/>
      <c r="N1552" s="19"/>
      <c r="O1552" s="19"/>
      <c r="P1552" s="19"/>
      <c r="Q1552" s="19"/>
      <c r="R1552" s="44"/>
      <c r="S1552" s="19"/>
      <c r="T1552" s="19"/>
      <c r="U1552" s="19"/>
      <c r="V1552" s="2"/>
      <c r="W1552" s="2"/>
      <c r="X1552" s="2"/>
      <c r="Y1552" s="17"/>
      <c r="Z1552" s="2"/>
      <c r="AA1552" s="2"/>
      <c r="AB1552" s="2"/>
      <c r="AC1552" s="31" t="s">
        <v>10764</v>
      </c>
      <c r="AD1552" s="32" t="s">
        <v>10765</v>
      </c>
      <c r="AE1552" s="31" t="s">
        <v>10766</v>
      </c>
      <c r="AF1552" s="32" t="s">
        <v>10765</v>
      </c>
      <c r="AG1552" s="33" t="s">
        <v>45</v>
      </c>
    </row>
    <row r="1553" spans="1:33" ht="12.75" customHeight="1">
      <c r="A1553" s="2"/>
      <c r="B1553" s="2"/>
      <c r="C1553" s="2"/>
      <c r="D1553" s="2"/>
      <c r="E1553" s="2"/>
      <c r="F1553" s="2"/>
      <c r="G1553" s="2"/>
      <c r="H1553" s="2"/>
      <c r="I1553" s="19"/>
      <c r="J1553" s="19"/>
      <c r="K1553" s="19"/>
      <c r="L1553" s="19"/>
      <c r="M1553" s="19"/>
      <c r="N1553" s="19"/>
      <c r="O1553" s="19"/>
      <c r="P1553" s="19"/>
      <c r="Q1553" s="19"/>
      <c r="R1553" s="44"/>
      <c r="S1553" s="19"/>
      <c r="T1553" s="19"/>
      <c r="U1553" s="19"/>
      <c r="V1553" s="2"/>
      <c r="W1553" s="2"/>
      <c r="X1553" s="2"/>
      <c r="Y1553" s="17"/>
      <c r="Z1553" s="2"/>
      <c r="AA1553" s="2"/>
      <c r="AB1553" s="2"/>
      <c r="AC1553" s="31" t="s">
        <v>10767</v>
      </c>
      <c r="AD1553" s="32" t="s">
        <v>10768</v>
      </c>
      <c r="AE1553" s="31" t="s">
        <v>10769</v>
      </c>
      <c r="AF1553" s="32" t="s">
        <v>10768</v>
      </c>
      <c r="AG1553" s="33" t="s">
        <v>45</v>
      </c>
    </row>
    <row r="1554" spans="1:33" ht="12.75" customHeight="1">
      <c r="A1554" s="2"/>
      <c r="B1554" s="2"/>
      <c r="C1554" s="2"/>
      <c r="D1554" s="2"/>
      <c r="E1554" s="2"/>
      <c r="F1554" s="2"/>
      <c r="G1554" s="2"/>
      <c r="H1554" s="2"/>
      <c r="I1554" s="19"/>
      <c r="J1554" s="19"/>
      <c r="K1554" s="19"/>
      <c r="L1554" s="19"/>
      <c r="M1554" s="19"/>
      <c r="N1554" s="19"/>
      <c r="O1554" s="19"/>
      <c r="P1554" s="19"/>
      <c r="Q1554" s="19"/>
      <c r="R1554" s="44"/>
      <c r="S1554" s="19"/>
      <c r="T1554" s="19"/>
      <c r="U1554" s="19"/>
      <c r="V1554" s="2"/>
      <c r="W1554" s="2"/>
      <c r="X1554" s="2"/>
      <c r="Y1554" s="17"/>
      <c r="Z1554" s="2"/>
      <c r="AA1554" s="2"/>
      <c r="AB1554" s="2"/>
      <c r="AC1554" s="31" t="s">
        <v>10770</v>
      </c>
      <c r="AD1554" s="32" t="s">
        <v>10771</v>
      </c>
      <c r="AE1554" s="31" t="s">
        <v>10772</v>
      </c>
      <c r="AF1554" s="32" t="s">
        <v>10771</v>
      </c>
      <c r="AG1554" s="33" t="s">
        <v>45</v>
      </c>
    </row>
    <row r="1555" spans="1:33" ht="12.75" customHeight="1">
      <c r="A1555" s="2"/>
      <c r="B1555" s="2"/>
      <c r="C1555" s="2"/>
      <c r="D1555" s="2"/>
      <c r="E1555" s="2"/>
      <c r="F1555" s="2"/>
      <c r="G1555" s="2"/>
      <c r="H1555" s="2"/>
      <c r="I1555" s="19"/>
      <c r="J1555" s="19"/>
      <c r="K1555" s="19"/>
      <c r="L1555" s="19"/>
      <c r="M1555" s="19"/>
      <c r="N1555" s="19"/>
      <c r="O1555" s="19"/>
      <c r="P1555" s="19"/>
      <c r="Q1555" s="19"/>
      <c r="R1555" s="44"/>
      <c r="S1555" s="19"/>
      <c r="T1555" s="19"/>
      <c r="U1555" s="19"/>
      <c r="V1555" s="2"/>
      <c r="W1555" s="2"/>
      <c r="X1555" s="2"/>
      <c r="Y1555" s="17"/>
      <c r="Z1555" s="2"/>
      <c r="AA1555" s="2"/>
      <c r="AB1555" s="2"/>
      <c r="AC1555" s="31" t="s">
        <v>10773</v>
      </c>
      <c r="AD1555" s="32" t="s">
        <v>10774</v>
      </c>
      <c r="AE1555" s="31" t="s">
        <v>10775</v>
      </c>
      <c r="AF1555" s="32" t="s">
        <v>10774</v>
      </c>
      <c r="AG1555" s="33" t="s">
        <v>45</v>
      </c>
    </row>
    <row r="1556" spans="1:33" ht="12.75" customHeight="1">
      <c r="A1556" s="2"/>
      <c r="B1556" s="2"/>
      <c r="C1556" s="2"/>
      <c r="D1556" s="2"/>
      <c r="E1556" s="2"/>
      <c r="F1556" s="2"/>
      <c r="G1556" s="2"/>
      <c r="H1556" s="2"/>
      <c r="I1556" s="19"/>
      <c r="J1556" s="19"/>
      <c r="K1556" s="19"/>
      <c r="L1556" s="19"/>
      <c r="M1556" s="19"/>
      <c r="N1556" s="19"/>
      <c r="O1556" s="19"/>
      <c r="P1556" s="19"/>
      <c r="Q1556" s="19"/>
      <c r="R1556" s="44"/>
      <c r="S1556" s="19"/>
      <c r="T1556" s="19"/>
      <c r="U1556" s="19"/>
      <c r="V1556" s="2"/>
      <c r="W1556" s="2"/>
      <c r="X1556" s="2"/>
      <c r="Y1556" s="17"/>
      <c r="Z1556" s="2"/>
      <c r="AA1556" s="2"/>
      <c r="AB1556" s="2"/>
      <c r="AC1556" s="31" t="s">
        <v>10776</v>
      </c>
      <c r="AD1556" s="32" t="s">
        <v>10777</v>
      </c>
      <c r="AE1556" s="31" t="s">
        <v>10778</v>
      </c>
      <c r="AF1556" s="32" t="s">
        <v>10777</v>
      </c>
      <c r="AG1556" s="33" t="s">
        <v>45</v>
      </c>
    </row>
    <row r="1557" spans="1:33" ht="12.75" customHeight="1">
      <c r="A1557" s="2"/>
      <c r="B1557" s="2"/>
      <c r="C1557" s="2"/>
      <c r="D1557" s="2"/>
      <c r="E1557" s="2"/>
      <c r="F1557" s="2"/>
      <c r="G1557" s="2"/>
      <c r="H1557" s="2"/>
      <c r="I1557" s="19"/>
      <c r="J1557" s="19"/>
      <c r="K1557" s="19"/>
      <c r="L1557" s="19"/>
      <c r="M1557" s="19"/>
      <c r="N1557" s="19"/>
      <c r="O1557" s="19"/>
      <c r="P1557" s="19"/>
      <c r="Q1557" s="19"/>
      <c r="R1557" s="44"/>
      <c r="S1557" s="19"/>
      <c r="T1557" s="19"/>
      <c r="U1557" s="19"/>
      <c r="V1557" s="2"/>
      <c r="W1557" s="2"/>
      <c r="X1557" s="2"/>
      <c r="Y1557" s="17"/>
      <c r="Z1557" s="2"/>
      <c r="AA1557" s="2"/>
      <c r="AB1557" s="2"/>
      <c r="AC1557" s="31" t="s">
        <v>10779</v>
      </c>
      <c r="AD1557" s="32" t="s">
        <v>10780</v>
      </c>
      <c r="AE1557" s="31" t="s">
        <v>10781</v>
      </c>
      <c r="AF1557" s="32" t="s">
        <v>10780</v>
      </c>
      <c r="AG1557" s="33" t="s">
        <v>45</v>
      </c>
    </row>
    <row r="1558" spans="1:33" ht="12.75" customHeight="1">
      <c r="A1558" s="2"/>
      <c r="B1558" s="2"/>
      <c r="C1558" s="2"/>
      <c r="D1558" s="2"/>
      <c r="E1558" s="2"/>
      <c r="F1558" s="2"/>
      <c r="G1558" s="2"/>
      <c r="H1558" s="2"/>
      <c r="I1558" s="19"/>
      <c r="J1558" s="19"/>
      <c r="K1558" s="19"/>
      <c r="L1558" s="19"/>
      <c r="M1558" s="19"/>
      <c r="N1558" s="19"/>
      <c r="O1558" s="19"/>
      <c r="P1558" s="19"/>
      <c r="Q1558" s="19"/>
      <c r="R1558" s="44"/>
      <c r="S1558" s="19"/>
      <c r="T1558" s="19"/>
      <c r="U1558" s="19"/>
      <c r="V1558" s="2"/>
      <c r="W1558" s="2"/>
      <c r="X1558" s="2"/>
      <c r="Y1558" s="17"/>
      <c r="Z1558" s="2"/>
      <c r="AA1558" s="2"/>
      <c r="AB1558" s="2"/>
      <c r="AC1558" s="31" t="s">
        <v>10782</v>
      </c>
      <c r="AD1558" s="32" t="s">
        <v>10783</v>
      </c>
      <c r="AE1558" s="31" t="s">
        <v>10784</v>
      </c>
      <c r="AF1558" s="32" t="s">
        <v>10783</v>
      </c>
      <c r="AG1558" s="33" t="s">
        <v>45</v>
      </c>
    </row>
    <row r="1559" spans="1:33" ht="12.75" customHeight="1">
      <c r="A1559" s="2"/>
      <c r="B1559" s="2"/>
      <c r="C1559" s="2"/>
      <c r="D1559" s="2"/>
      <c r="E1559" s="2"/>
      <c r="F1559" s="2"/>
      <c r="G1559" s="2"/>
      <c r="H1559" s="2"/>
      <c r="I1559" s="19"/>
      <c r="J1559" s="19"/>
      <c r="K1559" s="19"/>
      <c r="L1559" s="19"/>
      <c r="M1559" s="19"/>
      <c r="N1559" s="19"/>
      <c r="O1559" s="19"/>
      <c r="P1559" s="19"/>
      <c r="Q1559" s="19"/>
      <c r="R1559" s="44"/>
      <c r="S1559" s="19"/>
      <c r="T1559" s="19"/>
      <c r="U1559" s="19"/>
      <c r="V1559" s="2"/>
      <c r="W1559" s="2"/>
      <c r="X1559" s="2"/>
      <c r="Y1559" s="17"/>
      <c r="Z1559" s="2"/>
      <c r="AA1559" s="2"/>
      <c r="AB1559" s="2"/>
      <c r="AC1559" s="31" t="s">
        <v>10785</v>
      </c>
      <c r="AD1559" s="32" t="s">
        <v>10786</v>
      </c>
      <c r="AE1559" s="31" t="s">
        <v>10787</v>
      </c>
      <c r="AF1559" s="32" t="s">
        <v>10786</v>
      </c>
      <c r="AG1559" s="33" t="s">
        <v>45</v>
      </c>
    </row>
    <row r="1560" spans="1:33" ht="12.75" customHeight="1">
      <c r="A1560" s="2"/>
      <c r="B1560" s="2"/>
      <c r="C1560" s="2"/>
      <c r="D1560" s="2"/>
      <c r="E1560" s="2"/>
      <c r="F1560" s="2"/>
      <c r="G1560" s="2"/>
      <c r="H1560" s="2"/>
      <c r="I1560" s="19"/>
      <c r="J1560" s="19"/>
      <c r="K1560" s="19"/>
      <c r="L1560" s="19"/>
      <c r="M1560" s="19"/>
      <c r="N1560" s="19"/>
      <c r="O1560" s="19"/>
      <c r="P1560" s="19"/>
      <c r="Q1560" s="19"/>
      <c r="R1560" s="44"/>
      <c r="S1560" s="19"/>
      <c r="T1560" s="19"/>
      <c r="U1560" s="19"/>
      <c r="V1560" s="2"/>
      <c r="W1560" s="2"/>
      <c r="X1560" s="2"/>
      <c r="Y1560" s="17"/>
      <c r="Z1560" s="2"/>
      <c r="AA1560" s="2"/>
      <c r="AB1560" s="2"/>
      <c r="AC1560" s="31" t="s">
        <v>10788</v>
      </c>
      <c r="AD1560" s="32" t="s">
        <v>10789</v>
      </c>
      <c r="AE1560" s="31" t="s">
        <v>10790</v>
      </c>
      <c r="AF1560" s="32" t="s">
        <v>10789</v>
      </c>
      <c r="AG1560" s="33" t="s">
        <v>45</v>
      </c>
    </row>
    <row r="1561" spans="1:33" ht="12.75" customHeight="1">
      <c r="A1561" s="2"/>
      <c r="B1561" s="2"/>
      <c r="C1561" s="2"/>
      <c r="D1561" s="2"/>
      <c r="E1561" s="2"/>
      <c r="F1561" s="2"/>
      <c r="G1561" s="2"/>
      <c r="H1561" s="2"/>
      <c r="I1561" s="19"/>
      <c r="J1561" s="19"/>
      <c r="K1561" s="19"/>
      <c r="L1561" s="19"/>
      <c r="M1561" s="19"/>
      <c r="N1561" s="19"/>
      <c r="O1561" s="19"/>
      <c r="P1561" s="19"/>
      <c r="Q1561" s="19"/>
      <c r="R1561" s="44"/>
      <c r="S1561" s="19"/>
      <c r="T1561" s="19"/>
      <c r="U1561" s="19"/>
      <c r="V1561" s="2"/>
      <c r="W1561" s="2"/>
      <c r="X1561" s="2"/>
      <c r="Y1561" s="17"/>
      <c r="Z1561" s="2"/>
      <c r="AA1561" s="2"/>
      <c r="AB1561" s="2"/>
      <c r="AC1561" s="31" t="s">
        <v>10791</v>
      </c>
      <c r="AD1561" s="32" t="s">
        <v>10792</v>
      </c>
      <c r="AE1561" s="31" t="s">
        <v>10793</v>
      </c>
      <c r="AF1561" s="32" t="s">
        <v>10792</v>
      </c>
      <c r="AG1561" s="33" t="s">
        <v>45</v>
      </c>
    </row>
    <row r="1562" spans="1:33" ht="12.75" customHeight="1">
      <c r="A1562" s="2"/>
      <c r="B1562" s="2"/>
      <c r="C1562" s="2"/>
      <c r="D1562" s="2"/>
      <c r="E1562" s="2"/>
      <c r="F1562" s="2"/>
      <c r="G1562" s="2"/>
      <c r="H1562" s="2"/>
      <c r="I1562" s="19"/>
      <c r="J1562" s="19"/>
      <c r="K1562" s="19"/>
      <c r="L1562" s="19"/>
      <c r="M1562" s="19"/>
      <c r="N1562" s="19"/>
      <c r="O1562" s="19"/>
      <c r="P1562" s="19"/>
      <c r="Q1562" s="19"/>
      <c r="R1562" s="44"/>
      <c r="S1562" s="19"/>
      <c r="T1562" s="19"/>
      <c r="U1562" s="19"/>
      <c r="V1562" s="2"/>
      <c r="W1562" s="2"/>
      <c r="X1562" s="2"/>
      <c r="Y1562" s="17"/>
      <c r="Z1562" s="2"/>
      <c r="AA1562" s="2"/>
      <c r="AB1562" s="2"/>
      <c r="AC1562" s="31" t="s">
        <v>10794</v>
      </c>
      <c r="AD1562" s="32" t="s">
        <v>10795</v>
      </c>
      <c r="AE1562" s="31" t="s">
        <v>10796</v>
      </c>
      <c r="AF1562" s="32" t="s">
        <v>10795</v>
      </c>
      <c r="AG1562" s="33" t="s">
        <v>45</v>
      </c>
    </row>
    <row r="1563" spans="1:33" ht="12.75" customHeight="1">
      <c r="A1563" s="2"/>
      <c r="B1563" s="2"/>
      <c r="C1563" s="2"/>
      <c r="D1563" s="2"/>
      <c r="E1563" s="2"/>
      <c r="F1563" s="2"/>
      <c r="G1563" s="2"/>
      <c r="H1563" s="2"/>
      <c r="I1563" s="19"/>
      <c r="J1563" s="19"/>
      <c r="K1563" s="19"/>
      <c r="L1563" s="19"/>
      <c r="M1563" s="19"/>
      <c r="N1563" s="19"/>
      <c r="O1563" s="19"/>
      <c r="P1563" s="19"/>
      <c r="Q1563" s="19"/>
      <c r="R1563" s="44"/>
      <c r="S1563" s="19"/>
      <c r="T1563" s="19"/>
      <c r="U1563" s="19"/>
      <c r="V1563" s="2"/>
      <c r="W1563" s="2"/>
      <c r="X1563" s="2"/>
      <c r="Y1563" s="17"/>
      <c r="Z1563" s="2"/>
      <c r="AA1563" s="2"/>
      <c r="AB1563" s="2"/>
      <c r="AC1563" s="31" t="s">
        <v>10797</v>
      </c>
      <c r="AD1563" s="32" t="s">
        <v>10798</v>
      </c>
      <c r="AE1563" s="31" t="s">
        <v>10799</v>
      </c>
      <c r="AF1563" s="32" t="s">
        <v>10798</v>
      </c>
      <c r="AG1563" s="33" t="s">
        <v>45</v>
      </c>
    </row>
    <row r="1564" spans="1:33" ht="12.75" customHeight="1">
      <c r="A1564" s="2"/>
      <c r="B1564" s="2"/>
      <c r="C1564" s="2"/>
      <c r="D1564" s="2"/>
      <c r="E1564" s="2"/>
      <c r="F1564" s="2"/>
      <c r="G1564" s="2"/>
      <c r="H1564" s="2"/>
      <c r="I1564" s="19"/>
      <c r="J1564" s="19"/>
      <c r="K1564" s="19"/>
      <c r="L1564" s="19"/>
      <c r="M1564" s="19"/>
      <c r="N1564" s="19"/>
      <c r="O1564" s="19"/>
      <c r="P1564" s="19"/>
      <c r="Q1564" s="19"/>
      <c r="R1564" s="44"/>
      <c r="S1564" s="19"/>
      <c r="T1564" s="19"/>
      <c r="U1564" s="19"/>
      <c r="V1564" s="2"/>
      <c r="W1564" s="2"/>
      <c r="X1564" s="2"/>
      <c r="Y1564" s="17"/>
      <c r="Z1564" s="2"/>
      <c r="AA1564" s="2"/>
      <c r="AB1564" s="2"/>
      <c r="AC1564" s="31" t="s">
        <v>10800</v>
      </c>
      <c r="AD1564" s="32" t="s">
        <v>10801</v>
      </c>
      <c r="AE1564" s="31" t="s">
        <v>10802</v>
      </c>
      <c r="AF1564" s="32" t="s">
        <v>10801</v>
      </c>
      <c r="AG1564" s="33" t="s">
        <v>45</v>
      </c>
    </row>
    <row r="1565" spans="1:33" ht="12.75" customHeight="1">
      <c r="A1565" s="2"/>
      <c r="B1565" s="2"/>
      <c r="C1565" s="2"/>
      <c r="D1565" s="2"/>
      <c r="E1565" s="2"/>
      <c r="F1565" s="2"/>
      <c r="G1565" s="2"/>
      <c r="H1565" s="2"/>
      <c r="I1565" s="19"/>
      <c r="J1565" s="19"/>
      <c r="K1565" s="19"/>
      <c r="L1565" s="19"/>
      <c r="M1565" s="19"/>
      <c r="N1565" s="19"/>
      <c r="O1565" s="19"/>
      <c r="P1565" s="19"/>
      <c r="Q1565" s="19"/>
      <c r="R1565" s="44"/>
      <c r="S1565" s="19"/>
      <c r="T1565" s="19"/>
      <c r="U1565" s="19"/>
      <c r="V1565" s="2"/>
      <c r="W1565" s="2"/>
      <c r="X1565" s="2"/>
      <c r="Y1565" s="17"/>
      <c r="Z1565" s="2"/>
      <c r="AA1565" s="2"/>
      <c r="AB1565" s="2"/>
      <c r="AC1565" s="31" t="s">
        <v>10803</v>
      </c>
      <c r="AD1565" s="32" t="s">
        <v>10804</v>
      </c>
      <c r="AE1565" s="31" t="s">
        <v>10805</v>
      </c>
      <c r="AF1565" s="32" t="s">
        <v>10804</v>
      </c>
      <c r="AG1565" s="33" t="s">
        <v>45</v>
      </c>
    </row>
    <row r="1566" spans="1:33" ht="12.75" customHeight="1">
      <c r="A1566" s="2"/>
      <c r="B1566" s="2"/>
      <c r="C1566" s="2"/>
      <c r="D1566" s="2"/>
      <c r="E1566" s="2"/>
      <c r="F1566" s="2"/>
      <c r="G1566" s="2"/>
      <c r="H1566" s="2"/>
      <c r="I1566" s="19"/>
      <c r="J1566" s="19"/>
      <c r="K1566" s="19"/>
      <c r="L1566" s="19"/>
      <c r="M1566" s="19"/>
      <c r="N1566" s="19"/>
      <c r="O1566" s="19"/>
      <c r="P1566" s="19"/>
      <c r="Q1566" s="19"/>
      <c r="R1566" s="44"/>
      <c r="S1566" s="19"/>
      <c r="T1566" s="19"/>
      <c r="U1566" s="19"/>
      <c r="V1566" s="2"/>
      <c r="W1566" s="2"/>
      <c r="X1566" s="2"/>
      <c r="Y1566" s="17"/>
      <c r="Z1566" s="2"/>
      <c r="AA1566" s="2"/>
      <c r="AB1566" s="2"/>
      <c r="AC1566" s="31" t="s">
        <v>10806</v>
      </c>
      <c r="AD1566" s="32" t="s">
        <v>10807</v>
      </c>
      <c r="AE1566" s="31" t="s">
        <v>10808</v>
      </c>
      <c r="AF1566" s="32" t="s">
        <v>10807</v>
      </c>
      <c r="AG1566" s="33" t="s">
        <v>45</v>
      </c>
    </row>
    <row r="1567" spans="1:33" ht="12.75" customHeight="1">
      <c r="A1567" s="2"/>
      <c r="B1567" s="2"/>
      <c r="C1567" s="2"/>
      <c r="D1567" s="2"/>
      <c r="E1567" s="2"/>
      <c r="F1567" s="2"/>
      <c r="G1567" s="2"/>
      <c r="H1567" s="2"/>
      <c r="I1567" s="19"/>
      <c r="J1567" s="19"/>
      <c r="K1567" s="19"/>
      <c r="L1567" s="19"/>
      <c r="M1567" s="19"/>
      <c r="N1567" s="19"/>
      <c r="O1567" s="19"/>
      <c r="P1567" s="19"/>
      <c r="Q1567" s="19"/>
      <c r="R1567" s="44"/>
      <c r="S1567" s="19"/>
      <c r="T1567" s="19"/>
      <c r="U1567" s="19"/>
      <c r="V1567" s="2"/>
      <c r="W1567" s="2"/>
      <c r="X1567" s="2"/>
      <c r="Y1567" s="17"/>
      <c r="Z1567" s="2"/>
      <c r="AA1567" s="2"/>
      <c r="AB1567" s="2"/>
      <c r="AC1567" s="31" t="s">
        <v>10809</v>
      </c>
      <c r="AD1567" s="32" t="s">
        <v>10810</v>
      </c>
      <c r="AE1567" s="31" t="s">
        <v>10811</v>
      </c>
      <c r="AF1567" s="32" t="s">
        <v>1323</v>
      </c>
      <c r="AG1567" s="33" t="s">
        <v>45</v>
      </c>
    </row>
    <row r="1568" spans="1:33" ht="12.75" customHeight="1">
      <c r="A1568" s="2"/>
      <c r="B1568" s="2"/>
      <c r="C1568" s="2"/>
      <c r="D1568" s="2"/>
      <c r="E1568" s="2"/>
      <c r="F1568" s="2"/>
      <c r="G1568" s="2"/>
      <c r="H1568" s="2"/>
      <c r="I1568" s="19"/>
      <c r="J1568" s="19"/>
      <c r="K1568" s="19"/>
      <c r="L1568" s="19"/>
      <c r="M1568" s="19"/>
      <c r="N1568" s="19"/>
      <c r="O1568" s="19"/>
      <c r="P1568" s="19"/>
      <c r="Q1568" s="19"/>
      <c r="R1568" s="44"/>
      <c r="S1568" s="19"/>
      <c r="T1568" s="19"/>
      <c r="U1568" s="19"/>
      <c r="V1568" s="2"/>
      <c r="W1568" s="2"/>
      <c r="X1568" s="2"/>
      <c r="Y1568" s="17"/>
      <c r="Z1568" s="2"/>
      <c r="AA1568" s="2"/>
      <c r="AB1568" s="2"/>
      <c r="AC1568" s="31" t="s">
        <v>10812</v>
      </c>
      <c r="AD1568" s="32" t="s">
        <v>10813</v>
      </c>
      <c r="AE1568" s="31" t="s">
        <v>10814</v>
      </c>
      <c r="AF1568" s="32" t="s">
        <v>1323</v>
      </c>
      <c r="AG1568" s="33" t="s">
        <v>45</v>
      </c>
    </row>
    <row r="1569" spans="1:33" ht="12.75" customHeight="1">
      <c r="A1569" s="2"/>
      <c r="B1569" s="2"/>
      <c r="C1569" s="2"/>
      <c r="D1569" s="2"/>
      <c r="E1569" s="2"/>
      <c r="F1569" s="2"/>
      <c r="G1569" s="2"/>
      <c r="H1569" s="2"/>
      <c r="I1569" s="19"/>
      <c r="J1569" s="19"/>
      <c r="K1569" s="19"/>
      <c r="L1569" s="19"/>
      <c r="M1569" s="19"/>
      <c r="N1569" s="19"/>
      <c r="O1569" s="19"/>
      <c r="P1569" s="19"/>
      <c r="Q1569" s="19"/>
      <c r="R1569" s="44"/>
      <c r="S1569" s="19"/>
      <c r="T1569" s="19"/>
      <c r="U1569" s="19"/>
      <c r="V1569" s="2"/>
      <c r="W1569" s="2"/>
      <c r="X1569" s="2"/>
      <c r="Y1569" s="17"/>
      <c r="Z1569" s="2"/>
      <c r="AA1569" s="2"/>
      <c r="AB1569" s="2"/>
      <c r="AC1569" s="31" t="s">
        <v>10815</v>
      </c>
      <c r="AD1569" s="32" t="s">
        <v>10816</v>
      </c>
      <c r="AE1569" s="31" t="s">
        <v>10817</v>
      </c>
      <c r="AF1569" s="32" t="s">
        <v>10818</v>
      </c>
      <c r="AG1569" s="33" t="s">
        <v>45</v>
      </c>
    </row>
    <row r="1570" spans="1:33" ht="12.75" customHeight="1">
      <c r="A1570" s="2"/>
      <c r="B1570" s="2"/>
      <c r="C1570" s="2"/>
      <c r="D1570" s="2"/>
      <c r="E1570" s="2"/>
      <c r="F1570" s="2"/>
      <c r="G1570" s="2"/>
      <c r="H1570" s="2"/>
      <c r="I1570" s="19"/>
      <c r="J1570" s="19"/>
      <c r="K1570" s="19"/>
      <c r="L1570" s="19"/>
      <c r="M1570" s="19"/>
      <c r="N1570" s="19"/>
      <c r="O1570" s="19"/>
      <c r="P1570" s="19"/>
      <c r="Q1570" s="19"/>
      <c r="R1570" s="44"/>
      <c r="S1570" s="19"/>
      <c r="T1570" s="19"/>
      <c r="U1570" s="19"/>
      <c r="V1570" s="2"/>
      <c r="W1570" s="2"/>
      <c r="X1570" s="2"/>
      <c r="Y1570" s="17"/>
      <c r="Z1570" s="2"/>
      <c r="AA1570" s="2"/>
      <c r="AB1570" s="2"/>
      <c r="AC1570" s="31" t="s">
        <v>10819</v>
      </c>
      <c r="AD1570" s="32" t="s">
        <v>10820</v>
      </c>
      <c r="AE1570" s="31" t="s">
        <v>10821</v>
      </c>
      <c r="AF1570" s="32" t="s">
        <v>10822</v>
      </c>
      <c r="AG1570" s="33" t="s">
        <v>45</v>
      </c>
    </row>
    <row r="1571" spans="1:33" ht="12.75" customHeight="1">
      <c r="A1571" s="2"/>
      <c r="B1571" s="2"/>
      <c r="C1571" s="2"/>
      <c r="D1571" s="2"/>
      <c r="E1571" s="2"/>
      <c r="F1571" s="2"/>
      <c r="G1571" s="2"/>
      <c r="H1571" s="2"/>
      <c r="I1571" s="19"/>
      <c r="J1571" s="19"/>
      <c r="K1571" s="19"/>
      <c r="L1571" s="19"/>
      <c r="M1571" s="19"/>
      <c r="N1571" s="19"/>
      <c r="O1571" s="19"/>
      <c r="P1571" s="19"/>
      <c r="Q1571" s="19"/>
      <c r="R1571" s="44"/>
      <c r="S1571" s="19"/>
      <c r="T1571" s="19"/>
      <c r="U1571" s="19"/>
      <c r="V1571" s="2"/>
      <c r="W1571" s="2"/>
      <c r="X1571" s="2"/>
      <c r="Y1571" s="17"/>
      <c r="Z1571" s="2"/>
      <c r="AA1571" s="2"/>
      <c r="AB1571" s="2"/>
      <c r="AC1571" s="31" t="s">
        <v>10823</v>
      </c>
      <c r="AD1571" s="32" t="s">
        <v>10824</v>
      </c>
      <c r="AE1571" s="31" t="s">
        <v>10825</v>
      </c>
      <c r="AF1571" s="32" t="s">
        <v>10826</v>
      </c>
      <c r="AG1571" s="33" t="s">
        <v>45</v>
      </c>
    </row>
    <row r="1572" spans="1:33" ht="12.75" customHeight="1">
      <c r="A1572" s="2"/>
      <c r="B1572" s="2"/>
      <c r="C1572" s="2"/>
      <c r="D1572" s="2"/>
      <c r="E1572" s="2"/>
      <c r="F1572" s="2"/>
      <c r="G1572" s="2"/>
      <c r="H1572" s="2"/>
      <c r="I1572" s="19"/>
      <c r="J1572" s="19"/>
      <c r="K1572" s="19"/>
      <c r="L1572" s="19"/>
      <c r="M1572" s="19"/>
      <c r="N1572" s="19"/>
      <c r="O1572" s="19"/>
      <c r="P1572" s="19"/>
      <c r="Q1572" s="19"/>
      <c r="R1572" s="44"/>
      <c r="S1572" s="19"/>
      <c r="T1572" s="19"/>
      <c r="U1572" s="19"/>
      <c r="V1572" s="2"/>
      <c r="W1572" s="2"/>
      <c r="X1572" s="2"/>
      <c r="Y1572" s="17"/>
      <c r="Z1572" s="2"/>
      <c r="AA1572" s="2"/>
      <c r="AB1572" s="2"/>
      <c r="AC1572" s="31" t="s">
        <v>10827</v>
      </c>
      <c r="AD1572" s="32" t="s">
        <v>10828</v>
      </c>
      <c r="AE1572" s="31" t="s">
        <v>10829</v>
      </c>
      <c r="AF1572" s="32" t="s">
        <v>10830</v>
      </c>
      <c r="AG1572" s="33" t="s">
        <v>45</v>
      </c>
    </row>
    <row r="1573" spans="1:33" ht="12.75" customHeight="1">
      <c r="A1573" s="2"/>
      <c r="B1573" s="2"/>
      <c r="C1573" s="2"/>
      <c r="D1573" s="2"/>
      <c r="E1573" s="2"/>
      <c r="F1573" s="2"/>
      <c r="G1573" s="2"/>
      <c r="H1573" s="2"/>
      <c r="I1573" s="19"/>
      <c r="J1573" s="19"/>
      <c r="K1573" s="19"/>
      <c r="L1573" s="19"/>
      <c r="M1573" s="19"/>
      <c r="N1573" s="19"/>
      <c r="O1573" s="19"/>
      <c r="P1573" s="19"/>
      <c r="Q1573" s="19"/>
      <c r="R1573" s="44"/>
      <c r="S1573" s="19"/>
      <c r="T1573" s="19"/>
      <c r="U1573" s="19"/>
      <c r="V1573" s="2"/>
      <c r="W1573" s="2"/>
      <c r="X1573" s="2"/>
      <c r="Y1573" s="17"/>
      <c r="Z1573" s="2"/>
      <c r="AA1573" s="2"/>
      <c r="AB1573" s="2"/>
      <c r="AC1573" s="31" t="s">
        <v>10831</v>
      </c>
      <c r="AD1573" s="32" t="s">
        <v>10832</v>
      </c>
      <c r="AE1573" s="31" t="s">
        <v>10833</v>
      </c>
      <c r="AF1573" s="32" t="s">
        <v>10830</v>
      </c>
      <c r="AG1573" s="33" t="s">
        <v>45</v>
      </c>
    </row>
    <row r="1574" spans="1:33" ht="12.75" customHeight="1">
      <c r="A1574" s="2"/>
      <c r="B1574" s="2"/>
      <c r="C1574" s="2"/>
      <c r="D1574" s="2"/>
      <c r="E1574" s="2"/>
      <c r="F1574" s="2"/>
      <c r="G1574" s="2"/>
      <c r="H1574" s="2"/>
      <c r="I1574" s="19"/>
      <c r="J1574" s="19"/>
      <c r="K1574" s="19"/>
      <c r="L1574" s="19"/>
      <c r="M1574" s="19"/>
      <c r="N1574" s="19"/>
      <c r="O1574" s="19"/>
      <c r="P1574" s="19"/>
      <c r="Q1574" s="19"/>
      <c r="R1574" s="44"/>
      <c r="S1574" s="19"/>
      <c r="T1574" s="19"/>
      <c r="U1574" s="19"/>
      <c r="V1574" s="2"/>
      <c r="W1574" s="2"/>
      <c r="X1574" s="2"/>
      <c r="Y1574" s="17"/>
      <c r="Z1574" s="2"/>
      <c r="AA1574" s="2"/>
      <c r="AB1574" s="2"/>
      <c r="AC1574" s="31" t="s">
        <v>10834</v>
      </c>
      <c r="AD1574" s="32" t="s">
        <v>10835</v>
      </c>
      <c r="AE1574" s="31" t="s">
        <v>10836</v>
      </c>
      <c r="AF1574" s="32" t="s">
        <v>6662</v>
      </c>
      <c r="AG1574" s="33" t="s">
        <v>45</v>
      </c>
    </row>
    <row r="1575" spans="1:33" ht="12.75" customHeight="1">
      <c r="A1575" s="2"/>
      <c r="B1575" s="2"/>
      <c r="C1575" s="2"/>
      <c r="D1575" s="2"/>
      <c r="E1575" s="2"/>
      <c r="F1575" s="2"/>
      <c r="G1575" s="2"/>
      <c r="H1575" s="2"/>
      <c r="I1575" s="19"/>
      <c r="J1575" s="19"/>
      <c r="K1575" s="19"/>
      <c r="L1575" s="19"/>
      <c r="M1575" s="19"/>
      <c r="N1575" s="19"/>
      <c r="O1575" s="19"/>
      <c r="P1575" s="19"/>
      <c r="Q1575" s="19"/>
      <c r="R1575" s="44"/>
      <c r="S1575" s="19"/>
      <c r="T1575" s="19"/>
      <c r="U1575" s="19"/>
      <c r="V1575" s="2"/>
      <c r="W1575" s="2"/>
      <c r="X1575" s="2"/>
      <c r="Y1575" s="17"/>
      <c r="Z1575" s="2"/>
      <c r="AA1575" s="2"/>
      <c r="AB1575" s="2"/>
      <c r="AC1575" s="31" t="s">
        <v>10837</v>
      </c>
      <c r="AD1575" s="32" t="s">
        <v>10838</v>
      </c>
      <c r="AE1575" s="31" t="s">
        <v>10839</v>
      </c>
      <c r="AF1575" s="32" t="s">
        <v>6662</v>
      </c>
      <c r="AG1575" s="33" t="s">
        <v>45</v>
      </c>
    </row>
    <row r="1576" spans="1:33" ht="12.75" customHeight="1">
      <c r="A1576" s="2"/>
      <c r="B1576" s="2"/>
      <c r="C1576" s="2"/>
      <c r="D1576" s="2"/>
      <c r="E1576" s="2"/>
      <c r="F1576" s="2"/>
      <c r="G1576" s="2"/>
      <c r="H1576" s="2"/>
      <c r="I1576" s="19"/>
      <c r="J1576" s="19"/>
      <c r="K1576" s="19"/>
      <c r="L1576" s="19"/>
      <c r="M1576" s="19"/>
      <c r="N1576" s="19"/>
      <c r="O1576" s="19"/>
      <c r="P1576" s="19"/>
      <c r="Q1576" s="19"/>
      <c r="R1576" s="44"/>
      <c r="S1576" s="19"/>
      <c r="T1576" s="19"/>
      <c r="U1576" s="19"/>
      <c r="V1576" s="2"/>
      <c r="W1576" s="2"/>
      <c r="X1576" s="2"/>
      <c r="Y1576" s="17"/>
      <c r="Z1576" s="2"/>
      <c r="AA1576" s="2"/>
      <c r="AB1576" s="2"/>
      <c r="AC1576" s="31" t="s">
        <v>10840</v>
      </c>
      <c r="AD1576" s="32" t="s">
        <v>10841</v>
      </c>
      <c r="AE1576" s="31" t="s">
        <v>10842</v>
      </c>
      <c r="AF1576" s="32" t="s">
        <v>6662</v>
      </c>
      <c r="AG1576" s="33" t="s">
        <v>45</v>
      </c>
    </row>
    <row r="1577" spans="1:33" ht="12.75" customHeight="1">
      <c r="A1577" s="2"/>
      <c r="B1577" s="2"/>
      <c r="C1577" s="2"/>
      <c r="D1577" s="2"/>
      <c r="E1577" s="2"/>
      <c r="F1577" s="2"/>
      <c r="G1577" s="2"/>
      <c r="H1577" s="2"/>
      <c r="I1577" s="19"/>
      <c r="J1577" s="19"/>
      <c r="K1577" s="19"/>
      <c r="L1577" s="19"/>
      <c r="M1577" s="19"/>
      <c r="N1577" s="19"/>
      <c r="O1577" s="19"/>
      <c r="P1577" s="19"/>
      <c r="Q1577" s="19"/>
      <c r="R1577" s="44"/>
      <c r="S1577" s="19"/>
      <c r="T1577" s="19"/>
      <c r="U1577" s="19"/>
      <c r="V1577" s="2"/>
      <c r="W1577" s="2"/>
      <c r="X1577" s="2"/>
      <c r="Y1577" s="17"/>
      <c r="Z1577" s="2"/>
      <c r="AA1577" s="2"/>
      <c r="AB1577" s="2"/>
      <c r="AC1577" s="31" t="s">
        <v>10843</v>
      </c>
      <c r="AD1577" s="32" t="s">
        <v>10844</v>
      </c>
      <c r="AE1577" s="31" t="s">
        <v>10845</v>
      </c>
      <c r="AF1577" s="32" t="s">
        <v>10846</v>
      </c>
      <c r="AG1577" s="33" t="s">
        <v>45</v>
      </c>
    </row>
    <row r="1578" spans="1:33" ht="12.75" customHeight="1">
      <c r="A1578" s="2"/>
      <c r="B1578" s="2"/>
      <c r="C1578" s="2"/>
      <c r="D1578" s="2"/>
      <c r="E1578" s="2"/>
      <c r="F1578" s="2"/>
      <c r="G1578" s="2"/>
      <c r="H1578" s="2"/>
      <c r="I1578" s="19"/>
      <c r="J1578" s="19"/>
      <c r="K1578" s="19"/>
      <c r="L1578" s="19"/>
      <c r="M1578" s="19"/>
      <c r="N1578" s="19"/>
      <c r="O1578" s="19"/>
      <c r="P1578" s="19"/>
      <c r="Q1578" s="19"/>
      <c r="R1578" s="44"/>
      <c r="S1578" s="19"/>
      <c r="T1578" s="19"/>
      <c r="U1578" s="19"/>
      <c r="V1578" s="2"/>
      <c r="W1578" s="2"/>
      <c r="X1578" s="2"/>
      <c r="Y1578" s="17"/>
      <c r="Z1578" s="2"/>
      <c r="AA1578" s="2"/>
      <c r="AB1578" s="2"/>
      <c r="AC1578" s="31" t="s">
        <v>10847</v>
      </c>
      <c r="AD1578" s="32" t="s">
        <v>10848</v>
      </c>
      <c r="AE1578" s="31" t="s">
        <v>10849</v>
      </c>
      <c r="AF1578" s="32" t="s">
        <v>1446</v>
      </c>
      <c r="AG1578" s="33" t="s">
        <v>45</v>
      </c>
    </row>
    <row r="1579" spans="1:33" ht="12.75" customHeight="1">
      <c r="A1579" s="2"/>
      <c r="B1579" s="2"/>
      <c r="C1579" s="2"/>
      <c r="D1579" s="2"/>
      <c r="E1579" s="2"/>
      <c r="F1579" s="2"/>
      <c r="G1579" s="2"/>
      <c r="H1579" s="2"/>
      <c r="I1579" s="19"/>
      <c r="J1579" s="19"/>
      <c r="K1579" s="19"/>
      <c r="L1579" s="19"/>
      <c r="M1579" s="19"/>
      <c r="N1579" s="19"/>
      <c r="O1579" s="19"/>
      <c r="P1579" s="19"/>
      <c r="Q1579" s="19"/>
      <c r="R1579" s="44"/>
      <c r="S1579" s="19"/>
      <c r="T1579" s="19"/>
      <c r="U1579" s="19"/>
      <c r="V1579" s="2"/>
      <c r="W1579" s="2"/>
      <c r="X1579" s="2"/>
      <c r="Y1579" s="17"/>
      <c r="Z1579" s="2"/>
      <c r="AA1579" s="2"/>
      <c r="AB1579" s="2"/>
      <c r="AC1579" s="31" t="s">
        <v>10850</v>
      </c>
      <c r="AD1579" s="32" t="s">
        <v>10851</v>
      </c>
      <c r="AE1579" s="31" t="s">
        <v>10852</v>
      </c>
      <c r="AF1579" s="32" t="s">
        <v>6662</v>
      </c>
      <c r="AG1579" s="33" t="s">
        <v>45</v>
      </c>
    </row>
    <row r="1580" spans="1:33" ht="12.75" customHeight="1">
      <c r="A1580" s="2"/>
      <c r="B1580" s="2"/>
      <c r="C1580" s="2"/>
      <c r="D1580" s="2"/>
      <c r="E1580" s="2"/>
      <c r="F1580" s="2"/>
      <c r="G1580" s="2"/>
      <c r="H1580" s="2"/>
      <c r="I1580" s="19"/>
      <c r="J1580" s="19"/>
      <c r="K1580" s="19"/>
      <c r="L1580" s="19"/>
      <c r="M1580" s="19"/>
      <c r="N1580" s="19"/>
      <c r="O1580" s="19"/>
      <c r="P1580" s="19"/>
      <c r="Q1580" s="19"/>
      <c r="R1580" s="44"/>
      <c r="S1580" s="19"/>
      <c r="T1580" s="19"/>
      <c r="U1580" s="19"/>
      <c r="V1580" s="2"/>
      <c r="W1580" s="2"/>
      <c r="X1580" s="2"/>
      <c r="Y1580" s="17"/>
      <c r="Z1580" s="2"/>
      <c r="AA1580" s="2"/>
      <c r="AB1580" s="2"/>
      <c r="AC1580" s="31" t="s">
        <v>10853</v>
      </c>
      <c r="AD1580" s="32" t="s">
        <v>10854</v>
      </c>
      <c r="AE1580" s="31" t="s">
        <v>10855</v>
      </c>
      <c r="AF1580" s="32" t="s">
        <v>10856</v>
      </c>
      <c r="AG1580" s="33" t="s">
        <v>45</v>
      </c>
    </row>
    <row r="1581" spans="1:33" ht="12.75" customHeight="1">
      <c r="A1581" s="2"/>
      <c r="B1581" s="2"/>
      <c r="C1581" s="2"/>
      <c r="D1581" s="2"/>
      <c r="E1581" s="2"/>
      <c r="F1581" s="2"/>
      <c r="G1581" s="2"/>
      <c r="H1581" s="2"/>
      <c r="I1581" s="19"/>
      <c r="J1581" s="19"/>
      <c r="K1581" s="19"/>
      <c r="L1581" s="19"/>
      <c r="M1581" s="19"/>
      <c r="N1581" s="19"/>
      <c r="O1581" s="19"/>
      <c r="P1581" s="19"/>
      <c r="Q1581" s="19"/>
      <c r="R1581" s="44"/>
      <c r="S1581" s="19"/>
      <c r="T1581" s="19"/>
      <c r="U1581" s="19"/>
      <c r="V1581" s="2"/>
      <c r="W1581" s="2"/>
      <c r="X1581" s="2"/>
      <c r="Y1581" s="17"/>
      <c r="Z1581" s="2"/>
      <c r="AA1581" s="2"/>
      <c r="AB1581" s="2"/>
      <c r="AC1581" s="31" t="s">
        <v>10857</v>
      </c>
      <c r="AD1581" s="32" t="s">
        <v>10858</v>
      </c>
      <c r="AE1581" s="31" t="s">
        <v>10859</v>
      </c>
      <c r="AF1581" s="32" t="s">
        <v>10860</v>
      </c>
      <c r="AG1581" s="33" t="s">
        <v>45</v>
      </c>
    </row>
    <row r="1582" spans="1:33" ht="12.75" customHeight="1">
      <c r="A1582" s="2"/>
      <c r="B1582" s="2"/>
      <c r="C1582" s="2"/>
      <c r="D1582" s="2"/>
      <c r="E1582" s="2"/>
      <c r="F1582" s="2"/>
      <c r="G1582" s="2"/>
      <c r="H1582" s="2"/>
      <c r="I1582" s="19"/>
      <c r="J1582" s="19"/>
      <c r="K1582" s="19"/>
      <c r="L1582" s="19"/>
      <c r="M1582" s="19"/>
      <c r="N1582" s="19"/>
      <c r="O1582" s="19"/>
      <c r="P1582" s="19"/>
      <c r="Q1582" s="19"/>
      <c r="R1582" s="44"/>
      <c r="S1582" s="19"/>
      <c r="T1582" s="19"/>
      <c r="U1582" s="19"/>
      <c r="V1582" s="2"/>
      <c r="W1582" s="2"/>
      <c r="X1582" s="2"/>
      <c r="Y1582" s="17"/>
      <c r="Z1582" s="2"/>
      <c r="AA1582" s="2"/>
      <c r="AB1582" s="2"/>
      <c r="AC1582" s="31" t="s">
        <v>10861</v>
      </c>
      <c r="AD1582" s="32" t="s">
        <v>1272</v>
      </c>
      <c r="AE1582" s="31" t="s">
        <v>10862</v>
      </c>
      <c r="AF1582" s="32" t="s">
        <v>1636</v>
      </c>
      <c r="AG1582" s="33" t="s">
        <v>45</v>
      </c>
    </row>
    <row r="1583" spans="1:33" ht="12.75" customHeight="1">
      <c r="A1583" s="2"/>
      <c r="B1583" s="2"/>
      <c r="C1583" s="2"/>
      <c r="D1583" s="2"/>
      <c r="E1583" s="2"/>
      <c r="F1583" s="2"/>
      <c r="G1583" s="2"/>
      <c r="H1583" s="2"/>
      <c r="I1583" s="19"/>
      <c r="J1583" s="19"/>
      <c r="K1583" s="19"/>
      <c r="L1583" s="19"/>
      <c r="M1583" s="19"/>
      <c r="N1583" s="19"/>
      <c r="O1583" s="19"/>
      <c r="P1583" s="19"/>
      <c r="Q1583" s="19"/>
      <c r="R1583" s="44"/>
      <c r="S1583" s="19"/>
      <c r="T1583" s="19"/>
      <c r="U1583" s="19"/>
      <c r="V1583" s="2"/>
      <c r="W1583" s="2"/>
      <c r="X1583" s="2"/>
      <c r="Y1583" s="17"/>
      <c r="Z1583" s="2"/>
      <c r="AA1583" s="2"/>
      <c r="AB1583" s="2"/>
      <c r="AC1583" s="31" t="s">
        <v>10863</v>
      </c>
      <c r="AD1583" s="32" t="s">
        <v>1173</v>
      </c>
      <c r="AE1583" s="31" t="s">
        <v>10864</v>
      </c>
      <c r="AF1583" s="32" t="s">
        <v>1298</v>
      </c>
      <c r="AG1583" s="33" t="s">
        <v>45</v>
      </c>
    </row>
    <row r="1584" spans="1:33" ht="12.75" customHeight="1">
      <c r="A1584" s="2"/>
      <c r="B1584" s="2"/>
      <c r="C1584" s="2"/>
      <c r="D1584" s="2"/>
      <c r="E1584" s="2"/>
      <c r="F1584" s="2"/>
      <c r="G1584" s="2"/>
      <c r="H1584" s="2"/>
      <c r="I1584" s="19"/>
      <c r="J1584" s="19"/>
      <c r="K1584" s="19"/>
      <c r="L1584" s="19"/>
      <c r="M1584" s="19"/>
      <c r="N1584" s="19"/>
      <c r="O1584" s="19"/>
      <c r="P1584" s="19"/>
      <c r="Q1584" s="19"/>
      <c r="R1584" s="44"/>
      <c r="S1584" s="19"/>
      <c r="T1584" s="19"/>
      <c r="U1584" s="19"/>
      <c r="V1584" s="2"/>
      <c r="W1584" s="2"/>
      <c r="X1584" s="2"/>
      <c r="Y1584" s="17"/>
      <c r="Z1584" s="2"/>
      <c r="AA1584" s="2"/>
      <c r="AB1584" s="2"/>
      <c r="AC1584" s="31" t="s">
        <v>10865</v>
      </c>
      <c r="AD1584" s="32" t="s">
        <v>988</v>
      </c>
      <c r="AE1584" s="31" t="s">
        <v>10866</v>
      </c>
      <c r="AF1584" s="32" t="s">
        <v>1310</v>
      </c>
      <c r="AG1584" s="33" t="s">
        <v>45</v>
      </c>
    </row>
    <row r="1585" spans="1:33" ht="12.75" customHeight="1">
      <c r="A1585" s="2"/>
      <c r="B1585" s="2"/>
      <c r="C1585" s="2"/>
      <c r="D1585" s="2"/>
      <c r="E1585" s="2"/>
      <c r="F1585" s="2"/>
      <c r="G1585" s="2"/>
      <c r="H1585" s="2"/>
      <c r="I1585" s="19"/>
      <c r="J1585" s="19"/>
      <c r="K1585" s="19"/>
      <c r="L1585" s="19"/>
      <c r="M1585" s="19"/>
      <c r="N1585" s="19"/>
      <c r="O1585" s="19"/>
      <c r="P1585" s="19"/>
      <c r="Q1585" s="19"/>
      <c r="R1585" s="44"/>
      <c r="S1585" s="19"/>
      <c r="T1585" s="19"/>
      <c r="U1585" s="19"/>
      <c r="V1585" s="2"/>
      <c r="W1585" s="2"/>
      <c r="X1585" s="2"/>
      <c r="Y1585" s="17"/>
      <c r="Z1585" s="2"/>
      <c r="AA1585" s="2"/>
      <c r="AB1585" s="2"/>
      <c r="AC1585" s="31" t="s">
        <v>10867</v>
      </c>
      <c r="AD1585" s="32" t="s">
        <v>10868</v>
      </c>
      <c r="AE1585" s="31" t="s">
        <v>10869</v>
      </c>
      <c r="AF1585" s="32" t="s">
        <v>10870</v>
      </c>
      <c r="AG1585" s="33" t="s">
        <v>45</v>
      </c>
    </row>
    <row r="1586" spans="1:33" ht="12.75" customHeight="1">
      <c r="A1586" s="2"/>
      <c r="B1586" s="2"/>
      <c r="C1586" s="2"/>
      <c r="D1586" s="2"/>
      <c r="E1586" s="2"/>
      <c r="F1586" s="2"/>
      <c r="G1586" s="2"/>
      <c r="H1586" s="2"/>
      <c r="I1586" s="19"/>
      <c r="J1586" s="19"/>
      <c r="K1586" s="19"/>
      <c r="L1586" s="19"/>
      <c r="M1586" s="19"/>
      <c r="N1586" s="19"/>
      <c r="O1586" s="19"/>
      <c r="P1586" s="19"/>
      <c r="Q1586" s="19"/>
      <c r="R1586" s="44"/>
      <c r="S1586" s="19"/>
      <c r="T1586" s="19"/>
      <c r="U1586" s="19"/>
      <c r="V1586" s="2"/>
      <c r="W1586" s="2"/>
      <c r="X1586" s="2"/>
      <c r="Y1586" s="17"/>
      <c r="Z1586" s="2"/>
      <c r="AA1586" s="2"/>
      <c r="AB1586" s="2"/>
      <c r="AC1586" s="31" t="s">
        <v>10871</v>
      </c>
      <c r="AD1586" s="32" t="s">
        <v>10872</v>
      </c>
      <c r="AE1586" s="31" t="s">
        <v>10873</v>
      </c>
      <c r="AF1586" s="32" t="s">
        <v>10874</v>
      </c>
      <c r="AG1586" s="33" t="s">
        <v>45</v>
      </c>
    </row>
    <row r="1587" spans="1:33" ht="12.75" customHeight="1">
      <c r="A1587" s="2"/>
      <c r="B1587" s="2"/>
      <c r="C1587" s="2"/>
      <c r="D1587" s="2"/>
      <c r="E1587" s="2"/>
      <c r="F1587" s="2"/>
      <c r="G1587" s="2"/>
      <c r="H1587" s="2"/>
      <c r="I1587" s="19"/>
      <c r="J1587" s="19"/>
      <c r="K1587" s="19"/>
      <c r="L1587" s="19"/>
      <c r="M1587" s="19"/>
      <c r="N1587" s="19"/>
      <c r="O1587" s="19"/>
      <c r="P1587" s="19"/>
      <c r="Q1587" s="19"/>
      <c r="R1587" s="44"/>
      <c r="S1587" s="19"/>
      <c r="T1587" s="19"/>
      <c r="U1587" s="19"/>
      <c r="V1587" s="2"/>
      <c r="W1587" s="2"/>
      <c r="X1587" s="2"/>
      <c r="Y1587" s="17"/>
      <c r="Z1587" s="2"/>
      <c r="AA1587" s="2"/>
      <c r="AB1587" s="2"/>
      <c r="AC1587" s="31" t="s">
        <v>10875</v>
      </c>
      <c r="AD1587" s="32" t="s">
        <v>10876</v>
      </c>
      <c r="AE1587" s="31" t="s">
        <v>10877</v>
      </c>
      <c r="AF1587" s="32" t="s">
        <v>10876</v>
      </c>
      <c r="AG1587" s="33" t="s">
        <v>45</v>
      </c>
    </row>
    <row r="1588" spans="1:33" ht="12.75" customHeight="1">
      <c r="A1588" s="2"/>
      <c r="B1588" s="2"/>
      <c r="C1588" s="2"/>
      <c r="D1588" s="2"/>
      <c r="E1588" s="2"/>
      <c r="F1588" s="2"/>
      <c r="G1588" s="2"/>
      <c r="H1588" s="2"/>
      <c r="I1588" s="19"/>
      <c r="J1588" s="19"/>
      <c r="K1588" s="19"/>
      <c r="L1588" s="19"/>
      <c r="M1588" s="19"/>
      <c r="N1588" s="19"/>
      <c r="O1588" s="19"/>
      <c r="P1588" s="19"/>
      <c r="Q1588" s="19"/>
      <c r="R1588" s="44"/>
      <c r="S1588" s="19"/>
      <c r="T1588" s="19"/>
      <c r="U1588" s="19"/>
      <c r="V1588" s="2"/>
      <c r="W1588" s="2"/>
      <c r="X1588" s="2"/>
      <c r="Y1588" s="17"/>
      <c r="Z1588" s="2"/>
      <c r="AA1588" s="2"/>
      <c r="AB1588" s="2"/>
      <c r="AC1588" s="31" t="s">
        <v>10878</v>
      </c>
      <c r="AD1588" s="32" t="s">
        <v>10879</v>
      </c>
      <c r="AE1588" s="31" t="s">
        <v>10880</v>
      </c>
      <c r="AF1588" s="32" t="s">
        <v>10879</v>
      </c>
      <c r="AG1588" s="33" t="s">
        <v>45</v>
      </c>
    </row>
    <row r="1589" spans="1:33" ht="12.75" customHeight="1">
      <c r="A1589" s="2"/>
      <c r="B1589" s="2"/>
      <c r="C1589" s="2"/>
      <c r="D1589" s="2"/>
      <c r="E1589" s="2"/>
      <c r="F1589" s="2"/>
      <c r="G1589" s="2"/>
      <c r="H1589" s="2"/>
      <c r="I1589" s="19"/>
      <c r="J1589" s="19"/>
      <c r="K1589" s="19"/>
      <c r="L1589" s="19"/>
      <c r="M1589" s="19"/>
      <c r="N1589" s="19"/>
      <c r="O1589" s="19"/>
      <c r="P1589" s="19"/>
      <c r="Q1589" s="19"/>
      <c r="R1589" s="44"/>
      <c r="S1589" s="19"/>
      <c r="T1589" s="19"/>
      <c r="U1589" s="19"/>
      <c r="V1589" s="2"/>
      <c r="W1589" s="2"/>
      <c r="X1589" s="2"/>
      <c r="Y1589" s="17"/>
      <c r="Z1589" s="2"/>
      <c r="AA1589" s="2"/>
      <c r="AB1589" s="2"/>
      <c r="AC1589" s="31" t="s">
        <v>10881</v>
      </c>
      <c r="AD1589" s="32" t="s">
        <v>10882</v>
      </c>
      <c r="AE1589" s="31" t="s">
        <v>10883</v>
      </c>
      <c r="AF1589" s="32" t="s">
        <v>10882</v>
      </c>
      <c r="AG1589" s="33" t="s">
        <v>45</v>
      </c>
    </row>
    <row r="1590" spans="1:33" ht="12.75" customHeight="1">
      <c r="A1590" s="2"/>
      <c r="B1590" s="2"/>
      <c r="C1590" s="2"/>
      <c r="D1590" s="2"/>
      <c r="E1590" s="2"/>
      <c r="F1590" s="2"/>
      <c r="G1590" s="2"/>
      <c r="H1590" s="2"/>
      <c r="I1590" s="19"/>
      <c r="J1590" s="19"/>
      <c r="K1590" s="19"/>
      <c r="L1590" s="19"/>
      <c r="M1590" s="19"/>
      <c r="N1590" s="19"/>
      <c r="O1590" s="19"/>
      <c r="P1590" s="19"/>
      <c r="Q1590" s="19"/>
      <c r="R1590" s="44"/>
      <c r="S1590" s="19"/>
      <c r="T1590" s="19"/>
      <c r="U1590" s="19"/>
      <c r="V1590" s="2"/>
      <c r="W1590" s="2"/>
      <c r="X1590" s="2"/>
      <c r="Y1590" s="17"/>
      <c r="Z1590" s="2"/>
      <c r="AA1590" s="2"/>
      <c r="AB1590" s="2"/>
      <c r="AC1590" s="31" t="s">
        <v>10884</v>
      </c>
      <c r="AD1590" s="32" t="s">
        <v>10885</v>
      </c>
      <c r="AE1590" s="31" t="s">
        <v>10886</v>
      </c>
      <c r="AF1590" s="32" t="s">
        <v>10887</v>
      </c>
      <c r="AG1590" s="33" t="s">
        <v>45</v>
      </c>
    </row>
    <row r="1591" spans="1:33" ht="12.75" customHeight="1">
      <c r="A1591" s="2"/>
      <c r="B1591" s="2"/>
      <c r="C1591" s="2"/>
      <c r="D1591" s="2"/>
      <c r="E1591" s="2"/>
      <c r="F1591" s="2"/>
      <c r="G1591" s="2"/>
      <c r="H1591" s="2"/>
      <c r="I1591" s="19"/>
      <c r="J1591" s="19"/>
      <c r="K1591" s="19"/>
      <c r="L1591" s="19"/>
      <c r="M1591" s="19"/>
      <c r="N1591" s="19"/>
      <c r="O1591" s="19"/>
      <c r="P1591" s="19"/>
      <c r="Q1591" s="19"/>
      <c r="R1591" s="44"/>
      <c r="S1591" s="19"/>
      <c r="T1591" s="19"/>
      <c r="U1591" s="19"/>
      <c r="V1591" s="2"/>
      <c r="W1591" s="2"/>
      <c r="X1591" s="2"/>
      <c r="Y1591" s="17"/>
      <c r="Z1591" s="2"/>
      <c r="AA1591" s="2"/>
      <c r="AB1591" s="2"/>
      <c r="AC1591" s="31" t="s">
        <v>10888</v>
      </c>
      <c r="AD1591" s="32" t="s">
        <v>10889</v>
      </c>
      <c r="AE1591" s="31" t="s">
        <v>10890</v>
      </c>
      <c r="AF1591" s="32" t="s">
        <v>10889</v>
      </c>
      <c r="AG1591" s="33" t="s">
        <v>45</v>
      </c>
    </row>
    <row r="1592" spans="1:33" ht="12.75" customHeight="1">
      <c r="A1592" s="2"/>
      <c r="B1592" s="2"/>
      <c r="C1592" s="2"/>
      <c r="D1592" s="2"/>
      <c r="E1592" s="2"/>
      <c r="F1592" s="2"/>
      <c r="G1592" s="2"/>
      <c r="H1592" s="2"/>
      <c r="I1592" s="19"/>
      <c r="J1592" s="19"/>
      <c r="K1592" s="19"/>
      <c r="L1592" s="19"/>
      <c r="M1592" s="19"/>
      <c r="N1592" s="19"/>
      <c r="O1592" s="19"/>
      <c r="P1592" s="19"/>
      <c r="Q1592" s="19"/>
      <c r="R1592" s="44"/>
      <c r="S1592" s="19"/>
      <c r="T1592" s="19"/>
      <c r="U1592" s="19"/>
      <c r="V1592" s="2"/>
      <c r="W1592" s="2"/>
      <c r="X1592" s="2"/>
      <c r="Y1592" s="17"/>
      <c r="Z1592" s="2"/>
      <c r="AA1592" s="2"/>
      <c r="AB1592" s="2"/>
      <c r="AC1592" s="31" t="s">
        <v>10891</v>
      </c>
      <c r="AD1592" s="32" t="s">
        <v>10892</v>
      </c>
      <c r="AE1592" s="31" t="s">
        <v>10893</v>
      </c>
      <c r="AF1592" s="32" t="s">
        <v>10892</v>
      </c>
      <c r="AG1592" s="33" t="s">
        <v>45</v>
      </c>
    </row>
    <row r="1593" spans="1:33" ht="12.75" customHeight="1">
      <c r="A1593" s="2"/>
      <c r="B1593" s="2"/>
      <c r="C1593" s="2"/>
      <c r="D1593" s="2"/>
      <c r="E1593" s="2"/>
      <c r="F1593" s="2"/>
      <c r="G1593" s="2"/>
      <c r="H1593" s="2"/>
      <c r="I1593" s="19"/>
      <c r="J1593" s="19"/>
      <c r="K1593" s="19"/>
      <c r="L1593" s="19"/>
      <c r="M1593" s="19"/>
      <c r="N1593" s="19"/>
      <c r="O1593" s="19"/>
      <c r="P1593" s="19"/>
      <c r="Q1593" s="19"/>
      <c r="R1593" s="44"/>
      <c r="S1593" s="19"/>
      <c r="T1593" s="19"/>
      <c r="U1593" s="19"/>
      <c r="V1593" s="2"/>
      <c r="W1593" s="2"/>
      <c r="X1593" s="2"/>
      <c r="Y1593" s="17"/>
      <c r="Z1593" s="2"/>
      <c r="AA1593" s="2"/>
      <c r="AB1593" s="2"/>
      <c r="AC1593" s="31" t="s">
        <v>10894</v>
      </c>
      <c r="AD1593" s="32" t="s">
        <v>10895</v>
      </c>
      <c r="AE1593" s="31" t="s">
        <v>10896</v>
      </c>
      <c r="AF1593" s="32" t="s">
        <v>10895</v>
      </c>
      <c r="AG1593" s="33" t="s">
        <v>45</v>
      </c>
    </row>
    <row r="1594" spans="1:33" ht="12.75" customHeight="1">
      <c r="A1594" s="2"/>
      <c r="B1594" s="2"/>
      <c r="C1594" s="2"/>
      <c r="D1594" s="2"/>
      <c r="E1594" s="2"/>
      <c r="F1594" s="2"/>
      <c r="G1594" s="2"/>
      <c r="H1594" s="2"/>
      <c r="I1594" s="19"/>
      <c r="J1594" s="19"/>
      <c r="K1594" s="19"/>
      <c r="L1594" s="19"/>
      <c r="M1594" s="19"/>
      <c r="N1594" s="19"/>
      <c r="O1594" s="19"/>
      <c r="P1594" s="19"/>
      <c r="Q1594" s="19"/>
      <c r="R1594" s="44"/>
      <c r="S1594" s="19"/>
      <c r="T1594" s="19"/>
      <c r="U1594" s="19"/>
      <c r="V1594" s="2"/>
      <c r="W1594" s="2"/>
      <c r="X1594" s="2"/>
      <c r="Y1594" s="17"/>
      <c r="Z1594" s="2"/>
      <c r="AA1594" s="2"/>
      <c r="AB1594" s="2"/>
      <c r="AC1594" s="31" t="s">
        <v>10897</v>
      </c>
      <c r="AD1594" s="32" t="s">
        <v>10898</v>
      </c>
      <c r="AE1594" s="31" t="s">
        <v>10899</v>
      </c>
      <c r="AF1594" s="32" t="s">
        <v>10898</v>
      </c>
      <c r="AG1594" s="33" t="s">
        <v>45</v>
      </c>
    </row>
    <row r="1595" spans="1:33" ht="12.75" customHeight="1">
      <c r="A1595" s="2"/>
      <c r="B1595" s="2"/>
      <c r="C1595" s="2"/>
      <c r="D1595" s="2"/>
      <c r="E1595" s="2"/>
      <c r="F1595" s="2"/>
      <c r="G1595" s="2"/>
      <c r="H1595" s="2"/>
      <c r="I1595" s="19"/>
      <c r="J1595" s="19"/>
      <c r="K1595" s="19"/>
      <c r="L1595" s="19"/>
      <c r="M1595" s="19"/>
      <c r="N1595" s="19"/>
      <c r="O1595" s="19"/>
      <c r="P1595" s="19"/>
      <c r="Q1595" s="19"/>
      <c r="R1595" s="44"/>
      <c r="S1595" s="19"/>
      <c r="T1595" s="19"/>
      <c r="U1595" s="19"/>
      <c r="V1595" s="2"/>
      <c r="W1595" s="2"/>
      <c r="X1595" s="2"/>
      <c r="Y1595" s="17"/>
      <c r="Z1595" s="2"/>
      <c r="AA1595" s="2"/>
      <c r="AB1595" s="2"/>
      <c r="AC1595" s="31" t="s">
        <v>10900</v>
      </c>
      <c r="AD1595" s="32" t="s">
        <v>10901</v>
      </c>
      <c r="AE1595" s="31" t="s">
        <v>10902</v>
      </c>
      <c r="AF1595" s="32" t="s">
        <v>10901</v>
      </c>
      <c r="AG1595" s="33" t="s">
        <v>45</v>
      </c>
    </row>
    <row r="1596" spans="1:33" ht="12.75" customHeight="1">
      <c r="A1596" s="2"/>
      <c r="B1596" s="2"/>
      <c r="C1596" s="2"/>
      <c r="D1596" s="2"/>
      <c r="E1596" s="2"/>
      <c r="F1596" s="2"/>
      <c r="G1596" s="2"/>
      <c r="H1596" s="2"/>
      <c r="I1596" s="19"/>
      <c r="J1596" s="19"/>
      <c r="K1596" s="19"/>
      <c r="L1596" s="19"/>
      <c r="M1596" s="19"/>
      <c r="N1596" s="19"/>
      <c r="O1596" s="19"/>
      <c r="P1596" s="19"/>
      <c r="Q1596" s="19"/>
      <c r="R1596" s="44"/>
      <c r="S1596" s="19"/>
      <c r="T1596" s="19"/>
      <c r="U1596" s="19"/>
      <c r="V1596" s="2"/>
      <c r="W1596" s="2"/>
      <c r="X1596" s="2"/>
      <c r="Y1596" s="17"/>
      <c r="Z1596" s="2"/>
      <c r="AA1596" s="2"/>
      <c r="AB1596" s="2"/>
      <c r="AC1596" s="31" t="s">
        <v>10903</v>
      </c>
      <c r="AD1596" s="32" t="s">
        <v>10904</v>
      </c>
      <c r="AE1596" s="31" t="s">
        <v>10905</v>
      </c>
      <c r="AF1596" s="32" t="s">
        <v>10906</v>
      </c>
      <c r="AG1596" s="33" t="s">
        <v>45</v>
      </c>
    </row>
    <row r="1597" spans="1:33" ht="12.75" customHeight="1">
      <c r="A1597" s="2"/>
      <c r="B1597" s="2"/>
      <c r="C1597" s="2"/>
      <c r="D1597" s="2"/>
      <c r="E1597" s="2"/>
      <c r="F1597" s="2"/>
      <c r="G1597" s="2"/>
      <c r="H1597" s="2"/>
      <c r="I1597" s="19"/>
      <c r="J1597" s="19"/>
      <c r="K1597" s="19"/>
      <c r="L1597" s="19"/>
      <c r="M1597" s="19"/>
      <c r="N1597" s="19"/>
      <c r="O1597" s="19"/>
      <c r="P1597" s="19"/>
      <c r="Q1597" s="19"/>
      <c r="R1597" s="44"/>
      <c r="S1597" s="19"/>
      <c r="T1597" s="19"/>
      <c r="U1597" s="19"/>
      <c r="V1597" s="2"/>
      <c r="W1597" s="2"/>
      <c r="X1597" s="2"/>
      <c r="Y1597" s="17"/>
      <c r="Z1597" s="2"/>
      <c r="AA1597" s="2"/>
      <c r="AB1597" s="2"/>
      <c r="AC1597" s="31" t="s">
        <v>10907</v>
      </c>
      <c r="AD1597" s="32" t="s">
        <v>10908</v>
      </c>
      <c r="AE1597" s="31" t="s">
        <v>10909</v>
      </c>
      <c r="AF1597" s="32" t="s">
        <v>10910</v>
      </c>
      <c r="AG1597" s="33" t="s">
        <v>45</v>
      </c>
    </row>
    <row r="1598" spans="1:33" ht="12.75" customHeight="1">
      <c r="A1598" s="2"/>
      <c r="B1598" s="2"/>
      <c r="C1598" s="2"/>
      <c r="D1598" s="2"/>
      <c r="E1598" s="2"/>
      <c r="F1598" s="2"/>
      <c r="G1598" s="2"/>
      <c r="H1598" s="2"/>
      <c r="I1598" s="19"/>
      <c r="J1598" s="19"/>
      <c r="K1598" s="19"/>
      <c r="L1598" s="19"/>
      <c r="M1598" s="19"/>
      <c r="N1598" s="19"/>
      <c r="O1598" s="19"/>
      <c r="P1598" s="19"/>
      <c r="Q1598" s="19"/>
      <c r="R1598" s="44"/>
      <c r="S1598" s="19"/>
      <c r="T1598" s="19"/>
      <c r="U1598" s="19"/>
      <c r="V1598" s="2"/>
      <c r="W1598" s="2"/>
      <c r="X1598" s="2"/>
      <c r="Y1598" s="17"/>
      <c r="Z1598" s="2"/>
      <c r="AA1598" s="2"/>
      <c r="AB1598" s="2"/>
      <c r="AC1598" s="31" t="s">
        <v>10911</v>
      </c>
      <c r="AD1598" s="32" t="s">
        <v>10912</v>
      </c>
      <c r="AE1598" s="31" t="s">
        <v>10913</v>
      </c>
      <c r="AF1598" s="32" t="s">
        <v>10912</v>
      </c>
      <c r="AG1598" s="33" t="s">
        <v>45</v>
      </c>
    </row>
    <row r="1599" spans="1:33" ht="12.75" customHeight="1">
      <c r="A1599" s="2"/>
      <c r="B1599" s="2"/>
      <c r="C1599" s="2"/>
      <c r="D1599" s="2"/>
      <c r="E1599" s="2"/>
      <c r="F1599" s="2"/>
      <c r="G1599" s="2"/>
      <c r="H1599" s="2"/>
      <c r="I1599" s="19"/>
      <c r="J1599" s="19"/>
      <c r="K1599" s="19"/>
      <c r="L1599" s="19"/>
      <c r="M1599" s="19"/>
      <c r="N1599" s="19"/>
      <c r="O1599" s="19"/>
      <c r="P1599" s="19"/>
      <c r="Q1599" s="19"/>
      <c r="R1599" s="44"/>
      <c r="S1599" s="19"/>
      <c r="T1599" s="19"/>
      <c r="U1599" s="19"/>
      <c r="V1599" s="2"/>
      <c r="W1599" s="2"/>
      <c r="X1599" s="2"/>
      <c r="Y1599" s="17"/>
      <c r="Z1599" s="2"/>
      <c r="AA1599" s="2"/>
      <c r="AB1599" s="2"/>
      <c r="AC1599" s="31" t="s">
        <v>10914</v>
      </c>
      <c r="AD1599" s="32" t="s">
        <v>10915</v>
      </c>
      <c r="AE1599" s="31" t="s">
        <v>10916</v>
      </c>
      <c r="AF1599" s="32" t="s">
        <v>10915</v>
      </c>
      <c r="AG1599" s="33" t="s">
        <v>45</v>
      </c>
    </row>
    <row r="1600" spans="1:33" ht="12.75" customHeight="1">
      <c r="A1600" s="2"/>
      <c r="B1600" s="2"/>
      <c r="C1600" s="2"/>
      <c r="D1600" s="2"/>
      <c r="E1600" s="2"/>
      <c r="F1600" s="2"/>
      <c r="G1600" s="2"/>
      <c r="H1600" s="2"/>
      <c r="I1600" s="19"/>
      <c r="J1600" s="19"/>
      <c r="K1600" s="19"/>
      <c r="L1600" s="19"/>
      <c r="M1600" s="19"/>
      <c r="N1600" s="19"/>
      <c r="O1600" s="19"/>
      <c r="P1600" s="19"/>
      <c r="Q1600" s="19"/>
      <c r="R1600" s="44"/>
      <c r="S1600" s="19"/>
      <c r="T1600" s="19"/>
      <c r="U1600" s="19"/>
      <c r="V1600" s="2"/>
      <c r="W1600" s="2"/>
      <c r="X1600" s="2"/>
      <c r="Y1600" s="17"/>
      <c r="Z1600" s="2"/>
      <c r="AA1600" s="2"/>
      <c r="AB1600" s="2"/>
      <c r="AC1600" s="31" t="s">
        <v>10917</v>
      </c>
      <c r="AD1600" s="32" t="s">
        <v>10918</v>
      </c>
      <c r="AE1600" s="31" t="s">
        <v>10919</v>
      </c>
      <c r="AF1600" s="32" t="s">
        <v>10918</v>
      </c>
      <c r="AG1600" s="33" t="s">
        <v>45</v>
      </c>
    </row>
    <row r="1601" spans="1:33" ht="12.75" customHeight="1">
      <c r="A1601" s="2"/>
      <c r="B1601" s="2"/>
      <c r="C1601" s="2"/>
      <c r="D1601" s="2"/>
      <c r="E1601" s="2"/>
      <c r="F1601" s="2"/>
      <c r="G1601" s="2"/>
      <c r="H1601" s="2"/>
      <c r="I1601" s="19"/>
      <c r="J1601" s="19"/>
      <c r="K1601" s="19"/>
      <c r="L1601" s="19"/>
      <c r="M1601" s="19"/>
      <c r="N1601" s="19"/>
      <c r="O1601" s="19"/>
      <c r="P1601" s="19"/>
      <c r="Q1601" s="19"/>
      <c r="R1601" s="44"/>
      <c r="S1601" s="19"/>
      <c r="T1601" s="19"/>
      <c r="U1601" s="19"/>
      <c r="V1601" s="2"/>
      <c r="W1601" s="2"/>
      <c r="X1601" s="2"/>
      <c r="Y1601" s="17"/>
      <c r="Z1601" s="2"/>
      <c r="AA1601" s="2"/>
      <c r="AB1601" s="2"/>
      <c r="AC1601" s="31" t="s">
        <v>10920</v>
      </c>
      <c r="AD1601" s="32" t="s">
        <v>10921</v>
      </c>
      <c r="AE1601" s="31" t="s">
        <v>10922</v>
      </c>
      <c r="AF1601" s="32" t="s">
        <v>10921</v>
      </c>
      <c r="AG1601" s="33" t="s">
        <v>45</v>
      </c>
    </row>
    <row r="1602" spans="1:33" ht="12.75" customHeight="1">
      <c r="A1602" s="2"/>
      <c r="B1602" s="2"/>
      <c r="C1602" s="2"/>
      <c r="D1602" s="2"/>
      <c r="E1602" s="2"/>
      <c r="F1602" s="2"/>
      <c r="G1602" s="2"/>
      <c r="H1602" s="2"/>
      <c r="I1602" s="19"/>
      <c r="J1602" s="19"/>
      <c r="K1602" s="19"/>
      <c r="L1602" s="19"/>
      <c r="M1602" s="19"/>
      <c r="N1602" s="19"/>
      <c r="O1602" s="19"/>
      <c r="P1602" s="19"/>
      <c r="Q1602" s="19"/>
      <c r="R1602" s="44"/>
      <c r="S1602" s="19"/>
      <c r="T1602" s="19"/>
      <c r="U1602" s="19"/>
      <c r="V1602" s="2"/>
      <c r="W1602" s="2"/>
      <c r="X1602" s="2"/>
      <c r="Y1602" s="17"/>
      <c r="Z1602" s="2"/>
      <c r="AA1602" s="2"/>
      <c r="AB1602" s="2"/>
      <c r="AC1602" s="31" t="s">
        <v>10923</v>
      </c>
      <c r="AD1602" s="32" t="s">
        <v>10924</v>
      </c>
      <c r="AE1602" s="31" t="s">
        <v>10925</v>
      </c>
      <c r="AF1602" s="32" t="s">
        <v>10924</v>
      </c>
      <c r="AG1602" s="33" t="s">
        <v>45</v>
      </c>
    </row>
    <row r="1603" spans="1:33" ht="12.75" customHeight="1">
      <c r="A1603" s="2"/>
      <c r="B1603" s="2"/>
      <c r="C1603" s="2"/>
      <c r="D1603" s="2"/>
      <c r="E1603" s="2"/>
      <c r="F1603" s="2"/>
      <c r="G1603" s="2"/>
      <c r="H1603" s="2"/>
      <c r="I1603" s="19"/>
      <c r="J1603" s="19"/>
      <c r="K1603" s="19"/>
      <c r="L1603" s="19"/>
      <c r="M1603" s="19"/>
      <c r="N1603" s="19"/>
      <c r="O1603" s="19"/>
      <c r="P1603" s="19"/>
      <c r="Q1603" s="19"/>
      <c r="R1603" s="44"/>
      <c r="S1603" s="19"/>
      <c r="T1603" s="19"/>
      <c r="U1603" s="19"/>
      <c r="V1603" s="2"/>
      <c r="W1603" s="2"/>
      <c r="X1603" s="2"/>
      <c r="Y1603" s="17"/>
      <c r="Z1603" s="2"/>
      <c r="AA1603" s="2"/>
      <c r="AB1603" s="2"/>
      <c r="AC1603" s="31" t="s">
        <v>10926</v>
      </c>
      <c r="AD1603" s="32" t="s">
        <v>10927</v>
      </c>
      <c r="AE1603" s="31" t="s">
        <v>10928</v>
      </c>
      <c r="AF1603" s="32" t="s">
        <v>10927</v>
      </c>
      <c r="AG1603" s="33" t="s">
        <v>45</v>
      </c>
    </row>
    <row r="1604" spans="1:33" ht="12.75" customHeight="1">
      <c r="A1604" s="2"/>
      <c r="B1604" s="2"/>
      <c r="C1604" s="2"/>
      <c r="D1604" s="2"/>
      <c r="E1604" s="2"/>
      <c r="F1604" s="2"/>
      <c r="G1604" s="2"/>
      <c r="H1604" s="2"/>
      <c r="I1604" s="19"/>
      <c r="J1604" s="19"/>
      <c r="K1604" s="19"/>
      <c r="L1604" s="19"/>
      <c r="M1604" s="19"/>
      <c r="N1604" s="19"/>
      <c r="O1604" s="19"/>
      <c r="P1604" s="19"/>
      <c r="Q1604" s="19"/>
      <c r="R1604" s="44"/>
      <c r="S1604" s="19"/>
      <c r="T1604" s="19"/>
      <c r="U1604" s="19"/>
      <c r="V1604" s="2"/>
      <c r="W1604" s="2"/>
      <c r="X1604" s="2"/>
      <c r="Y1604" s="17"/>
      <c r="Z1604" s="2"/>
      <c r="AA1604" s="2"/>
      <c r="AB1604" s="2"/>
      <c r="AC1604" s="31" t="s">
        <v>10929</v>
      </c>
      <c r="AD1604" s="32" t="s">
        <v>10930</v>
      </c>
      <c r="AE1604" s="31" t="s">
        <v>10931</v>
      </c>
      <c r="AF1604" s="32" t="s">
        <v>10932</v>
      </c>
      <c r="AG1604" s="33" t="s">
        <v>45</v>
      </c>
    </row>
    <row r="1605" spans="1:33" ht="12.75" customHeight="1">
      <c r="A1605" s="2"/>
      <c r="B1605" s="2"/>
      <c r="C1605" s="2"/>
      <c r="D1605" s="2"/>
      <c r="E1605" s="2"/>
      <c r="F1605" s="2"/>
      <c r="G1605" s="2"/>
      <c r="H1605" s="2"/>
      <c r="I1605" s="19"/>
      <c r="J1605" s="19"/>
      <c r="K1605" s="19"/>
      <c r="L1605" s="19"/>
      <c r="M1605" s="19"/>
      <c r="N1605" s="19"/>
      <c r="O1605" s="19"/>
      <c r="P1605" s="19"/>
      <c r="Q1605" s="19"/>
      <c r="R1605" s="44"/>
      <c r="S1605" s="19"/>
      <c r="T1605" s="19"/>
      <c r="U1605" s="19"/>
      <c r="V1605" s="2"/>
      <c r="W1605" s="2"/>
      <c r="X1605" s="2"/>
      <c r="Y1605" s="17"/>
      <c r="Z1605" s="2"/>
      <c r="AA1605" s="2"/>
      <c r="AB1605" s="2"/>
      <c r="AC1605" s="31" t="s">
        <v>10933</v>
      </c>
      <c r="AD1605" s="32" t="s">
        <v>10934</v>
      </c>
      <c r="AE1605" s="31" t="s">
        <v>10935</v>
      </c>
      <c r="AF1605" s="32" t="s">
        <v>6662</v>
      </c>
      <c r="AG1605" s="33" t="s">
        <v>45</v>
      </c>
    </row>
    <row r="1606" spans="1:33" ht="12.75" customHeight="1">
      <c r="A1606" s="2"/>
      <c r="B1606" s="2"/>
      <c r="C1606" s="2"/>
      <c r="D1606" s="2"/>
      <c r="E1606" s="2"/>
      <c r="F1606" s="2"/>
      <c r="G1606" s="2"/>
      <c r="H1606" s="2"/>
      <c r="I1606" s="19"/>
      <c r="J1606" s="19"/>
      <c r="K1606" s="19"/>
      <c r="L1606" s="19"/>
      <c r="M1606" s="19"/>
      <c r="N1606" s="19"/>
      <c r="O1606" s="19"/>
      <c r="P1606" s="19"/>
      <c r="Q1606" s="19"/>
      <c r="R1606" s="44"/>
      <c r="S1606" s="19"/>
      <c r="T1606" s="19"/>
      <c r="U1606" s="19"/>
      <c r="V1606" s="2"/>
      <c r="W1606" s="2"/>
      <c r="X1606" s="2"/>
      <c r="Y1606" s="17"/>
      <c r="Z1606" s="2"/>
      <c r="AA1606" s="2"/>
      <c r="AB1606" s="2"/>
      <c r="AC1606" s="31" t="s">
        <v>10936</v>
      </c>
      <c r="AD1606" s="32" t="s">
        <v>10937</v>
      </c>
      <c r="AE1606" s="31" t="s">
        <v>10938</v>
      </c>
      <c r="AF1606" s="32" t="s">
        <v>10937</v>
      </c>
      <c r="AG1606" s="33" t="s">
        <v>45</v>
      </c>
    </row>
    <row r="1607" spans="1:33" ht="12.75" customHeight="1">
      <c r="A1607" s="2"/>
      <c r="B1607" s="2"/>
      <c r="C1607" s="2"/>
      <c r="D1607" s="2"/>
      <c r="E1607" s="2"/>
      <c r="F1607" s="2"/>
      <c r="G1607" s="2"/>
      <c r="H1607" s="2"/>
      <c r="I1607" s="19"/>
      <c r="J1607" s="19"/>
      <c r="K1607" s="19"/>
      <c r="L1607" s="19"/>
      <c r="M1607" s="19"/>
      <c r="N1607" s="19"/>
      <c r="O1607" s="19"/>
      <c r="P1607" s="19"/>
      <c r="Q1607" s="19"/>
      <c r="R1607" s="44"/>
      <c r="S1607" s="19"/>
      <c r="T1607" s="19"/>
      <c r="U1607" s="19"/>
      <c r="V1607" s="2"/>
      <c r="W1607" s="2"/>
      <c r="X1607" s="2"/>
      <c r="Y1607" s="17"/>
      <c r="Z1607" s="2"/>
      <c r="AA1607" s="2"/>
      <c r="AB1607" s="2"/>
      <c r="AC1607" s="31" t="s">
        <v>10939</v>
      </c>
      <c r="AD1607" s="32" t="s">
        <v>10940</v>
      </c>
      <c r="AE1607" s="31" t="s">
        <v>10941</v>
      </c>
      <c r="AF1607" s="32" t="s">
        <v>10942</v>
      </c>
      <c r="AG1607" s="33" t="s">
        <v>45</v>
      </c>
    </row>
    <row r="1608" spans="1:33" ht="12.75" customHeight="1">
      <c r="A1608" s="2"/>
      <c r="B1608" s="2"/>
      <c r="C1608" s="2"/>
      <c r="D1608" s="2"/>
      <c r="E1608" s="2"/>
      <c r="F1608" s="2"/>
      <c r="G1608" s="2"/>
      <c r="H1608" s="2"/>
      <c r="I1608" s="19"/>
      <c r="J1608" s="19"/>
      <c r="K1608" s="19"/>
      <c r="L1608" s="19"/>
      <c r="M1608" s="19"/>
      <c r="N1608" s="19"/>
      <c r="O1608" s="19"/>
      <c r="P1608" s="19"/>
      <c r="Q1608" s="19"/>
      <c r="R1608" s="44"/>
      <c r="S1608" s="19"/>
      <c r="T1608" s="19"/>
      <c r="U1608" s="19"/>
      <c r="V1608" s="2"/>
      <c r="W1608" s="2"/>
      <c r="X1608" s="2"/>
      <c r="Y1608" s="17"/>
      <c r="Z1608" s="2"/>
      <c r="AA1608" s="2"/>
      <c r="AB1608" s="2"/>
      <c r="AC1608" s="31" t="s">
        <v>10943</v>
      </c>
      <c r="AD1608" s="32" t="s">
        <v>10944</v>
      </c>
      <c r="AE1608" s="31" t="s">
        <v>10945</v>
      </c>
      <c r="AF1608" s="32" t="s">
        <v>10946</v>
      </c>
      <c r="AG1608" s="33" t="s">
        <v>45</v>
      </c>
    </row>
    <row r="1609" spans="1:33" ht="12.75" customHeight="1">
      <c r="A1609" s="2"/>
      <c r="B1609" s="2"/>
      <c r="C1609" s="2"/>
      <c r="D1609" s="2"/>
      <c r="E1609" s="2"/>
      <c r="F1609" s="2"/>
      <c r="G1609" s="2"/>
      <c r="H1609" s="2"/>
      <c r="I1609" s="19"/>
      <c r="J1609" s="19"/>
      <c r="K1609" s="19"/>
      <c r="L1609" s="19"/>
      <c r="M1609" s="19"/>
      <c r="N1609" s="19"/>
      <c r="O1609" s="19"/>
      <c r="P1609" s="19"/>
      <c r="Q1609" s="19"/>
      <c r="R1609" s="44"/>
      <c r="S1609" s="19"/>
      <c r="T1609" s="19"/>
      <c r="U1609" s="19"/>
      <c r="V1609" s="2"/>
      <c r="W1609" s="2"/>
      <c r="X1609" s="2"/>
      <c r="Y1609" s="17"/>
      <c r="Z1609" s="2"/>
      <c r="AA1609" s="2"/>
      <c r="AB1609" s="2"/>
      <c r="AC1609" s="31" t="s">
        <v>10947</v>
      </c>
      <c r="AD1609" s="32" t="s">
        <v>10948</v>
      </c>
      <c r="AE1609" s="31" t="s">
        <v>10949</v>
      </c>
      <c r="AF1609" s="32" t="s">
        <v>10950</v>
      </c>
      <c r="AG1609" s="33" t="s">
        <v>45</v>
      </c>
    </row>
    <row r="1610" spans="1:33" ht="12.75" customHeight="1">
      <c r="A1610" s="2"/>
      <c r="B1610" s="2"/>
      <c r="C1610" s="2"/>
      <c r="D1610" s="2"/>
      <c r="E1610" s="2"/>
      <c r="F1610" s="2"/>
      <c r="G1610" s="2"/>
      <c r="H1610" s="2"/>
      <c r="I1610" s="19"/>
      <c r="J1610" s="19"/>
      <c r="K1610" s="19"/>
      <c r="L1610" s="19"/>
      <c r="M1610" s="19"/>
      <c r="N1610" s="19"/>
      <c r="O1610" s="19"/>
      <c r="P1610" s="19"/>
      <c r="Q1610" s="19"/>
      <c r="R1610" s="44"/>
      <c r="S1610" s="19"/>
      <c r="T1610" s="19"/>
      <c r="U1610" s="19"/>
      <c r="V1610" s="2"/>
      <c r="W1610" s="2"/>
      <c r="X1610" s="2"/>
      <c r="Y1610" s="17"/>
      <c r="Z1610" s="2"/>
      <c r="AA1610" s="2"/>
      <c r="AB1610" s="2"/>
      <c r="AC1610" s="31" t="s">
        <v>10951</v>
      </c>
      <c r="AD1610" s="32" t="s">
        <v>10952</v>
      </c>
      <c r="AE1610" s="31" t="s">
        <v>10953</v>
      </c>
      <c r="AF1610" s="32" t="s">
        <v>10954</v>
      </c>
      <c r="AG1610" s="33" t="s">
        <v>45</v>
      </c>
    </row>
    <row r="1611" spans="1:33" ht="12.75" customHeight="1">
      <c r="A1611" s="2"/>
      <c r="B1611" s="2"/>
      <c r="C1611" s="2"/>
      <c r="D1611" s="2"/>
      <c r="E1611" s="2"/>
      <c r="F1611" s="2"/>
      <c r="G1611" s="2"/>
      <c r="H1611" s="2"/>
      <c r="I1611" s="19"/>
      <c r="J1611" s="19"/>
      <c r="K1611" s="19"/>
      <c r="L1611" s="19"/>
      <c r="M1611" s="19"/>
      <c r="N1611" s="19"/>
      <c r="O1611" s="19"/>
      <c r="P1611" s="19"/>
      <c r="Q1611" s="19"/>
      <c r="R1611" s="44"/>
      <c r="S1611" s="19"/>
      <c r="T1611" s="19"/>
      <c r="U1611" s="19"/>
      <c r="V1611" s="2"/>
      <c r="W1611" s="2"/>
      <c r="X1611" s="2"/>
      <c r="Y1611" s="17"/>
      <c r="Z1611" s="2"/>
      <c r="AA1611" s="2"/>
      <c r="AB1611" s="2"/>
      <c r="AC1611" s="31" t="s">
        <v>10955</v>
      </c>
      <c r="AD1611" s="32" t="s">
        <v>10956</v>
      </c>
      <c r="AE1611" s="31" t="s">
        <v>10957</v>
      </c>
      <c r="AF1611" s="32" t="s">
        <v>10958</v>
      </c>
      <c r="AG1611" s="33" t="s">
        <v>45</v>
      </c>
    </row>
    <row r="1612" spans="1:33" ht="12.75" customHeight="1">
      <c r="A1612" s="2"/>
      <c r="B1612" s="2"/>
      <c r="C1612" s="2"/>
      <c r="D1612" s="2"/>
      <c r="E1612" s="2"/>
      <c r="F1612" s="2"/>
      <c r="G1612" s="2"/>
      <c r="H1612" s="2"/>
      <c r="I1612" s="19"/>
      <c r="J1612" s="19"/>
      <c r="K1612" s="19"/>
      <c r="L1612" s="19"/>
      <c r="M1612" s="19"/>
      <c r="N1612" s="19"/>
      <c r="O1612" s="19"/>
      <c r="P1612" s="19"/>
      <c r="Q1612" s="19"/>
      <c r="R1612" s="44"/>
      <c r="S1612" s="19"/>
      <c r="T1612" s="19"/>
      <c r="U1612" s="19"/>
      <c r="V1612" s="2"/>
      <c r="W1612" s="2"/>
      <c r="X1612" s="2"/>
      <c r="Y1612" s="17"/>
      <c r="Z1612" s="2"/>
      <c r="AA1612" s="2"/>
      <c r="AB1612" s="2"/>
      <c r="AC1612" s="31" t="s">
        <v>10959</v>
      </c>
      <c r="AD1612" s="32" t="s">
        <v>10960</v>
      </c>
      <c r="AE1612" s="31" t="s">
        <v>10961</v>
      </c>
      <c r="AF1612" s="32" t="s">
        <v>10962</v>
      </c>
      <c r="AG1612" s="33" t="s">
        <v>45</v>
      </c>
    </row>
    <row r="1613" spans="1:33" ht="12.75" customHeight="1">
      <c r="A1613" s="2"/>
      <c r="B1613" s="2"/>
      <c r="C1613" s="2"/>
      <c r="D1613" s="2"/>
      <c r="E1613" s="2"/>
      <c r="F1613" s="2"/>
      <c r="G1613" s="2"/>
      <c r="H1613" s="2"/>
      <c r="I1613" s="19"/>
      <c r="J1613" s="19"/>
      <c r="K1613" s="19"/>
      <c r="L1613" s="19"/>
      <c r="M1613" s="19"/>
      <c r="N1613" s="19"/>
      <c r="O1613" s="19"/>
      <c r="P1613" s="19"/>
      <c r="Q1613" s="19"/>
      <c r="R1613" s="44"/>
      <c r="S1613" s="19"/>
      <c r="T1613" s="19"/>
      <c r="U1613" s="19"/>
      <c r="V1613" s="2"/>
      <c r="W1613" s="2"/>
      <c r="X1613" s="2"/>
      <c r="Y1613" s="17"/>
      <c r="Z1613" s="2"/>
      <c r="AA1613" s="2"/>
      <c r="AB1613" s="2"/>
      <c r="AC1613" s="31" t="s">
        <v>10963</v>
      </c>
      <c r="AD1613" s="32" t="s">
        <v>10964</v>
      </c>
      <c r="AE1613" s="31" t="s">
        <v>10965</v>
      </c>
      <c r="AF1613" s="32" t="s">
        <v>10966</v>
      </c>
      <c r="AG1613" s="33" t="s">
        <v>45</v>
      </c>
    </row>
    <row r="1614" spans="1:33" ht="12.75" customHeight="1">
      <c r="A1614" s="2"/>
      <c r="B1614" s="2"/>
      <c r="C1614" s="2"/>
      <c r="D1614" s="2"/>
      <c r="E1614" s="2"/>
      <c r="F1614" s="2"/>
      <c r="G1614" s="2"/>
      <c r="H1614" s="2"/>
      <c r="I1614" s="19"/>
      <c r="J1614" s="19"/>
      <c r="K1614" s="19"/>
      <c r="L1614" s="19"/>
      <c r="M1614" s="19"/>
      <c r="N1614" s="19"/>
      <c r="O1614" s="19"/>
      <c r="P1614" s="19"/>
      <c r="Q1614" s="19"/>
      <c r="R1614" s="44"/>
      <c r="S1614" s="19"/>
      <c r="T1614" s="19"/>
      <c r="U1614" s="19"/>
      <c r="V1614" s="2"/>
      <c r="W1614" s="2"/>
      <c r="X1614" s="2"/>
      <c r="Y1614" s="17"/>
      <c r="Z1614" s="2"/>
      <c r="AA1614" s="2"/>
      <c r="AB1614" s="2"/>
      <c r="AC1614" s="31" t="s">
        <v>10967</v>
      </c>
      <c r="AD1614" s="32" t="s">
        <v>10968</v>
      </c>
      <c r="AE1614" s="31" t="s">
        <v>10969</v>
      </c>
      <c r="AF1614" s="32" t="s">
        <v>10970</v>
      </c>
      <c r="AG1614" s="33" t="s">
        <v>45</v>
      </c>
    </row>
    <row r="1615" spans="1:33" ht="12.75" customHeight="1">
      <c r="A1615" s="2"/>
      <c r="B1615" s="2"/>
      <c r="C1615" s="2"/>
      <c r="D1615" s="2"/>
      <c r="E1615" s="2"/>
      <c r="F1615" s="2"/>
      <c r="G1615" s="2"/>
      <c r="H1615" s="2"/>
      <c r="I1615" s="19"/>
      <c r="J1615" s="19"/>
      <c r="K1615" s="19"/>
      <c r="L1615" s="19"/>
      <c r="M1615" s="19"/>
      <c r="N1615" s="19"/>
      <c r="O1615" s="19"/>
      <c r="P1615" s="19"/>
      <c r="Q1615" s="19"/>
      <c r="R1615" s="44"/>
      <c r="S1615" s="19"/>
      <c r="T1615" s="19"/>
      <c r="U1615" s="19"/>
      <c r="V1615" s="2"/>
      <c r="W1615" s="2"/>
      <c r="X1615" s="2"/>
      <c r="Y1615" s="17"/>
      <c r="Z1615" s="2"/>
      <c r="AA1615" s="2"/>
      <c r="AB1615" s="2"/>
      <c r="AC1615" s="31" t="s">
        <v>10971</v>
      </c>
      <c r="AD1615" s="32" t="s">
        <v>10972</v>
      </c>
      <c r="AE1615" s="31" t="s">
        <v>10973</v>
      </c>
      <c r="AF1615" s="32" t="s">
        <v>10974</v>
      </c>
      <c r="AG1615" s="33" t="s">
        <v>45</v>
      </c>
    </row>
    <row r="1616" spans="1:33" ht="12.75" customHeight="1">
      <c r="A1616" s="2"/>
      <c r="B1616" s="2"/>
      <c r="C1616" s="2"/>
      <c r="D1616" s="2"/>
      <c r="E1616" s="2"/>
      <c r="F1616" s="2"/>
      <c r="G1616" s="2"/>
      <c r="H1616" s="2"/>
      <c r="I1616" s="19"/>
      <c r="J1616" s="19"/>
      <c r="K1616" s="19"/>
      <c r="L1616" s="19"/>
      <c r="M1616" s="19"/>
      <c r="N1616" s="19"/>
      <c r="O1616" s="19"/>
      <c r="P1616" s="19"/>
      <c r="Q1616" s="19"/>
      <c r="R1616" s="44"/>
      <c r="S1616" s="19"/>
      <c r="T1616" s="19"/>
      <c r="U1616" s="19"/>
      <c r="V1616" s="2"/>
      <c r="W1616" s="2"/>
      <c r="X1616" s="2"/>
      <c r="Y1616" s="17"/>
      <c r="Z1616" s="2"/>
      <c r="AA1616" s="2"/>
      <c r="AB1616" s="2"/>
      <c r="AC1616" s="31" t="s">
        <v>10975</v>
      </c>
      <c r="AD1616" s="32" t="s">
        <v>10976</v>
      </c>
      <c r="AE1616" s="31" t="s">
        <v>10977</v>
      </c>
      <c r="AF1616" s="32" t="s">
        <v>10978</v>
      </c>
      <c r="AG1616" s="33" t="s">
        <v>45</v>
      </c>
    </row>
    <row r="1617" spans="1:33" ht="12.75" customHeight="1">
      <c r="A1617" s="2"/>
      <c r="B1617" s="2"/>
      <c r="C1617" s="2"/>
      <c r="D1617" s="2"/>
      <c r="E1617" s="2"/>
      <c r="F1617" s="2"/>
      <c r="G1617" s="2"/>
      <c r="H1617" s="2"/>
      <c r="I1617" s="19"/>
      <c r="J1617" s="19"/>
      <c r="K1617" s="19"/>
      <c r="L1617" s="19"/>
      <c r="M1617" s="19"/>
      <c r="N1617" s="19"/>
      <c r="O1617" s="19"/>
      <c r="P1617" s="19"/>
      <c r="Q1617" s="19"/>
      <c r="R1617" s="44"/>
      <c r="S1617" s="19"/>
      <c r="T1617" s="19"/>
      <c r="U1617" s="19"/>
      <c r="V1617" s="2"/>
      <c r="W1617" s="2"/>
      <c r="X1617" s="2"/>
      <c r="Y1617" s="17"/>
      <c r="Z1617" s="2"/>
      <c r="AA1617" s="2"/>
      <c r="AB1617" s="2"/>
      <c r="AC1617" s="31" t="s">
        <v>10979</v>
      </c>
      <c r="AD1617" s="32" t="s">
        <v>10980</v>
      </c>
      <c r="AE1617" s="31" t="s">
        <v>10981</v>
      </c>
      <c r="AF1617" s="32" t="s">
        <v>10982</v>
      </c>
      <c r="AG1617" s="33" t="s">
        <v>45</v>
      </c>
    </row>
    <row r="1618" spans="1:33" ht="12.75" customHeight="1">
      <c r="A1618" s="2"/>
      <c r="B1618" s="2"/>
      <c r="C1618" s="2"/>
      <c r="D1618" s="2"/>
      <c r="E1618" s="2"/>
      <c r="F1618" s="2"/>
      <c r="G1618" s="2"/>
      <c r="H1618" s="2"/>
      <c r="I1618" s="19"/>
      <c r="J1618" s="19"/>
      <c r="K1618" s="19"/>
      <c r="L1618" s="19"/>
      <c r="M1618" s="19"/>
      <c r="N1618" s="19"/>
      <c r="O1618" s="19"/>
      <c r="P1618" s="19"/>
      <c r="Q1618" s="19"/>
      <c r="R1618" s="44"/>
      <c r="S1618" s="19"/>
      <c r="T1618" s="19"/>
      <c r="U1618" s="19"/>
      <c r="V1618" s="2"/>
      <c r="W1618" s="2"/>
      <c r="X1618" s="2"/>
      <c r="Y1618" s="17"/>
      <c r="Z1618" s="2"/>
      <c r="AA1618" s="2"/>
      <c r="AB1618" s="2"/>
      <c r="AC1618" s="31" t="s">
        <v>10983</v>
      </c>
      <c r="AD1618" s="32" t="s">
        <v>10984</v>
      </c>
      <c r="AE1618" s="31" t="s">
        <v>10985</v>
      </c>
      <c r="AF1618" s="32" t="s">
        <v>10984</v>
      </c>
      <c r="AG1618" s="33" t="s">
        <v>45</v>
      </c>
    </row>
    <row r="1619" spans="1:33" ht="12.75" customHeight="1">
      <c r="A1619" s="2"/>
      <c r="B1619" s="2"/>
      <c r="C1619" s="2"/>
      <c r="D1619" s="2"/>
      <c r="E1619" s="2"/>
      <c r="F1619" s="2"/>
      <c r="G1619" s="2"/>
      <c r="H1619" s="2"/>
      <c r="I1619" s="19"/>
      <c r="J1619" s="19"/>
      <c r="K1619" s="19"/>
      <c r="L1619" s="19"/>
      <c r="M1619" s="19"/>
      <c r="N1619" s="19"/>
      <c r="O1619" s="19"/>
      <c r="P1619" s="19"/>
      <c r="Q1619" s="19"/>
      <c r="R1619" s="44"/>
      <c r="S1619" s="19"/>
      <c r="T1619" s="19"/>
      <c r="U1619" s="19"/>
      <c r="V1619" s="2"/>
      <c r="W1619" s="2"/>
      <c r="X1619" s="2"/>
      <c r="Y1619" s="17"/>
      <c r="Z1619" s="2"/>
      <c r="AA1619" s="2"/>
      <c r="AB1619" s="2"/>
      <c r="AC1619" s="31" t="s">
        <v>10986</v>
      </c>
      <c r="AD1619" s="32" t="s">
        <v>10987</v>
      </c>
      <c r="AE1619" s="31" t="s">
        <v>10988</v>
      </c>
      <c r="AF1619" s="32" t="s">
        <v>10987</v>
      </c>
      <c r="AG1619" s="33" t="s">
        <v>45</v>
      </c>
    </row>
    <row r="1620" spans="1:33" ht="12.75" customHeight="1">
      <c r="A1620" s="2"/>
      <c r="B1620" s="2"/>
      <c r="C1620" s="2"/>
      <c r="D1620" s="2"/>
      <c r="E1620" s="2"/>
      <c r="F1620" s="2"/>
      <c r="G1620" s="2"/>
      <c r="H1620" s="2"/>
      <c r="I1620" s="19"/>
      <c r="J1620" s="19"/>
      <c r="K1620" s="19"/>
      <c r="L1620" s="19"/>
      <c r="M1620" s="19"/>
      <c r="N1620" s="19"/>
      <c r="O1620" s="19"/>
      <c r="P1620" s="19"/>
      <c r="Q1620" s="19"/>
      <c r="R1620" s="44"/>
      <c r="S1620" s="19"/>
      <c r="T1620" s="19"/>
      <c r="U1620" s="19"/>
      <c r="V1620" s="2"/>
      <c r="W1620" s="2"/>
      <c r="X1620" s="2"/>
      <c r="Y1620" s="17"/>
      <c r="Z1620" s="2"/>
      <c r="AA1620" s="2"/>
      <c r="AB1620" s="2"/>
      <c r="AC1620" s="31" t="s">
        <v>10989</v>
      </c>
      <c r="AD1620" s="32" t="s">
        <v>10990</v>
      </c>
      <c r="AE1620" s="31" t="s">
        <v>10991</v>
      </c>
      <c r="AF1620" s="32" t="s">
        <v>10990</v>
      </c>
      <c r="AG1620" s="33" t="s">
        <v>45</v>
      </c>
    </row>
    <row r="1621" spans="1:33" ht="12.75" customHeight="1">
      <c r="A1621" s="2"/>
      <c r="B1621" s="2"/>
      <c r="C1621" s="2"/>
      <c r="D1621" s="2"/>
      <c r="E1621" s="2"/>
      <c r="F1621" s="2"/>
      <c r="G1621" s="2"/>
      <c r="H1621" s="2"/>
      <c r="I1621" s="19"/>
      <c r="J1621" s="19"/>
      <c r="K1621" s="19"/>
      <c r="L1621" s="19"/>
      <c r="M1621" s="19"/>
      <c r="N1621" s="19"/>
      <c r="O1621" s="19"/>
      <c r="P1621" s="19"/>
      <c r="Q1621" s="19"/>
      <c r="R1621" s="44"/>
      <c r="S1621" s="19"/>
      <c r="T1621" s="19"/>
      <c r="U1621" s="19"/>
      <c r="V1621" s="2"/>
      <c r="W1621" s="2"/>
      <c r="X1621" s="2"/>
      <c r="Y1621" s="17"/>
      <c r="Z1621" s="2"/>
      <c r="AA1621" s="2"/>
      <c r="AB1621" s="2"/>
      <c r="AC1621" s="31" t="s">
        <v>10992</v>
      </c>
      <c r="AD1621" s="32" t="s">
        <v>10993</v>
      </c>
      <c r="AE1621" s="31" t="s">
        <v>10994</v>
      </c>
      <c r="AF1621" s="32" t="s">
        <v>10993</v>
      </c>
      <c r="AG1621" s="33" t="s">
        <v>45</v>
      </c>
    </row>
    <row r="1622" spans="1:33" ht="12.75" customHeight="1">
      <c r="A1622" s="2"/>
      <c r="B1622" s="2"/>
      <c r="C1622" s="2"/>
      <c r="D1622" s="2"/>
      <c r="E1622" s="2"/>
      <c r="F1622" s="2"/>
      <c r="G1622" s="2"/>
      <c r="H1622" s="2"/>
      <c r="I1622" s="19"/>
      <c r="J1622" s="19"/>
      <c r="K1622" s="19"/>
      <c r="L1622" s="19"/>
      <c r="M1622" s="19"/>
      <c r="N1622" s="19"/>
      <c r="O1622" s="19"/>
      <c r="P1622" s="19"/>
      <c r="Q1622" s="19"/>
      <c r="R1622" s="44"/>
      <c r="S1622" s="19"/>
      <c r="T1622" s="19"/>
      <c r="U1622" s="19"/>
      <c r="V1622" s="2"/>
      <c r="W1622" s="2"/>
      <c r="X1622" s="2"/>
      <c r="Y1622" s="17"/>
      <c r="Z1622" s="2"/>
      <c r="AA1622" s="2"/>
      <c r="AB1622" s="2"/>
      <c r="AC1622" s="31" t="s">
        <v>10995</v>
      </c>
      <c r="AD1622" s="32" t="s">
        <v>10996</v>
      </c>
      <c r="AE1622" s="31" t="s">
        <v>10997</v>
      </c>
      <c r="AF1622" s="32" t="s">
        <v>10996</v>
      </c>
      <c r="AG1622" s="33" t="s">
        <v>45</v>
      </c>
    </row>
    <row r="1623" spans="1:33" ht="12.75" customHeight="1">
      <c r="A1623" s="2"/>
      <c r="B1623" s="2"/>
      <c r="C1623" s="2"/>
      <c r="D1623" s="2"/>
      <c r="E1623" s="2"/>
      <c r="F1623" s="2"/>
      <c r="G1623" s="2"/>
      <c r="H1623" s="2"/>
      <c r="I1623" s="19"/>
      <c r="J1623" s="19"/>
      <c r="K1623" s="19"/>
      <c r="L1623" s="19"/>
      <c r="M1623" s="19"/>
      <c r="N1623" s="19"/>
      <c r="O1623" s="19"/>
      <c r="P1623" s="19"/>
      <c r="Q1623" s="19"/>
      <c r="R1623" s="44"/>
      <c r="S1623" s="19"/>
      <c r="T1623" s="19"/>
      <c r="U1623" s="19"/>
      <c r="V1623" s="2"/>
      <c r="W1623" s="2"/>
      <c r="X1623" s="2"/>
      <c r="Y1623" s="17"/>
      <c r="Z1623" s="2"/>
      <c r="AA1623" s="2"/>
      <c r="AB1623" s="2"/>
      <c r="AC1623" s="31" t="s">
        <v>10998</v>
      </c>
      <c r="AD1623" s="32" t="s">
        <v>10999</v>
      </c>
      <c r="AE1623" s="31" t="s">
        <v>11000</v>
      </c>
      <c r="AF1623" s="32" t="s">
        <v>10999</v>
      </c>
      <c r="AG1623" s="33" t="s">
        <v>45</v>
      </c>
    </row>
    <row r="1624" spans="1:33" ht="12.75" customHeight="1">
      <c r="A1624" s="2"/>
      <c r="B1624" s="2"/>
      <c r="C1624" s="2"/>
      <c r="D1624" s="2"/>
      <c r="E1624" s="2"/>
      <c r="F1624" s="2"/>
      <c r="G1624" s="2"/>
      <c r="H1624" s="2"/>
      <c r="I1624" s="19"/>
      <c r="J1624" s="19"/>
      <c r="K1624" s="19"/>
      <c r="L1624" s="19"/>
      <c r="M1624" s="19"/>
      <c r="N1624" s="19"/>
      <c r="O1624" s="19"/>
      <c r="P1624" s="19"/>
      <c r="Q1624" s="19"/>
      <c r="R1624" s="44"/>
      <c r="S1624" s="19"/>
      <c r="T1624" s="19"/>
      <c r="U1624" s="19"/>
      <c r="V1624" s="2"/>
      <c r="W1624" s="2"/>
      <c r="X1624" s="2"/>
      <c r="Y1624" s="17"/>
      <c r="Z1624" s="2"/>
      <c r="AA1624" s="2"/>
      <c r="AB1624" s="2"/>
      <c r="AC1624" s="31" t="s">
        <v>11001</v>
      </c>
      <c r="AD1624" s="32" t="s">
        <v>11002</v>
      </c>
      <c r="AE1624" s="31" t="s">
        <v>11003</v>
      </c>
      <c r="AF1624" s="32" t="s">
        <v>11002</v>
      </c>
      <c r="AG1624" s="33" t="s">
        <v>45</v>
      </c>
    </row>
    <row r="1625" spans="1:33" ht="12.75" customHeight="1">
      <c r="A1625" s="2"/>
      <c r="B1625" s="2"/>
      <c r="C1625" s="2"/>
      <c r="D1625" s="2"/>
      <c r="E1625" s="2"/>
      <c r="F1625" s="2"/>
      <c r="G1625" s="2"/>
      <c r="H1625" s="2"/>
      <c r="I1625" s="19"/>
      <c r="J1625" s="19"/>
      <c r="K1625" s="19"/>
      <c r="L1625" s="19"/>
      <c r="M1625" s="19"/>
      <c r="N1625" s="19"/>
      <c r="O1625" s="19"/>
      <c r="P1625" s="19"/>
      <c r="Q1625" s="19"/>
      <c r="R1625" s="44"/>
      <c r="S1625" s="19"/>
      <c r="T1625" s="19"/>
      <c r="U1625" s="19"/>
      <c r="V1625" s="2"/>
      <c r="W1625" s="2"/>
      <c r="X1625" s="2"/>
      <c r="Y1625" s="17"/>
      <c r="Z1625" s="2"/>
      <c r="AA1625" s="2"/>
      <c r="AB1625" s="2"/>
      <c r="AC1625" s="31" t="s">
        <v>11004</v>
      </c>
      <c r="AD1625" s="32" t="s">
        <v>11005</v>
      </c>
      <c r="AE1625" s="31" t="s">
        <v>11006</v>
      </c>
      <c r="AF1625" s="32" t="s">
        <v>11005</v>
      </c>
      <c r="AG1625" s="33" t="s">
        <v>45</v>
      </c>
    </row>
    <row r="1626" spans="1:33" ht="12.75" customHeight="1">
      <c r="A1626" s="2"/>
      <c r="B1626" s="2"/>
      <c r="C1626" s="2"/>
      <c r="D1626" s="2"/>
      <c r="E1626" s="2"/>
      <c r="F1626" s="2"/>
      <c r="G1626" s="2"/>
      <c r="H1626" s="2"/>
      <c r="I1626" s="19"/>
      <c r="J1626" s="19"/>
      <c r="K1626" s="19"/>
      <c r="L1626" s="19"/>
      <c r="M1626" s="19"/>
      <c r="N1626" s="19"/>
      <c r="O1626" s="19"/>
      <c r="P1626" s="19"/>
      <c r="Q1626" s="19"/>
      <c r="R1626" s="44"/>
      <c r="S1626" s="19"/>
      <c r="T1626" s="19"/>
      <c r="U1626" s="19"/>
      <c r="V1626" s="2"/>
      <c r="W1626" s="2"/>
      <c r="X1626" s="2"/>
      <c r="Y1626" s="17"/>
      <c r="Z1626" s="2"/>
      <c r="AA1626" s="2"/>
      <c r="AB1626" s="2"/>
      <c r="AC1626" s="31" t="s">
        <v>11007</v>
      </c>
      <c r="AD1626" s="32" t="s">
        <v>11008</v>
      </c>
      <c r="AE1626" s="31" t="s">
        <v>11009</v>
      </c>
      <c r="AF1626" s="32" t="s">
        <v>11008</v>
      </c>
      <c r="AG1626" s="33" t="s">
        <v>45</v>
      </c>
    </row>
    <row r="1627" spans="1:33" ht="12.75" customHeight="1">
      <c r="A1627" s="2"/>
      <c r="B1627" s="2"/>
      <c r="C1627" s="2"/>
      <c r="D1627" s="2"/>
      <c r="E1627" s="2"/>
      <c r="F1627" s="2"/>
      <c r="G1627" s="2"/>
      <c r="H1627" s="2"/>
      <c r="I1627" s="19"/>
      <c r="J1627" s="19"/>
      <c r="K1627" s="19"/>
      <c r="L1627" s="19"/>
      <c r="M1627" s="19"/>
      <c r="N1627" s="19"/>
      <c r="O1627" s="19"/>
      <c r="P1627" s="19"/>
      <c r="Q1627" s="19"/>
      <c r="R1627" s="44"/>
      <c r="S1627" s="19"/>
      <c r="T1627" s="19"/>
      <c r="U1627" s="19"/>
      <c r="V1627" s="2"/>
      <c r="W1627" s="2"/>
      <c r="X1627" s="2"/>
      <c r="Y1627" s="17"/>
      <c r="Z1627" s="2"/>
      <c r="AA1627" s="2"/>
      <c r="AB1627" s="2"/>
      <c r="AC1627" s="31" t="s">
        <v>11010</v>
      </c>
      <c r="AD1627" s="32" t="s">
        <v>11011</v>
      </c>
      <c r="AE1627" s="31" t="s">
        <v>11012</v>
      </c>
      <c r="AF1627" s="32" t="s">
        <v>11011</v>
      </c>
      <c r="AG1627" s="33" t="s">
        <v>45</v>
      </c>
    </row>
    <row r="1628" spans="1:33" ht="12.75" customHeight="1">
      <c r="A1628" s="2"/>
      <c r="B1628" s="2"/>
      <c r="C1628" s="2"/>
      <c r="D1628" s="2"/>
      <c r="E1628" s="2"/>
      <c r="F1628" s="2"/>
      <c r="G1628" s="2"/>
      <c r="H1628" s="2"/>
      <c r="I1628" s="19"/>
      <c r="J1628" s="19"/>
      <c r="K1628" s="19"/>
      <c r="L1628" s="19"/>
      <c r="M1628" s="19"/>
      <c r="N1628" s="19"/>
      <c r="O1628" s="19"/>
      <c r="P1628" s="19"/>
      <c r="Q1628" s="19"/>
      <c r="R1628" s="44"/>
      <c r="S1628" s="19"/>
      <c r="T1628" s="19"/>
      <c r="U1628" s="19"/>
      <c r="V1628" s="2"/>
      <c r="W1628" s="2"/>
      <c r="X1628" s="2"/>
      <c r="Y1628" s="17"/>
      <c r="Z1628" s="2"/>
      <c r="AA1628" s="2"/>
      <c r="AB1628" s="2"/>
      <c r="AC1628" s="31" t="s">
        <v>11013</v>
      </c>
      <c r="AD1628" s="32" t="s">
        <v>11014</v>
      </c>
      <c r="AE1628" s="31" t="s">
        <v>11015</v>
      </c>
      <c r="AF1628" s="32" t="s">
        <v>11016</v>
      </c>
      <c r="AG1628" s="33" t="s">
        <v>45</v>
      </c>
    </row>
    <row r="1629" spans="1:33" ht="12.75" customHeight="1">
      <c r="A1629" s="2"/>
      <c r="B1629" s="2"/>
      <c r="C1629" s="2"/>
      <c r="D1629" s="2"/>
      <c r="E1629" s="2"/>
      <c r="F1629" s="2"/>
      <c r="G1629" s="2"/>
      <c r="H1629" s="2"/>
      <c r="I1629" s="19"/>
      <c r="J1629" s="19"/>
      <c r="K1629" s="19"/>
      <c r="L1629" s="19"/>
      <c r="M1629" s="19"/>
      <c r="N1629" s="19"/>
      <c r="O1629" s="19"/>
      <c r="P1629" s="19"/>
      <c r="Q1629" s="19"/>
      <c r="R1629" s="44"/>
      <c r="S1629" s="19"/>
      <c r="T1629" s="19"/>
      <c r="U1629" s="19"/>
      <c r="V1629" s="2"/>
      <c r="W1629" s="2"/>
      <c r="X1629" s="2"/>
      <c r="Y1629" s="17"/>
      <c r="Z1629" s="2"/>
      <c r="AA1629" s="2"/>
      <c r="AB1629" s="2"/>
      <c r="AC1629" s="31" t="s">
        <v>11017</v>
      </c>
      <c r="AD1629" s="32" t="s">
        <v>11018</v>
      </c>
      <c r="AE1629" s="31" t="s">
        <v>11019</v>
      </c>
      <c r="AF1629" s="32" t="s">
        <v>11020</v>
      </c>
      <c r="AG1629" s="33" t="s">
        <v>45</v>
      </c>
    </row>
    <row r="1630" spans="1:33" ht="12.75" customHeight="1">
      <c r="A1630" s="2"/>
      <c r="B1630" s="2"/>
      <c r="C1630" s="2"/>
      <c r="D1630" s="2"/>
      <c r="E1630" s="2"/>
      <c r="F1630" s="2"/>
      <c r="G1630" s="2"/>
      <c r="H1630" s="2"/>
      <c r="I1630" s="19"/>
      <c r="J1630" s="19"/>
      <c r="K1630" s="19"/>
      <c r="L1630" s="19"/>
      <c r="M1630" s="19"/>
      <c r="N1630" s="19"/>
      <c r="O1630" s="19"/>
      <c r="P1630" s="19"/>
      <c r="Q1630" s="19"/>
      <c r="R1630" s="44"/>
      <c r="S1630" s="19"/>
      <c r="T1630" s="19"/>
      <c r="U1630" s="19"/>
      <c r="V1630" s="2"/>
      <c r="W1630" s="2"/>
      <c r="X1630" s="2"/>
      <c r="Y1630" s="17"/>
      <c r="Z1630" s="2"/>
      <c r="AA1630" s="2"/>
      <c r="AB1630" s="2"/>
      <c r="AC1630" s="31" t="s">
        <v>11021</v>
      </c>
      <c r="AD1630" s="32" t="s">
        <v>11022</v>
      </c>
      <c r="AE1630" s="31" t="s">
        <v>11023</v>
      </c>
      <c r="AF1630" s="32" t="s">
        <v>2075</v>
      </c>
      <c r="AG1630" s="33" t="s">
        <v>45</v>
      </c>
    </row>
    <row r="1631" spans="1:33" ht="12.75" customHeight="1">
      <c r="A1631" s="2"/>
      <c r="B1631" s="2"/>
      <c r="C1631" s="2"/>
      <c r="D1631" s="2"/>
      <c r="E1631" s="2"/>
      <c r="F1631" s="2"/>
      <c r="G1631" s="2"/>
      <c r="H1631" s="2"/>
      <c r="I1631" s="19"/>
      <c r="J1631" s="19"/>
      <c r="K1631" s="19"/>
      <c r="L1631" s="19"/>
      <c r="M1631" s="19"/>
      <c r="N1631" s="19"/>
      <c r="O1631" s="19"/>
      <c r="P1631" s="19"/>
      <c r="Q1631" s="19"/>
      <c r="R1631" s="44"/>
      <c r="S1631" s="19"/>
      <c r="T1631" s="19"/>
      <c r="U1631" s="19"/>
      <c r="V1631" s="2"/>
      <c r="W1631" s="2"/>
      <c r="X1631" s="2"/>
      <c r="Y1631" s="17"/>
      <c r="Z1631" s="2"/>
      <c r="AA1631" s="2"/>
      <c r="AB1631" s="2"/>
      <c r="AC1631" s="31" t="s">
        <v>11024</v>
      </c>
      <c r="AD1631" s="32" t="s">
        <v>11025</v>
      </c>
      <c r="AE1631" s="31" t="s">
        <v>11026</v>
      </c>
      <c r="AF1631" s="32" t="s">
        <v>11027</v>
      </c>
      <c r="AG1631" s="33" t="s">
        <v>45</v>
      </c>
    </row>
    <row r="1632" spans="1:33" ht="12.75" customHeight="1">
      <c r="A1632" s="2"/>
      <c r="B1632" s="2"/>
      <c r="C1632" s="2"/>
      <c r="D1632" s="2"/>
      <c r="E1632" s="2"/>
      <c r="F1632" s="2"/>
      <c r="G1632" s="2"/>
      <c r="H1632" s="2"/>
      <c r="I1632" s="19"/>
      <c r="J1632" s="19"/>
      <c r="K1632" s="19"/>
      <c r="L1632" s="19"/>
      <c r="M1632" s="19"/>
      <c r="N1632" s="19"/>
      <c r="O1632" s="19"/>
      <c r="P1632" s="19"/>
      <c r="Q1632" s="19"/>
      <c r="R1632" s="44"/>
      <c r="S1632" s="19"/>
      <c r="T1632" s="19"/>
      <c r="U1632" s="19"/>
      <c r="V1632" s="2"/>
      <c r="W1632" s="2"/>
      <c r="X1632" s="2"/>
      <c r="Y1632" s="17"/>
      <c r="Z1632" s="2"/>
      <c r="AA1632" s="2"/>
      <c r="AB1632" s="2"/>
      <c r="AC1632" s="31" t="s">
        <v>11028</v>
      </c>
      <c r="AD1632" s="32" t="s">
        <v>11029</v>
      </c>
      <c r="AE1632" s="31" t="s">
        <v>11030</v>
      </c>
      <c r="AF1632" s="32" t="s">
        <v>11027</v>
      </c>
      <c r="AG1632" s="33" t="s">
        <v>45</v>
      </c>
    </row>
    <row r="1633" spans="1:33" ht="12.75" customHeight="1">
      <c r="A1633" s="2"/>
      <c r="B1633" s="2"/>
      <c r="C1633" s="2"/>
      <c r="D1633" s="2"/>
      <c r="E1633" s="2"/>
      <c r="F1633" s="2"/>
      <c r="G1633" s="2"/>
      <c r="H1633" s="2"/>
      <c r="I1633" s="19"/>
      <c r="J1633" s="19"/>
      <c r="K1633" s="19"/>
      <c r="L1633" s="19"/>
      <c r="M1633" s="19"/>
      <c r="N1633" s="19"/>
      <c r="O1633" s="19"/>
      <c r="P1633" s="19"/>
      <c r="Q1633" s="19"/>
      <c r="R1633" s="44"/>
      <c r="S1633" s="19"/>
      <c r="T1633" s="19"/>
      <c r="U1633" s="19"/>
      <c r="V1633" s="2"/>
      <c r="W1633" s="2"/>
      <c r="X1633" s="2"/>
      <c r="Y1633" s="17"/>
      <c r="Z1633" s="2"/>
      <c r="AA1633" s="2"/>
      <c r="AB1633" s="2"/>
      <c r="AC1633" s="31" t="s">
        <v>11031</v>
      </c>
      <c r="AD1633" s="32" t="s">
        <v>11032</v>
      </c>
      <c r="AE1633" s="31" t="s">
        <v>11033</v>
      </c>
      <c r="AF1633" s="32" t="s">
        <v>11034</v>
      </c>
      <c r="AG1633" s="33" t="s">
        <v>45</v>
      </c>
    </row>
    <row r="1634" spans="1:33" ht="12.75" customHeight="1">
      <c r="A1634" s="2"/>
      <c r="B1634" s="2"/>
      <c r="C1634" s="2"/>
      <c r="D1634" s="2"/>
      <c r="E1634" s="2"/>
      <c r="F1634" s="2"/>
      <c r="G1634" s="2"/>
      <c r="H1634" s="2"/>
      <c r="I1634" s="19"/>
      <c r="J1634" s="19"/>
      <c r="K1634" s="19"/>
      <c r="L1634" s="19"/>
      <c r="M1634" s="19"/>
      <c r="N1634" s="19"/>
      <c r="O1634" s="19"/>
      <c r="P1634" s="19"/>
      <c r="Q1634" s="19"/>
      <c r="R1634" s="44"/>
      <c r="S1634" s="19"/>
      <c r="T1634" s="19"/>
      <c r="U1634" s="19"/>
      <c r="V1634" s="2"/>
      <c r="W1634" s="2"/>
      <c r="X1634" s="2"/>
      <c r="Y1634" s="17"/>
      <c r="Z1634" s="2"/>
      <c r="AA1634" s="2"/>
      <c r="AB1634" s="2"/>
      <c r="AC1634" s="31" t="s">
        <v>11035</v>
      </c>
      <c r="AD1634" s="32" t="s">
        <v>11036</v>
      </c>
      <c r="AE1634" s="31" t="s">
        <v>11037</v>
      </c>
      <c r="AF1634" s="32" t="s">
        <v>11036</v>
      </c>
      <c r="AG1634" s="33" t="s">
        <v>45</v>
      </c>
    </row>
    <row r="1635" spans="1:33" ht="12.75" customHeight="1">
      <c r="A1635" s="2"/>
      <c r="B1635" s="2"/>
      <c r="C1635" s="2"/>
      <c r="D1635" s="2"/>
      <c r="E1635" s="2"/>
      <c r="F1635" s="2"/>
      <c r="G1635" s="2"/>
      <c r="H1635" s="2"/>
      <c r="I1635" s="19"/>
      <c r="J1635" s="19"/>
      <c r="K1635" s="19"/>
      <c r="L1635" s="19"/>
      <c r="M1635" s="19"/>
      <c r="N1635" s="19"/>
      <c r="O1635" s="19"/>
      <c r="P1635" s="19"/>
      <c r="Q1635" s="19"/>
      <c r="R1635" s="44"/>
      <c r="S1635" s="19"/>
      <c r="T1635" s="19"/>
      <c r="U1635" s="19"/>
      <c r="V1635" s="2"/>
      <c r="W1635" s="2"/>
      <c r="X1635" s="2"/>
      <c r="Y1635" s="17"/>
      <c r="Z1635" s="2"/>
      <c r="AA1635" s="2"/>
      <c r="AB1635" s="2"/>
      <c r="AC1635" s="31" t="s">
        <v>11038</v>
      </c>
      <c r="AD1635" s="32" t="s">
        <v>11039</v>
      </c>
      <c r="AE1635" s="31" t="s">
        <v>11040</v>
      </c>
      <c r="AF1635" s="32" t="s">
        <v>11041</v>
      </c>
      <c r="AG1635" s="33" t="s">
        <v>45</v>
      </c>
    </row>
    <row r="1636" spans="1:33" ht="12.75" customHeight="1">
      <c r="A1636" s="2"/>
      <c r="B1636" s="2"/>
      <c r="C1636" s="2"/>
      <c r="D1636" s="2"/>
      <c r="E1636" s="2"/>
      <c r="F1636" s="2"/>
      <c r="G1636" s="2"/>
      <c r="H1636" s="2"/>
      <c r="I1636" s="19"/>
      <c r="J1636" s="19"/>
      <c r="K1636" s="19"/>
      <c r="L1636" s="19"/>
      <c r="M1636" s="19"/>
      <c r="N1636" s="19"/>
      <c r="O1636" s="19"/>
      <c r="P1636" s="19"/>
      <c r="Q1636" s="19"/>
      <c r="R1636" s="44"/>
      <c r="S1636" s="19"/>
      <c r="T1636" s="19"/>
      <c r="U1636" s="19"/>
      <c r="V1636" s="2"/>
      <c r="W1636" s="2"/>
      <c r="X1636" s="2"/>
      <c r="Y1636" s="17"/>
      <c r="Z1636" s="2"/>
      <c r="AA1636" s="2"/>
      <c r="AB1636" s="2"/>
      <c r="AC1636" s="31" t="s">
        <v>11042</v>
      </c>
      <c r="AD1636" s="32" t="s">
        <v>1247</v>
      </c>
      <c r="AE1636" s="31" t="s">
        <v>11043</v>
      </c>
      <c r="AF1636" s="32" t="s">
        <v>1249</v>
      </c>
      <c r="AG1636" s="33" t="s">
        <v>45</v>
      </c>
    </row>
    <row r="1637" spans="1:33" ht="12.75" customHeight="1">
      <c r="A1637" s="2"/>
      <c r="B1637" s="2"/>
      <c r="C1637" s="2"/>
      <c r="D1637" s="2"/>
      <c r="E1637" s="2"/>
      <c r="F1637" s="2"/>
      <c r="G1637" s="2"/>
      <c r="H1637" s="2"/>
      <c r="I1637" s="19"/>
      <c r="J1637" s="19"/>
      <c r="K1637" s="19"/>
      <c r="L1637" s="19"/>
      <c r="M1637" s="19"/>
      <c r="N1637" s="19"/>
      <c r="O1637" s="19"/>
      <c r="P1637" s="19"/>
      <c r="Q1637" s="19"/>
      <c r="R1637" s="44"/>
      <c r="S1637" s="19"/>
      <c r="T1637" s="19"/>
      <c r="U1637" s="19"/>
      <c r="V1637" s="2"/>
      <c r="W1637" s="2"/>
      <c r="X1637" s="2"/>
      <c r="Y1637" s="17"/>
      <c r="Z1637" s="2"/>
      <c r="AA1637" s="2"/>
      <c r="AB1637" s="2"/>
      <c r="AC1637" s="31" t="s">
        <v>11044</v>
      </c>
      <c r="AD1637" s="32" t="s">
        <v>5289</v>
      </c>
      <c r="AE1637" s="31" t="s">
        <v>11045</v>
      </c>
      <c r="AF1637" s="32" t="s">
        <v>5291</v>
      </c>
      <c r="AG1637" s="33" t="s">
        <v>45</v>
      </c>
    </row>
    <row r="1638" spans="1:33" ht="12.75" customHeight="1">
      <c r="A1638" s="2"/>
      <c r="B1638" s="2"/>
      <c r="C1638" s="2"/>
      <c r="D1638" s="2"/>
      <c r="E1638" s="2"/>
      <c r="F1638" s="2"/>
      <c r="G1638" s="2"/>
      <c r="H1638" s="2"/>
      <c r="I1638" s="19"/>
      <c r="J1638" s="19"/>
      <c r="K1638" s="19"/>
      <c r="L1638" s="19"/>
      <c r="M1638" s="19"/>
      <c r="N1638" s="19"/>
      <c r="O1638" s="19"/>
      <c r="P1638" s="19"/>
      <c r="Q1638" s="19"/>
      <c r="R1638" s="44"/>
      <c r="S1638" s="19"/>
      <c r="T1638" s="19"/>
      <c r="U1638" s="19"/>
      <c r="V1638" s="2"/>
      <c r="W1638" s="2"/>
      <c r="X1638" s="2"/>
      <c r="Y1638" s="17"/>
      <c r="Z1638" s="2"/>
      <c r="AA1638" s="2"/>
      <c r="AB1638" s="2"/>
      <c r="AC1638" s="31" t="s">
        <v>11046</v>
      </c>
      <c r="AD1638" s="32" t="s">
        <v>2846</v>
      </c>
      <c r="AE1638" s="31" t="s">
        <v>11047</v>
      </c>
      <c r="AF1638" s="32" t="s">
        <v>1446</v>
      </c>
      <c r="AG1638" s="33" t="s">
        <v>45</v>
      </c>
    </row>
    <row r="1639" spans="1:33" ht="12.75" customHeight="1">
      <c r="A1639" s="2"/>
      <c r="B1639" s="2"/>
      <c r="C1639" s="2"/>
      <c r="D1639" s="2"/>
      <c r="E1639" s="2"/>
      <c r="F1639" s="2"/>
      <c r="G1639" s="2"/>
      <c r="H1639" s="2"/>
      <c r="I1639" s="19"/>
      <c r="J1639" s="19"/>
      <c r="K1639" s="19"/>
      <c r="L1639" s="19"/>
      <c r="M1639" s="19"/>
      <c r="N1639" s="19"/>
      <c r="O1639" s="19"/>
      <c r="P1639" s="19"/>
      <c r="Q1639" s="19"/>
      <c r="R1639" s="44"/>
      <c r="S1639" s="19"/>
      <c r="T1639" s="19"/>
      <c r="U1639" s="19"/>
      <c r="V1639" s="2"/>
      <c r="W1639" s="2"/>
      <c r="X1639" s="2"/>
      <c r="Y1639" s="17"/>
      <c r="Z1639" s="2"/>
      <c r="AA1639" s="2"/>
      <c r="AB1639" s="2"/>
      <c r="AC1639" s="31" t="s">
        <v>11048</v>
      </c>
      <c r="AD1639" s="32" t="s">
        <v>11049</v>
      </c>
      <c r="AE1639" s="31" t="s">
        <v>11050</v>
      </c>
      <c r="AF1639" s="32" t="s">
        <v>11051</v>
      </c>
      <c r="AG1639" s="33" t="s">
        <v>45</v>
      </c>
    </row>
    <row r="1640" spans="1:33" ht="12.75" customHeight="1">
      <c r="A1640" s="2"/>
      <c r="B1640" s="2"/>
      <c r="C1640" s="2"/>
      <c r="D1640" s="2"/>
      <c r="E1640" s="2"/>
      <c r="F1640" s="2"/>
      <c r="G1640" s="2"/>
      <c r="H1640" s="2"/>
      <c r="I1640" s="19"/>
      <c r="J1640" s="19"/>
      <c r="K1640" s="19"/>
      <c r="L1640" s="19"/>
      <c r="M1640" s="19"/>
      <c r="N1640" s="19"/>
      <c r="O1640" s="19"/>
      <c r="P1640" s="19"/>
      <c r="Q1640" s="19"/>
      <c r="R1640" s="44"/>
      <c r="S1640" s="19"/>
      <c r="T1640" s="19"/>
      <c r="U1640" s="19"/>
      <c r="V1640" s="2"/>
      <c r="W1640" s="2"/>
      <c r="X1640" s="2"/>
      <c r="Y1640" s="17"/>
      <c r="Z1640" s="2"/>
      <c r="AA1640" s="2"/>
      <c r="AB1640" s="2"/>
      <c r="AC1640" s="31" t="s">
        <v>11052</v>
      </c>
      <c r="AD1640" s="32" t="s">
        <v>11053</v>
      </c>
      <c r="AE1640" s="31" t="s">
        <v>11054</v>
      </c>
      <c r="AF1640" s="32" t="s">
        <v>1636</v>
      </c>
      <c r="AG1640" s="33" t="s">
        <v>45</v>
      </c>
    </row>
    <row r="1641" spans="1:33" ht="12.75" customHeight="1">
      <c r="A1641" s="2"/>
      <c r="B1641" s="2"/>
      <c r="C1641" s="2"/>
      <c r="D1641" s="2"/>
      <c r="E1641" s="2"/>
      <c r="F1641" s="2"/>
      <c r="G1641" s="2"/>
      <c r="H1641" s="2"/>
      <c r="I1641" s="19"/>
      <c r="J1641" s="19"/>
      <c r="K1641" s="19"/>
      <c r="L1641" s="19"/>
      <c r="M1641" s="19"/>
      <c r="N1641" s="19"/>
      <c r="O1641" s="19"/>
      <c r="P1641" s="19"/>
      <c r="Q1641" s="19"/>
      <c r="R1641" s="44"/>
      <c r="S1641" s="19"/>
      <c r="T1641" s="19"/>
      <c r="U1641" s="19"/>
      <c r="V1641" s="2"/>
      <c r="W1641" s="2"/>
      <c r="X1641" s="2"/>
      <c r="Y1641" s="17"/>
      <c r="Z1641" s="2"/>
      <c r="AA1641" s="2"/>
      <c r="AB1641" s="2"/>
      <c r="AC1641" s="31" t="s">
        <v>11055</v>
      </c>
      <c r="AD1641" s="32" t="s">
        <v>1173</v>
      </c>
      <c r="AE1641" s="31" t="s">
        <v>11056</v>
      </c>
      <c r="AF1641" s="32" t="s">
        <v>1298</v>
      </c>
      <c r="AG1641" s="33" t="s">
        <v>45</v>
      </c>
    </row>
    <row r="1642" spans="1:33" ht="12.75" customHeight="1">
      <c r="A1642" s="2"/>
      <c r="B1642" s="2"/>
      <c r="C1642" s="2"/>
      <c r="D1642" s="2"/>
      <c r="E1642" s="2"/>
      <c r="F1642" s="2"/>
      <c r="G1642" s="2"/>
      <c r="H1642" s="2"/>
      <c r="I1642" s="19"/>
      <c r="J1642" s="19"/>
      <c r="K1642" s="19"/>
      <c r="L1642" s="19"/>
      <c r="M1642" s="19"/>
      <c r="N1642" s="19"/>
      <c r="O1642" s="19"/>
      <c r="P1642" s="19"/>
      <c r="Q1642" s="19"/>
      <c r="R1642" s="44"/>
      <c r="S1642" s="19"/>
      <c r="T1642" s="19"/>
      <c r="U1642" s="19"/>
      <c r="V1642" s="2"/>
      <c r="W1642" s="2"/>
      <c r="X1642" s="2"/>
      <c r="Y1642" s="17"/>
      <c r="Z1642" s="2"/>
      <c r="AA1642" s="2"/>
      <c r="AB1642" s="2"/>
      <c r="AC1642" s="31" t="s">
        <v>11057</v>
      </c>
      <c r="AD1642" s="32" t="s">
        <v>988</v>
      </c>
      <c r="AE1642" s="31" t="s">
        <v>11058</v>
      </c>
      <c r="AF1642" s="32" t="s">
        <v>1310</v>
      </c>
      <c r="AG1642" s="33" t="s">
        <v>45</v>
      </c>
    </row>
    <row r="1643" spans="1:33" ht="12.75" customHeight="1">
      <c r="A1643" s="2"/>
      <c r="B1643" s="2"/>
      <c r="C1643" s="2"/>
      <c r="D1643" s="2"/>
      <c r="E1643" s="2"/>
      <c r="F1643" s="2"/>
      <c r="G1643" s="2"/>
      <c r="H1643" s="2"/>
      <c r="I1643" s="19"/>
      <c r="J1643" s="19"/>
      <c r="K1643" s="19"/>
      <c r="L1643" s="19"/>
      <c r="M1643" s="19"/>
      <c r="N1643" s="19"/>
      <c r="O1643" s="19"/>
      <c r="P1643" s="19"/>
      <c r="Q1643" s="19"/>
      <c r="R1643" s="44"/>
      <c r="S1643" s="19"/>
      <c r="T1643" s="19"/>
      <c r="U1643" s="19"/>
      <c r="V1643" s="2"/>
      <c r="W1643" s="2"/>
      <c r="X1643" s="2"/>
      <c r="Y1643" s="17"/>
      <c r="Z1643" s="2"/>
      <c r="AA1643" s="2"/>
      <c r="AB1643" s="2"/>
      <c r="AC1643" s="31" t="s">
        <v>11059</v>
      </c>
      <c r="AD1643" s="32" t="s">
        <v>11060</v>
      </c>
      <c r="AE1643" s="31" t="s">
        <v>11061</v>
      </c>
      <c r="AF1643" s="32" t="s">
        <v>11062</v>
      </c>
      <c r="AG1643" s="33" t="s">
        <v>45</v>
      </c>
    </row>
    <row r="1644" spans="1:33" ht="12.75" customHeight="1">
      <c r="A1644" s="2"/>
      <c r="B1644" s="2"/>
      <c r="C1644" s="2"/>
      <c r="D1644" s="2"/>
      <c r="E1644" s="2"/>
      <c r="F1644" s="2"/>
      <c r="G1644" s="2"/>
      <c r="H1644" s="2"/>
      <c r="I1644" s="19"/>
      <c r="J1644" s="19"/>
      <c r="K1644" s="19"/>
      <c r="L1644" s="19"/>
      <c r="M1644" s="19"/>
      <c r="N1644" s="19"/>
      <c r="O1644" s="19"/>
      <c r="P1644" s="19"/>
      <c r="Q1644" s="19"/>
      <c r="R1644" s="44"/>
      <c r="S1644" s="19"/>
      <c r="T1644" s="19"/>
      <c r="U1644" s="19"/>
      <c r="V1644" s="2"/>
      <c r="W1644" s="2"/>
      <c r="X1644" s="2"/>
      <c r="Y1644" s="17"/>
      <c r="Z1644" s="2"/>
      <c r="AA1644" s="2"/>
      <c r="AB1644" s="2"/>
      <c r="AC1644" s="31" t="s">
        <v>11063</v>
      </c>
      <c r="AD1644" s="32" t="s">
        <v>11064</v>
      </c>
      <c r="AE1644" s="31" t="s">
        <v>11065</v>
      </c>
      <c r="AF1644" s="32" t="s">
        <v>11066</v>
      </c>
      <c r="AG1644" s="33" t="s">
        <v>45</v>
      </c>
    </row>
    <row r="1645" spans="1:33" ht="12.75" customHeight="1">
      <c r="A1645" s="2"/>
      <c r="B1645" s="2"/>
      <c r="C1645" s="2"/>
      <c r="D1645" s="2"/>
      <c r="E1645" s="2"/>
      <c r="F1645" s="2"/>
      <c r="G1645" s="2"/>
      <c r="H1645" s="2"/>
      <c r="I1645" s="19"/>
      <c r="J1645" s="19"/>
      <c r="K1645" s="19"/>
      <c r="L1645" s="19"/>
      <c r="M1645" s="19"/>
      <c r="N1645" s="19"/>
      <c r="O1645" s="19"/>
      <c r="P1645" s="19"/>
      <c r="Q1645" s="19"/>
      <c r="R1645" s="44"/>
      <c r="S1645" s="19"/>
      <c r="T1645" s="19"/>
      <c r="U1645" s="19"/>
      <c r="V1645" s="2"/>
      <c r="W1645" s="2"/>
      <c r="X1645" s="2"/>
      <c r="Y1645" s="17"/>
      <c r="Z1645" s="2"/>
      <c r="AA1645" s="2"/>
      <c r="AB1645" s="2"/>
      <c r="AC1645" s="31" t="s">
        <v>11067</v>
      </c>
      <c r="AD1645" s="32" t="s">
        <v>11068</v>
      </c>
      <c r="AE1645" s="31" t="s">
        <v>11069</v>
      </c>
      <c r="AF1645" s="32" t="s">
        <v>11070</v>
      </c>
      <c r="AG1645" s="33" t="s">
        <v>45</v>
      </c>
    </row>
    <row r="1646" spans="1:33" ht="12.75" customHeight="1">
      <c r="A1646" s="2"/>
      <c r="B1646" s="2"/>
      <c r="C1646" s="2"/>
      <c r="D1646" s="2"/>
      <c r="E1646" s="2"/>
      <c r="F1646" s="2"/>
      <c r="G1646" s="2"/>
      <c r="H1646" s="2"/>
      <c r="I1646" s="19"/>
      <c r="J1646" s="19"/>
      <c r="K1646" s="19"/>
      <c r="L1646" s="19"/>
      <c r="M1646" s="19"/>
      <c r="N1646" s="19"/>
      <c r="O1646" s="19"/>
      <c r="P1646" s="19"/>
      <c r="Q1646" s="19"/>
      <c r="R1646" s="44"/>
      <c r="S1646" s="19"/>
      <c r="T1646" s="19"/>
      <c r="U1646" s="19"/>
      <c r="V1646" s="2"/>
      <c r="W1646" s="2"/>
      <c r="X1646" s="2"/>
      <c r="Y1646" s="17"/>
      <c r="Z1646" s="2"/>
      <c r="AA1646" s="2"/>
      <c r="AB1646" s="2"/>
      <c r="AC1646" s="31" t="s">
        <v>11071</v>
      </c>
      <c r="AD1646" s="32" t="s">
        <v>11072</v>
      </c>
      <c r="AE1646" s="31" t="s">
        <v>11073</v>
      </c>
      <c r="AF1646" s="32" t="s">
        <v>11074</v>
      </c>
      <c r="AG1646" s="33" t="s">
        <v>45</v>
      </c>
    </row>
    <row r="1647" spans="1:33" ht="12.75" customHeight="1">
      <c r="A1647" s="2"/>
      <c r="B1647" s="2"/>
      <c r="C1647" s="2"/>
      <c r="D1647" s="2"/>
      <c r="E1647" s="2"/>
      <c r="F1647" s="2"/>
      <c r="G1647" s="2"/>
      <c r="H1647" s="2"/>
      <c r="I1647" s="19"/>
      <c r="J1647" s="19"/>
      <c r="K1647" s="19"/>
      <c r="L1647" s="19"/>
      <c r="M1647" s="19"/>
      <c r="N1647" s="19"/>
      <c r="O1647" s="19"/>
      <c r="P1647" s="19"/>
      <c r="Q1647" s="19"/>
      <c r="R1647" s="44"/>
      <c r="S1647" s="19"/>
      <c r="T1647" s="19"/>
      <c r="U1647" s="19"/>
      <c r="V1647" s="2"/>
      <c r="W1647" s="2"/>
      <c r="X1647" s="2"/>
      <c r="Y1647" s="17"/>
      <c r="Z1647" s="2"/>
      <c r="AA1647" s="2"/>
      <c r="AB1647" s="2"/>
      <c r="AC1647" s="31" t="s">
        <v>11075</v>
      </c>
      <c r="AD1647" s="32" t="s">
        <v>11076</v>
      </c>
      <c r="AE1647" s="31" t="s">
        <v>11077</v>
      </c>
      <c r="AF1647" s="32" t="s">
        <v>11078</v>
      </c>
      <c r="AG1647" s="33" t="s">
        <v>45</v>
      </c>
    </row>
    <row r="1648" spans="1:33" ht="12.75" customHeight="1">
      <c r="A1648" s="2"/>
      <c r="B1648" s="2"/>
      <c r="C1648" s="2"/>
      <c r="D1648" s="2"/>
      <c r="E1648" s="2"/>
      <c r="F1648" s="2"/>
      <c r="G1648" s="2"/>
      <c r="H1648" s="2"/>
      <c r="I1648" s="19"/>
      <c r="J1648" s="19"/>
      <c r="K1648" s="19"/>
      <c r="L1648" s="19"/>
      <c r="M1648" s="19"/>
      <c r="N1648" s="19"/>
      <c r="O1648" s="19"/>
      <c r="P1648" s="19"/>
      <c r="Q1648" s="19"/>
      <c r="R1648" s="44"/>
      <c r="S1648" s="19"/>
      <c r="T1648" s="19"/>
      <c r="U1648" s="19"/>
      <c r="V1648" s="2"/>
      <c r="W1648" s="2"/>
      <c r="X1648" s="2"/>
      <c r="Y1648" s="17"/>
      <c r="Z1648" s="2"/>
      <c r="AA1648" s="2"/>
      <c r="AB1648" s="2"/>
      <c r="AC1648" s="31" t="s">
        <v>11079</v>
      </c>
      <c r="AD1648" s="32" t="s">
        <v>11080</v>
      </c>
      <c r="AE1648" s="31" t="s">
        <v>11081</v>
      </c>
      <c r="AF1648" s="32" t="s">
        <v>11078</v>
      </c>
      <c r="AG1648" s="33" t="s">
        <v>45</v>
      </c>
    </row>
    <row r="1649" spans="1:33" ht="12.75" customHeight="1">
      <c r="A1649" s="2"/>
      <c r="B1649" s="2"/>
      <c r="C1649" s="2"/>
      <c r="D1649" s="2"/>
      <c r="E1649" s="2"/>
      <c r="F1649" s="2"/>
      <c r="G1649" s="2"/>
      <c r="H1649" s="2"/>
      <c r="I1649" s="19"/>
      <c r="J1649" s="19"/>
      <c r="K1649" s="19"/>
      <c r="L1649" s="19"/>
      <c r="M1649" s="19"/>
      <c r="N1649" s="19"/>
      <c r="O1649" s="19"/>
      <c r="P1649" s="19"/>
      <c r="Q1649" s="19"/>
      <c r="R1649" s="44"/>
      <c r="S1649" s="19"/>
      <c r="T1649" s="19"/>
      <c r="U1649" s="19"/>
      <c r="V1649" s="2"/>
      <c r="W1649" s="2"/>
      <c r="X1649" s="2"/>
      <c r="Y1649" s="17"/>
      <c r="Z1649" s="2"/>
      <c r="AA1649" s="2"/>
      <c r="AB1649" s="2"/>
      <c r="AC1649" s="31" t="s">
        <v>11082</v>
      </c>
      <c r="AD1649" s="32" t="s">
        <v>11083</v>
      </c>
      <c r="AE1649" s="31" t="s">
        <v>11084</v>
      </c>
      <c r="AF1649" s="32" t="s">
        <v>11078</v>
      </c>
      <c r="AG1649" s="33" t="s">
        <v>45</v>
      </c>
    </row>
    <row r="1650" spans="1:33" ht="12.75" customHeight="1">
      <c r="A1650" s="2"/>
      <c r="B1650" s="2"/>
      <c r="C1650" s="2"/>
      <c r="D1650" s="2"/>
      <c r="E1650" s="2"/>
      <c r="F1650" s="2"/>
      <c r="G1650" s="2"/>
      <c r="H1650" s="2"/>
      <c r="I1650" s="19"/>
      <c r="J1650" s="19"/>
      <c r="K1650" s="19"/>
      <c r="L1650" s="19"/>
      <c r="M1650" s="19"/>
      <c r="N1650" s="19"/>
      <c r="O1650" s="19"/>
      <c r="P1650" s="19"/>
      <c r="Q1650" s="19"/>
      <c r="R1650" s="44"/>
      <c r="S1650" s="19"/>
      <c r="T1650" s="19"/>
      <c r="U1650" s="19"/>
      <c r="V1650" s="2"/>
      <c r="W1650" s="2"/>
      <c r="X1650" s="2"/>
      <c r="Y1650" s="17"/>
      <c r="Z1650" s="2"/>
      <c r="AA1650" s="2"/>
      <c r="AB1650" s="2"/>
      <c r="AC1650" s="31" t="s">
        <v>11085</v>
      </c>
      <c r="AD1650" s="32" t="s">
        <v>11086</v>
      </c>
      <c r="AE1650" s="31" t="s">
        <v>11087</v>
      </c>
      <c r="AF1650" s="32" t="s">
        <v>11078</v>
      </c>
      <c r="AG1650" s="33" t="s">
        <v>45</v>
      </c>
    </row>
    <row r="1651" spans="1:33" ht="12.75" customHeight="1">
      <c r="A1651" s="2"/>
      <c r="B1651" s="2"/>
      <c r="C1651" s="2"/>
      <c r="D1651" s="2"/>
      <c r="E1651" s="2"/>
      <c r="F1651" s="2"/>
      <c r="G1651" s="2"/>
      <c r="H1651" s="2"/>
      <c r="I1651" s="19"/>
      <c r="J1651" s="19"/>
      <c r="K1651" s="19"/>
      <c r="L1651" s="19"/>
      <c r="M1651" s="19"/>
      <c r="N1651" s="19"/>
      <c r="O1651" s="19"/>
      <c r="P1651" s="19"/>
      <c r="Q1651" s="19"/>
      <c r="R1651" s="44"/>
      <c r="S1651" s="19"/>
      <c r="T1651" s="19"/>
      <c r="U1651" s="19"/>
      <c r="V1651" s="2"/>
      <c r="W1651" s="2"/>
      <c r="X1651" s="2"/>
      <c r="Y1651" s="17"/>
      <c r="Z1651" s="2"/>
      <c r="AA1651" s="2"/>
      <c r="AB1651" s="2"/>
      <c r="AC1651" s="31" t="s">
        <v>11088</v>
      </c>
      <c r="AD1651" s="32" t="s">
        <v>11089</v>
      </c>
      <c r="AE1651" s="31" t="s">
        <v>11090</v>
      </c>
      <c r="AF1651" s="32" t="s">
        <v>11078</v>
      </c>
      <c r="AG1651" s="33" t="s">
        <v>45</v>
      </c>
    </row>
    <row r="1652" spans="1:33" ht="12.75" customHeight="1">
      <c r="A1652" s="2"/>
      <c r="B1652" s="2"/>
      <c r="C1652" s="2"/>
      <c r="D1652" s="2"/>
      <c r="E1652" s="2"/>
      <c r="F1652" s="2"/>
      <c r="G1652" s="2"/>
      <c r="H1652" s="2"/>
      <c r="I1652" s="19"/>
      <c r="J1652" s="19"/>
      <c r="K1652" s="19"/>
      <c r="L1652" s="19"/>
      <c r="M1652" s="19"/>
      <c r="N1652" s="19"/>
      <c r="O1652" s="19"/>
      <c r="P1652" s="19"/>
      <c r="Q1652" s="19"/>
      <c r="R1652" s="44"/>
      <c r="S1652" s="19"/>
      <c r="T1652" s="19"/>
      <c r="U1652" s="19"/>
      <c r="V1652" s="2"/>
      <c r="W1652" s="2"/>
      <c r="X1652" s="2"/>
      <c r="Y1652" s="17"/>
      <c r="Z1652" s="2"/>
      <c r="AA1652" s="2"/>
      <c r="AB1652" s="2"/>
      <c r="AC1652" s="31" t="s">
        <v>11091</v>
      </c>
      <c r="AD1652" s="32" t="s">
        <v>11092</v>
      </c>
      <c r="AE1652" s="31" t="s">
        <v>11093</v>
      </c>
      <c r="AF1652" s="32" t="s">
        <v>11094</v>
      </c>
      <c r="AG1652" s="33" t="s">
        <v>45</v>
      </c>
    </row>
    <row r="1653" spans="1:33" ht="12.75" customHeight="1">
      <c r="A1653" s="2"/>
      <c r="B1653" s="2"/>
      <c r="C1653" s="2"/>
      <c r="D1653" s="2"/>
      <c r="E1653" s="2"/>
      <c r="F1653" s="2"/>
      <c r="G1653" s="2"/>
      <c r="H1653" s="2"/>
      <c r="I1653" s="19"/>
      <c r="J1653" s="19"/>
      <c r="K1653" s="19"/>
      <c r="L1653" s="19"/>
      <c r="M1653" s="19"/>
      <c r="N1653" s="19"/>
      <c r="O1653" s="19"/>
      <c r="P1653" s="19"/>
      <c r="Q1653" s="19"/>
      <c r="R1653" s="44"/>
      <c r="S1653" s="19"/>
      <c r="T1653" s="19"/>
      <c r="U1653" s="19"/>
      <c r="V1653" s="2"/>
      <c r="W1653" s="2"/>
      <c r="X1653" s="2"/>
      <c r="Y1653" s="17"/>
      <c r="Z1653" s="2"/>
      <c r="AA1653" s="2"/>
      <c r="AB1653" s="2"/>
      <c r="AC1653" s="31" t="s">
        <v>11095</v>
      </c>
      <c r="AD1653" s="32" t="s">
        <v>11096</v>
      </c>
      <c r="AE1653" s="31" t="s">
        <v>11097</v>
      </c>
      <c r="AF1653" s="32" t="s">
        <v>976</v>
      </c>
      <c r="AG1653" s="33" t="s">
        <v>45</v>
      </c>
    </row>
    <row r="1654" spans="1:33" ht="12.75" customHeight="1">
      <c r="A1654" s="2"/>
      <c r="B1654" s="2"/>
      <c r="C1654" s="2"/>
      <c r="D1654" s="2"/>
      <c r="E1654" s="2"/>
      <c r="F1654" s="2"/>
      <c r="G1654" s="2"/>
      <c r="H1654" s="2"/>
      <c r="I1654" s="19"/>
      <c r="J1654" s="19"/>
      <c r="K1654" s="19"/>
      <c r="L1654" s="19"/>
      <c r="M1654" s="19"/>
      <c r="N1654" s="19"/>
      <c r="O1654" s="19"/>
      <c r="P1654" s="19"/>
      <c r="Q1654" s="19"/>
      <c r="R1654" s="44"/>
      <c r="S1654" s="19"/>
      <c r="T1654" s="19"/>
      <c r="U1654" s="19"/>
      <c r="V1654" s="2"/>
      <c r="W1654" s="2"/>
      <c r="X1654" s="2"/>
      <c r="Y1654" s="17"/>
      <c r="Z1654" s="2"/>
      <c r="AA1654" s="2"/>
      <c r="AB1654" s="2"/>
      <c r="AC1654" s="31" t="s">
        <v>11098</v>
      </c>
      <c r="AD1654" s="32" t="s">
        <v>11099</v>
      </c>
      <c r="AE1654" s="31" t="s">
        <v>11100</v>
      </c>
      <c r="AF1654" s="32" t="s">
        <v>11101</v>
      </c>
      <c r="AG1654" s="33" t="s">
        <v>45</v>
      </c>
    </row>
    <row r="1655" spans="1:33" ht="12.75" customHeight="1">
      <c r="A1655" s="2"/>
      <c r="B1655" s="2"/>
      <c r="C1655" s="2"/>
      <c r="D1655" s="2"/>
      <c r="E1655" s="2"/>
      <c r="F1655" s="2"/>
      <c r="G1655" s="2"/>
      <c r="H1655" s="2"/>
      <c r="I1655" s="19"/>
      <c r="J1655" s="19"/>
      <c r="K1655" s="19"/>
      <c r="L1655" s="19"/>
      <c r="M1655" s="19"/>
      <c r="N1655" s="19"/>
      <c r="O1655" s="19"/>
      <c r="P1655" s="19"/>
      <c r="Q1655" s="19"/>
      <c r="R1655" s="44"/>
      <c r="S1655" s="19"/>
      <c r="T1655" s="19"/>
      <c r="U1655" s="19"/>
      <c r="V1655" s="2"/>
      <c r="W1655" s="2"/>
      <c r="X1655" s="2"/>
      <c r="Y1655" s="17"/>
      <c r="Z1655" s="2"/>
      <c r="AA1655" s="2"/>
      <c r="AB1655" s="2"/>
      <c r="AC1655" s="31" t="s">
        <v>11102</v>
      </c>
      <c r="AD1655" s="32" t="s">
        <v>10783</v>
      </c>
      <c r="AE1655" s="31" t="s">
        <v>11103</v>
      </c>
      <c r="AF1655" s="32" t="s">
        <v>10783</v>
      </c>
      <c r="AG1655" s="33" t="s">
        <v>45</v>
      </c>
    </row>
    <row r="1656" spans="1:33" ht="12.75" customHeight="1">
      <c r="A1656" s="2"/>
      <c r="B1656" s="2"/>
      <c r="C1656" s="2"/>
      <c r="D1656" s="2"/>
      <c r="E1656" s="2"/>
      <c r="F1656" s="2"/>
      <c r="G1656" s="2"/>
      <c r="H1656" s="2"/>
      <c r="I1656" s="19"/>
      <c r="J1656" s="19"/>
      <c r="K1656" s="19"/>
      <c r="L1656" s="19"/>
      <c r="M1656" s="19"/>
      <c r="N1656" s="19"/>
      <c r="O1656" s="19"/>
      <c r="P1656" s="19"/>
      <c r="Q1656" s="19"/>
      <c r="R1656" s="44"/>
      <c r="S1656" s="19"/>
      <c r="T1656" s="19"/>
      <c r="U1656" s="19"/>
      <c r="V1656" s="2"/>
      <c r="W1656" s="2"/>
      <c r="X1656" s="2"/>
      <c r="Y1656" s="17"/>
      <c r="Z1656" s="2"/>
      <c r="AA1656" s="2"/>
      <c r="AB1656" s="2"/>
      <c r="AC1656" s="31" t="s">
        <v>11104</v>
      </c>
      <c r="AD1656" s="32" t="s">
        <v>11105</v>
      </c>
      <c r="AE1656" s="31" t="s">
        <v>11106</v>
      </c>
      <c r="AF1656" s="32" t="s">
        <v>11107</v>
      </c>
      <c r="AG1656" s="33" t="s">
        <v>45</v>
      </c>
    </row>
    <row r="1657" spans="1:33" ht="12.75" customHeight="1">
      <c r="A1657" s="2"/>
      <c r="B1657" s="2"/>
      <c r="C1657" s="2"/>
      <c r="D1657" s="2"/>
      <c r="E1657" s="2"/>
      <c r="F1657" s="2"/>
      <c r="G1657" s="2"/>
      <c r="H1657" s="2"/>
      <c r="I1657" s="19"/>
      <c r="J1657" s="19"/>
      <c r="K1657" s="19"/>
      <c r="L1657" s="19"/>
      <c r="M1657" s="19"/>
      <c r="N1657" s="19"/>
      <c r="O1657" s="19"/>
      <c r="P1657" s="19"/>
      <c r="Q1657" s="19"/>
      <c r="R1657" s="44"/>
      <c r="S1657" s="19"/>
      <c r="T1657" s="19"/>
      <c r="U1657" s="19"/>
      <c r="V1657" s="2"/>
      <c r="W1657" s="2"/>
      <c r="X1657" s="2"/>
      <c r="Y1657" s="17"/>
      <c r="Z1657" s="2"/>
      <c r="AA1657" s="2"/>
      <c r="AB1657" s="2"/>
      <c r="AC1657" s="31" t="s">
        <v>11108</v>
      </c>
      <c r="AD1657" s="32" t="s">
        <v>10789</v>
      </c>
      <c r="AE1657" s="31" t="s">
        <v>11109</v>
      </c>
      <c r="AF1657" s="32" t="s">
        <v>10789</v>
      </c>
      <c r="AG1657" s="33" t="s">
        <v>45</v>
      </c>
    </row>
    <row r="1658" spans="1:33" ht="12.75" customHeight="1">
      <c r="A1658" s="2"/>
      <c r="B1658" s="2"/>
      <c r="C1658" s="2"/>
      <c r="D1658" s="2"/>
      <c r="E1658" s="2"/>
      <c r="F1658" s="2"/>
      <c r="G1658" s="2"/>
      <c r="H1658" s="2"/>
      <c r="I1658" s="19"/>
      <c r="J1658" s="19"/>
      <c r="K1658" s="19"/>
      <c r="L1658" s="19"/>
      <c r="M1658" s="19"/>
      <c r="N1658" s="19"/>
      <c r="O1658" s="19"/>
      <c r="P1658" s="19"/>
      <c r="Q1658" s="19"/>
      <c r="R1658" s="44"/>
      <c r="S1658" s="19"/>
      <c r="T1658" s="19"/>
      <c r="U1658" s="19"/>
      <c r="V1658" s="2"/>
      <c r="W1658" s="2"/>
      <c r="X1658" s="2"/>
      <c r="Y1658" s="17"/>
      <c r="Z1658" s="2"/>
      <c r="AA1658" s="2"/>
      <c r="AB1658" s="2"/>
      <c r="AC1658" s="31" t="s">
        <v>11110</v>
      </c>
      <c r="AD1658" s="32" t="s">
        <v>10792</v>
      </c>
      <c r="AE1658" s="31" t="s">
        <v>11111</v>
      </c>
      <c r="AF1658" s="32" t="s">
        <v>10792</v>
      </c>
      <c r="AG1658" s="33" t="s">
        <v>45</v>
      </c>
    </row>
    <row r="1659" spans="1:33" ht="12.75" customHeight="1">
      <c r="A1659" s="2"/>
      <c r="B1659" s="2"/>
      <c r="C1659" s="2"/>
      <c r="D1659" s="2"/>
      <c r="E1659" s="2"/>
      <c r="F1659" s="2"/>
      <c r="G1659" s="2"/>
      <c r="H1659" s="2"/>
      <c r="I1659" s="19"/>
      <c r="J1659" s="19"/>
      <c r="K1659" s="19"/>
      <c r="L1659" s="19"/>
      <c r="M1659" s="19"/>
      <c r="N1659" s="19"/>
      <c r="O1659" s="19"/>
      <c r="P1659" s="19"/>
      <c r="Q1659" s="19"/>
      <c r="R1659" s="44"/>
      <c r="S1659" s="19"/>
      <c r="T1659" s="19"/>
      <c r="U1659" s="19"/>
      <c r="V1659" s="2"/>
      <c r="W1659" s="2"/>
      <c r="X1659" s="2"/>
      <c r="Y1659" s="17"/>
      <c r="Z1659" s="2"/>
      <c r="AA1659" s="2"/>
      <c r="AB1659" s="2"/>
      <c r="AC1659" s="31" t="s">
        <v>11112</v>
      </c>
      <c r="AD1659" s="32" t="s">
        <v>11113</v>
      </c>
      <c r="AE1659" s="31" t="s">
        <v>11114</v>
      </c>
      <c r="AF1659" s="32" t="s">
        <v>11115</v>
      </c>
      <c r="AG1659" s="33" t="s">
        <v>45</v>
      </c>
    </row>
    <row r="1660" spans="1:33" ht="12.75" customHeight="1">
      <c r="A1660" s="2"/>
      <c r="B1660" s="2"/>
      <c r="C1660" s="2"/>
      <c r="D1660" s="2"/>
      <c r="E1660" s="2"/>
      <c r="F1660" s="2"/>
      <c r="G1660" s="2"/>
      <c r="H1660" s="2"/>
      <c r="I1660" s="19"/>
      <c r="J1660" s="19"/>
      <c r="K1660" s="19"/>
      <c r="L1660" s="19"/>
      <c r="M1660" s="19"/>
      <c r="N1660" s="19"/>
      <c r="O1660" s="19"/>
      <c r="P1660" s="19"/>
      <c r="Q1660" s="19"/>
      <c r="R1660" s="44"/>
      <c r="S1660" s="19"/>
      <c r="T1660" s="19"/>
      <c r="U1660" s="19"/>
      <c r="V1660" s="2"/>
      <c r="W1660" s="2"/>
      <c r="X1660" s="2"/>
      <c r="Y1660" s="17"/>
      <c r="Z1660" s="2"/>
      <c r="AA1660" s="2"/>
      <c r="AB1660" s="2"/>
      <c r="AC1660" s="31" t="s">
        <v>11116</v>
      </c>
      <c r="AD1660" s="32" t="s">
        <v>11117</v>
      </c>
      <c r="AE1660" s="31" t="s">
        <v>11118</v>
      </c>
      <c r="AF1660" s="32" t="s">
        <v>11119</v>
      </c>
      <c r="AG1660" s="33" t="s">
        <v>45</v>
      </c>
    </row>
    <row r="1661" spans="1:33" ht="12.75" customHeight="1">
      <c r="A1661" s="2"/>
      <c r="B1661" s="2"/>
      <c r="C1661" s="2"/>
      <c r="D1661" s="2"/>
      <c r="E1661" s="2"/>
      <c r="F1661" s="2"/>
      <c r="G1661" s="2"/>
      <c r="H1661" s="2"/>
      <c r="I1661" s="19"/>
      <c r="J1661" s="19"/>
      <c r="K1661" s="19"/>
      <c r="L1661" s="19"/>
      <c r="M1661" s="19"/>
      <c r="N1661" s="19"/>
      <c r="O1661" s="19"/>
      <c r="P1661" s="19"/>
      <c r="Q1661" s="19"/>
      <c r="R1661" s="44"/>
      <c r="S1661" s="19"/>
      <c r="T1661" s="19"/>
      <c r="U1661" s="19"/>
      <c r="V1661" s="2"/>
      <c r="W1661" s="2"/>
      <c r="X1661" s="2"/>
      <c r="Y1661" s="17"/>
      <c r="Z1661" s="2"/>
      <c r="AA1661" s="2"/>
      <c r="AB1661" s="2"/>
      <c r="AC1661" s="31" t="s">
        <v>11120</v>
      </c>
      <c r="AD1661" s="32" t="s">
        <v>11121</v>
      </c>
      <c r="AE1661" s="31" t="s">
        <v>11122</v>
      </c>
      <c r="AF1661" s="32" t="s">
        <v>11123</v>
      </c>
      <c r="AG1661" s="33" t="s">
        <v>45</v>
      </c>
    </row>
    <row r="1662" spans="1:33" ht="12.75" customHeight="1">
      <c r="A1662" s="2"/>
      <c r="B1662" s="2"/>
      <c r="C1662" s="2"/>
      <c r="D1662" s="2"/>
      <c r="E1662" s="2"/>
      <c r="F1662" s="2"/>
      <c r="G1662" s="2"/>
      <c r="H1662" s="2"/>
      <c r="I1662" s="19"/>
      <c r="J1662" s="19"/>
      <c r="K1662" s="19"/>
      <c r="L1662" s="19"/>
      <c r="M1662" s="19"/>
      <c r="N1662" s="19"/>
      <c r="O1662" s="19"/>
      <c r="P1662" s="19"/>
      <c r="Q1662" s="19"/>
      <c r="R1662" s="44"/>
      <c r="S1662" s="19"/>
      <c r="T1662" s="19"/>
      <c r="U1662" s="19"/>
      <c r="V1662" s="2"/>
      <c r="W1662" s="2"/>
      <c r="X1662" s="2"/>
      <c r="Y1662" s="17"/>
      <c r="Z1662" s="2"/>
      <c r="AA1662" s="2"/>
      <c r="AB1662" s="2"/>
      <c r="AC1662" s="31" t="s">
        <v>11124</v>
      </c>
      <c r="AD1662" s="32" t="s">
        <v>11125</v>
      </c>
      <c r="AE1662" s="31" t="s">
        <v>11126</v>
      </c>
      <c r="AF1662" s="32" t="s">
        <v>11127</v>
      </c>
      <c r="AG1662" s="33" t="s">
        <v>45</v>
      </c>
    </row>
    <row r="1663" spans="1:33" ht="12.75" customHeight="1">
      <c r="A1663" s="2"/>
      <c r="B1663" s="2"/>
      <c r="C1663" s="2"/>
      <c r="D1663" s="2"/>
      <c r="E1663" s="2"/>
      <c r="F1663" s="2"/>
      <c r="G1663" s="2"/>
      <c r="H1663" s="2"/>
      <c r="I1663" s="19"/>
      <c r="J1663" s="19"/>
      <c r="K1663" s="19"/>
      <c r="L1663" s="19"/>
      <c r="M1663" s="19"/>
      <c r="N1663" s="19"/>
      <c r="O1663" s="19"/>
      <c r="P1663" s="19"/>
      <c r="Q1663" s="19"/>
      <c r="R1663" s="44"/>
      <c r="S1663" s="19"/>
      <c r="T1663" s="19"/>
      <c r="U1663" s="19"/>
      <c r="V1663" s="2"/>
      <c r="W1663" s="2"/>
      <c r="X1663" s="2"/>
      <c r="Y1663" s="17"/>
      <c r="Z1663" s="2"/>
      <c r="AA1663" s="2"/>
      <c r="AB1663" s="2"/>
      <c r="AC1663" s="31" t="s">
        <v>11128</v>
      </c>
      <c r="AD1663" s="32" t="s">
        <v>11129</v>
      </c>
      <c r="AE1663" s="31" t="s">
        <v>11130</v>
      </c>
      <c r="AF1663" s="32" t="s">
        <v>11131</v>
      </c>
      <c r="AG1663" s="33" t="s">
        <v>45</v>
      </c>
    </row>
    <row r="1664" spans="1:33" ht="12.75" customHeight="1">
      <c r="A1664" s="2"/>
      <c r="B1664" s="2"/>
      <c r="C1664" s="2"/>
      <c r="D1664" s="2"/>
      <c r="E1664" s="2"/>
      <c r="F1664" s="2"/>
      <c r="G1664" s="2"/>
      <c r="H1664" s="2"/>
      <c r="I1664" s="19"/>
      <c r="J1664" s="19"/>
      <c r="K1664" s="19"/>
      <c r="L1664" s="19"/>
      <c r="M1664" s="19"/>
      <c r="N1664" s="19"/>
      <c r="O1664" s="19"/>
      <c r="P1664" s="19"/>
      <c r="Q1664" s="19"/>
      <c r="R1664" s="44"/>
      <c r="S1664" s="19"/>
      <c r="T1664" s="19"/>
      <c r="U1664" s="19"/>
      <c r="V1664" s="2"/>
      <c r="W1664" s="2"/>
      <c r="X1664" s="2"/>
      <c r="Y1664" s="17"/>
      <c r="Z1664" s="2"/>
      <c r="AA1664" s="2"/>
      <c r="AB1664" s="2"/>
      <c r="AC1664" s="31" t="s">
        <v>11132</v>
      </c>
      <c r="AD1664" s="32" t="s">
        <v>11133</v>
      </c>
      <c r="AE1664" s="31" t="s">
        <v>11134</v>
      </c>
      <c r="AF1664" s="32" t="s">
        <v>11135</v>
      </c>
      <c r="AG1664" s="33" t="s">
        <v>45</v>
      </c>
    </row>
    <row r="1665" spans="1:33" ht="12.75" customHeight="1">
      <c r="A1665" s="2"/>
      <c r="B1665" s="2"/>
      <c r="C1665" s="2"/>
      <c r="D1665" s="2"/>
      <c r="E1665" s="2"/>
      <c r="F1665" s="2"/>
      <c r="G1665" s="2"/>
      <c r="H1665" s="2"/>
      <c r="I1665" s="19"/>
      <c r="J1665" s="19"/>
      <c r="K1665" s="19"/>
      <c r="L1665" s="19"/>
      <c r="M1665" s="19"/>
      <c r="N1665" s="19"/>
      <c r="O1665" s="19"/>
      <c r="P1665" s="19"/>
      <c r="Q1665" s="19"/>
      <c r="R1665" s="44"/>
      <c r="S1665" s="19"/>
      <c r="T1665" s="19"/>
      <c r="U1665" s="19"/>
      <c r="V1665" s="2"/>
      <c r="W1665" s="2"/>
      <c r="X1665" s="2"/>
      <c r="Y1665" s="17"/>
      <c r="Z1665" s="2"/>
      <c r="AA1665" s="2"/>
      <c r="AB1665" s="2"/>
      <c r="AC1665" s="31" t="s">
        <v>11136</v>
      </c>
      <c r="AD1665" s="32" t="s">
        <v>11137</v>
      </c>
      <c r="AE1665" s="31" t="s">
        <v>11138</v>
      </c>
      <c r="AF1665" s="32" t="s">
        <v>11139</v>
      </c>
      <c r="AG1665" s="33" t="s">
        <v>45</v>
      </c>
    </row>
    <row r="1666" spans="1:33" ht="12.75" customHeight="1">
      <c r="A1666" s="2"/>
      <c r="B1666" s="2"/>
      <c r="C1666" s="2"/>
      <c r="D1666" s="2"/>
      <c r="E1666" s="2"/>
      <c r="F1666" s="2"/>
      <c r="G1666" s="2"/>
      <c r="H1666" s="2"/>
      <c r="I1666" s="19"/>
      <c r="J1666" s="19"/>
      <c r="K1666" s="19"/>
      <c r="L1666" s="19"/>
      <c r="M1666" s="19"/>
      <c r="N1666" s="19"/>
      <c r="O1666" s="19"/>
      <c r="P1666" s="19"/>
      <c r="Q1666" s="19"/>
      <c r="R1666" s="44"/>
      <c r="S1666" s="19"/>
      <c r="T1666" s="19"/>
      <c r="U1666" s="19"/>
      <c r="V1666" s="2"/>
      <c r="W1666" s="2"/>
      <c r="X1666" s="2"/>
      <c r="Y1666" s="17"/>
      <c r="Z1666" s="2"/>
      <c r="AA1666" s="2"/>
      <c r="AB1666" s="2"/>
      <c r="AC1666" s="31" t="s">
        <v>11140</v>
      </c>
      <c r="AD1666" s="32" t="s">
        <v>11141</v>
      </c>
      <c r="AE1666" s="31" t="s">
        <v>11142</v>
      </c>
      <c r="AF1666" s="32" t="s">
        <v>11143</v>
      </c>
      <c r="AG1666" s="33" t="s">
        <v>45</v>
      </c>
    </row>
    <row r="1667" spans="1:33" ht="12.75" customHeight="1">
      <c r="A1667" s="2"/>
      <c r="B1667" s="2"/>
      <c r="C1667" s="2"/>
      <c r="D1667" s="2"/>
      <c r="E1667" s="2"/>
      <c r="F1667" s="2"/>
      <c r="G1667" s="2"/>
      <c r="H1667" s="2"/>
      <c r="I1667" s="19"/>
      <c r="J1667" s="19"/>
      <c r="K1667" s="19"/>
      <c r="L1667" s="19"/>
      <c r="M1667" s="19"/>
      <c r="N1667" s="19"/>
      <c r="O1667" s="19"/>
      <c r="P1667" s="19"/>
      <c r="Q1667" s="19"/>
      <c r="R1667" s="44"/>
      <c r="S1667" s="19"/>
      <c r="T1667" s="19"/>
      <c r="U1667" s="19"/>
      <c r="V1667" s="2"/>
      <c r="W1667" s="2"/>
      <c r="X1667" s="2"/>
      <c r="Y1667" s="17"/>
      <c r="Z1667" s="2"/>
      <c r="AA1667" s="2"/>
      <c r="AB1667" s="2"/>
      <c r="AC1667" s="31" t="s">
        <v>11144</v>
      </c>
      <c r="AD1667" s="32" t="s">
        <v>11145</v>
      </c>
      <c r="AE1667" s="31" t="s">
        <v>11146</v>
      </c>
      <c r="AF1667" s="32" t="s">
        <v>11078</v>
      </c>
      <c r="AG1667" s="33" t="s">
        <v>45</v>
      </c>
    </row>
    <row r="1668" spans="1:33" ht="12.75" customHeight="1">
      <c r="A1668" s="2"/>
      <c r="B1668" s="2"/>
      <c r="C1668" s="2"/>
      <c r="D1668" s="2"/>
      <c r="E1668" s="2"/>
      <c r="F1668" s="2"/>
      <c r="G1668" s="2"/>
      <c r="H1668" s="2"/>
      <c r="I1668" s="19"/>
      <c r="J1668" s="19"/>
      <c r="K1668" s="19"/>
      <c r="L1668" s="19"/>
      <c r="M1668" s="19"/>
      <c r="N1668" s="19"/>
      <c r="O1668" s="19"/>
      <c r="P1668" s="19"/>
      <c r="Q1668" s="19"/>
      <c r="R1668" s="44"/>
      <c r="S1668" s="19"/>
      <c r="T1668" s="19"/>
      <c r="U1668" s="19"/>
      <c r="V1668" s="2"/>
      <c r="W1668" s="2"/>
      <c r="X1668" s="2"/>
      <c r="Y1668" s="17"/>
      <c r="Z1668" s="2"/>
      <c r="AA1668" s="2"/>
      <c r="AB1668" s="2"/>
      <c r="AC1668" s="31" t="s">
        <v>11147</v>
      </c>
      <c r="AD1668" s="32" t="s">
        <v>11148</v>
      </c>
      <c r="AE1668" s="31" t="s">
        <v>11149</v>
      </c>
      <c r="AF1668" s="32" t="s">
        <v>11150</v>
      </c>
      <c r="AG1668" s="33" t="s">
        <v>45</v>
      </c>
    </row>
    <row r="1669" spans="1:33" ht="12.75" customHeight="1">
      <c r="A1669" s="2"/>
      <c r="B1669" s="2"/>
      <c r="C1669" s="2"/>
      <c r="D1669" s="2"/>
      <c r="E1669" s="2"/>
      <c r="F1669" s="2"/>
      <c r="G1669" s="2"/>
      <c r="H1669" s="2"/>
      <c r="I1669" s="19"/>
      <c r="J1669" s="19"/>
      <c r="K1669" s="19"/>
      <c r="L1669" s="19"/>
      <c r="M1669" s="19"/>
      <c r="N1669" s="19"/>
      <c r="O1669" s="19"/>
      <c r="P1669" s="19"/>
      <c r="Q1669" s="19"/>
      <c r="R1669" s="44"/>
      <c r="S1669" s="19"/>
      <c r="T1669" s="19"/>
      <c r="U1669" s="19"/>
      <c r="V1669" s="2"/>
      <c r="W1669" s="2"/>
      <c r="X1669" s="2"/>
      <c r="Y1669" s="17"/>
      <c r="Z1669" s="2"/>
      <c r="AA1669" s="2"/>
      <c r="AB1669" s="2"/>
      <c r="AC1669" s="31" t="s">
        <v>11151</v>
      </c>
      <c r="AD1669" s="32" t="s">
        <v>11152</v>
      </c>
      <c r="AE1669" s="31" t="s">
        <v>11153</v>
      </c>
      <c r="AF1669" s="32" t="s">
        <v>1446</v>
      </c>
      <c r="AG1669" s="33" t="s">
        <v>45</v>
      </c>
    </row>
    <row r="1670" spans="1:33" ht="12.75" customHeight="1">
      <c r="A1670" s="2"/>
      <c r="B1670" s="2"/>
      <c r="C1670" s="2"/>
      <c r="D1670" s="2"/>
      <c r="E1670" s="2"/>
      <c r="F1670" s="2"/>
      <c r="G1670" s="2"/>
      <c r="H1670" s="2"/>
      <c r="I1670" s="19"/>
      <c r="J1670" s="19"/>
      <c r="K1670" s="19"/>
      <c r="L1670" s="19"/>
      <c r="M1670" s="19"/>
      <c r="N1670" s="19"/>
      <c r="O1670" s="19"/>
      <c r="P1670" s="19"/>
      <c r="Q1670" s="19"/>
      <c r="R1670" s="44"/>
      <c r="S1670" s="19"/>
      <c r="T1670" s="19"/>
      <c r="U1670" s="19"/>
      <c r="V1670" s="2"/>
      <c r="W1670" s="2"/>
      <c r="X1670" s="2"/>
      <c r="Y1670" s="17"/>
      <c r="Z1670" s="2"/>
      <c r="AA1670" s="2"/>
      <c r="AB1670" s="2"/>
      <c r="AC1670" s="31" t="s">
        <v>11154</v>
      </c>
      <c r="AD1670" s="32" t="s">
        <v>11155</v>
      </c>
      <c r="AE1670" s="31" t="s">
        <v>11156</v>
      </c>
      <c r="AF1670" s="32" t="s">
        <v>11157</v>
      </c>
      <c r="AG1670" s="33" t="s">
        <v>45</v>
      </c>
    </row>
    <row r="1671" spans="1:33" ht="12.75" customHeight="1">
      <c r="A1671" s="2"/>
      <c r="B1671" s="2"/>
      <c r="C1671" s="2"/>
      <c r="D1671" s="2"/>
      <c r="E1671" s="2"/>
      <c r="F1671" s="2"/>
      <c r="G1671" s="2"/>
      <c r="H1671" s="2"/>
      <c r="I1671" s="19"/>
      <c r="J1671" s="19"/>
      <c r="K1671" s="19"/>
      <c r="L1671" s="19"/>
      <c r="M1671" s="19"/>
      <c r="N1671" s="19"/>
      <c r="O1671" s="19"/>
      <c r="P1671" s="19"/>
      <c r="Q1671" s="19"/>
      <c r="R1671" s="44"/>
      <c r="S1671" s="19"/>
      <c r="T1671" s="19"/>
      <c r="U1671" s="19"/>
      <c r="V1671" s="2"/>
      <c r="W1671" s="2"/>
      <c r="X1671" s="2"/>
      <c r="Y1671" s="17"/>
      <c r="Z1671" s="2"/>
      <c r="AA1671" s="2"/>
      <c r="AB1671" s="2"/>
      <c r="AC1671" s="31" t="s">
        <v>11158</v>
      </c>
      <c r="AD1671" s="32" t="s">
        <v>11159</v>
      </c>
      <c r="AE1671" s="31" t="s">
        <v>11160</v>
      </c>
      <c r="AF1671" s="32" t="s">
        <v>11161</v>
      </c>
      <c r="AG1671" s="33" t="s">
        <v>45</v>
      </c>
    </row>
    <row r="1672" spans="1:33" ht="12.75" customHeight="1">
      <c r="A1672" s="2"/>
      <c r="B1672" s="2"/>
      <c r="C1672" s="2"/>
      <c r="D1672" s="2"/>
      <c r="E1672" s="2"/>
      <c r="F1672" s="2"/>
      <c r="G1672" s="2"/>
      <c r="H1672" s="2"/>
      <c r="I1672" s="19"/>
      <c r="J1672" s="19"/>
      <c r="K1672" s="19"/>
      <c r="L1672" s="19"/>
      <c r="M1672" s="19"/>
      <c r="N1672" s="19"/>
      <c r="O1672" s="19"/>
      <c r="P1672" s="19"/>
      <c r="Q1672" s="19"/>
      <c r="R1672" s="44"/>
      <c r="S1672" s="19"/>
      <c r="T1672" s="19"/>
      <c r="U1672" s="19"/>
      <c r="V1672" s="2"/>
      <c r="W1672" s="2"/>
      <c r="X1672" s="2"/>
      <c r="Y1672" s="17"/>
      <c r="Z1672" s="2"/>
      <c r="AA1672" s="2"/>
      <c r="AB1672" s="2"/>
      <c r="AC1672" s="31" t="s">
        <v>11162</v>
      </c>
      <c r="AD1672" s="32" t="s">
        <v>11163</v>
      </c>
      <c r="AE1672" s="31" t="s">
        <v>11164</v>
      </c>
      <c r="AF1672" s="32" t="s">
        <v>11165</v>
      </c>
      <c r="AG1672" s="33" t="s">
        <v>45</v>
      </c>
    </row>
    <row r="1673" spans="1:33" ht="12.75" customHeight="1">
      <c r="A1673" s="2"/>
      <c r="B1673" s="2"/>
      <c r="C1673" s="2"/>
      <c r="D1673" s="2"/>
      <c r="E1673" s="2"/>
      <c r="F1673" s="2"/>
      <c r="G1673" s="2"/>
      <c r="H1673" s="2"/>
      <c r="I1673" s="19"/>
      <c r="J1673" s="19"/>
      <c r="K1673" s="19"/>
      <c r="L1673" s="19"/>
      <c r="M1673" s="19"/>
      <c r="N1673" s="19"/>
      <c r="O1673" s="19"/>
      <c r="P1673" s="19"/>
      <c r="Q1673" s="19"/>
      <c r="R1673" s="44"/>
      <c r="S1673" s="19"/>
      <c r="T1673" s="19"/>
      <c r="U1673" s="19"/>
      <c r="V1673" s="2"/>
      <c r="W1673" s="2"/>
      <c r="X1673" s="2"/>
      <c r="Y1673" s="17"/>
      <c r="Z1673" s="2"/>
      <c r="AA1673" s="2"/>
      <c r="AB1673" s="2"/>
      <c r="AC1673" s="31" t="s">
        <v>11166</v>
      </c>
      <c r="AD1673" s="32" t="s">
        <v>11167</v>
      </c>
      <c r="AE1673" s="31" t="s">
        <v>11168</v>
      </c>
      <c r="AF1673" s="32" t="s">
        <v>11169</v>
      </c>
      <c r="AG1673" s="33" t="s">
        <v>45</v>
      </c>
    </row>
    <row r="1674" spans="1:33" ht="12.75" customHeight="1">
      <c r="A1674" s="2"/>
      <c r="B1674" s="2"/>
      <c r="C1674" s="2"/>
      <c r="D1674" s="2"/>
      <c r="E1674" s="2"/>
      <c r="F1674" s="2"/>
      <c r="G1674" s="2"/>
      <c r="H1674" s="2"/>
      <c r="I1674" s="19"/>
      <c r="J1674" s="19"/>
      <c r="K1674" s="19"/>
      <c r="L1674" s="19"/>
      <c r="M1674" s="19"/>
      <c r="N1674" s="19"/>
      <c r="O1674" s="19"/>
      <c r="P1674" s="19"/>
      <c r="Q1674" s="19"/>
      <c r="R1674" s="44"/>
      <c r="S1674" s="19"/>
      <c r="T1674" s="19"/>
      <c r="U1674" s="19"/>
      <c r="V1674" s="2"/>
      <c r="W1674" s="2"/>
      <c r="X1674" s="2"/>
      <c r="Y1674" s="17"/>
      <c r="Z1674" s="2"/>
      <c r="AA1674" s="2"/>
      <c r="AB1674" s="2"/>
      <c r="AC1674" s="31" t="s">
        <v>11170</v>
      </c>
      <c r="AD1674" s="32" t="s">
        <v>11171</v>
      </c>
      <c r="AE1674" s="31" t="s">
        <v>11172</v>
      </c>
      <c r="AF1674" s="32" t="s">
        <v>10822</v>
      </c>
      <c r="AG1674" s="33" t="s">
        <v>45</v>
      </c>
    </row>
    <row r="1675" spans="1:33" ht="12.75" customHeight="1">
      <c r="A1675" s="2"/>
      <c r="B1675" s="2"/>
      <c r="C1675" s="2"/>
      <c r="D1675" s="2"/>
      <c r="E1675" s="2"/>
      <c r="F1675" s="2"/>
      <c r="G1675" s="2"/>
      <c r="H1675" s="2"/>
      <c r="I1675" s="19"/>
      <c r="J1675" s="19"/>
      <c r="K1675" s="19"/>
      <c r="L1675" s="19"/>
      <c r="M1675" s="19"/>
      <c r="N1675" s="19"/>
      <c r="O1675" s="19"/>
      <c r="P1675" s="19"/>
      <c r="Q1675" s="19"/>
      <c r="R1675" s="44"/>
      <c r="S1675" s="19"/>
      <c r="T1675" s="19"/>
      <c r="U1675" s="19"/>
      <c r="V1675" s="2"/>
      <c r="W1675" s="2"/>
      <c r="X1675" s="2"/>
      <c r="Y1675" s="17"/>
      <c r="Z1675" s="2"/>
      <c r="AA1675" s="2"/>
      <c r="AB1675" s="2"/>
      <c r="AC1675" s="31" t="s">
        <v>11173</v>
      </c>
      <c r="AD1675" s="32" t="s">
        <v>10780</v>
      </c>
      <c r="AE1675" s="31" t="s">
        <v>11174</v>
      </c>
      <c r="AF1675" s="32" t="s">
        <v>10780</v>
      </c>
      <c r="AG1675" s="33" t="s">
        <v>45</v>
      </c>
    </row>
    <row r="1676" spans="1:33" ht="12.75" customHeight="1">
      <c r="A1676" s="2"/>
      <c r="B1676" s="2"/>
      <c r="C1676" s="2"/>
      <c r="D1676" s="2"/>
      <c r="E1676" s="2"/>
      <c r="F1676" s="2"/>
      <c r="G1676" s="2"/>
      <c r="H1676" s="2"/>
      <c r="I1676" s="19"/>
      <c r="J1676" s="19"/>
      <c r="K1676" s="19"/>
      <c r="L1676" s="19"/>
      <c r="M1676" s="19"/>
      <c r="N1676" s="19"/>
      <c r="O1676" s="19"/>
      <c r="P1676" s="19"/>
      <c r="Q1676" s="19"/>
      <c r="R1676" s="44"/>
      <c r="S1676" s="19"/>
      <c r="T1676" s="19"/>
      <c r="U1676" s="19"/>
      <c r="V1676" s="2"/>
      <c r="W1676" s="2"/>
      <c r="X1676" s="2"/>
      <c r="Y1676" s="17"/>
      <c r="Z1676" s="2"/>
      <c r="AA1676" s="2"/>
      <c r="AB1676" s="2"/>
      <c r="AC1676" s="31" t="s">
        <v>11175</v>
      </c>
      <c r="AD1676" s="32" t="s">
        <v>11176</v>
      </c>
      <c r="AE1676" s="31" t="s">
        <v>11177</v>
      </c>
      <c r="AF1676" s="32" t="s">
        <v>11178</v>
      </c>
      <c r="AG1676" s="33" t="s">
        <v>1384</v>
      </c>
    </row>
    <row r="1677" spans="1:33" ht="12.75" customHeight="1">
      <c r="A1677" s="2"/>
      <c r="B1677" s="2"/>
      <c r="C1677" s="2"/>
      <c r="D1677" s="2"/>
      <c r="E1677" s="2"/>
      <c r="F1677" s="2"/>
      <c r="G1677" s="2"/>
      <c r="H1677" s="2"/>
      <c r="I1677" s="19"/>
      <c r="J1677" s="19"/>
      <c r="K1677" s="19"/>
      <c r="L1677" s="19"/>
      <c r="M1677" s="19"/>
      <c r="N1677" s="19"/>
      <c r="O1677" s="19"/>
      <c r="P1677" s="19"/>
      <c r="Q1677" s="19"/>
      <c r="R1677" s="44"/>
      <c r="S1677" s="19"/>
      <c r="T1677" s="19"/>
      <c r="U1677" s="19"/>
      <c r="V1677" s="2"/>
      <c r="W1677" s="2"/>
      <c r="X1677" s="2"/>
      <c r="Y1677" s="17"/>
      <c r="Z1677" s="2"/>
      <c r="AA1677" s="2"/>
      <c r="AB1677" s="2"/>
      <c r="AC1677" s="31" t="s">
        <v>11179</v>
      </c>
      <c r="AD1677" s="32" t="s">
        <v>11180</v>
      </c>
      <c r="AE1677" s="31" t="s">
        <v>11181</v>
      </c>
      <c r="AF1677" s="32" t="s">
        <v>1323</v>
      </c>
      <c r="AG1677" s="33" t="s">
        <v>45</v>
      </c>
    </row>
    <row r="1678" spans="1:33" ht="12.75" customHeight="1">
      <c r="A1678" s="2"/>
      <c r="B1678" s="2"/>
      <c r="C1678" s="2"/>
      <c r="D1678" s="2"/>
      <c r="E1678" s="2"/>
      <c r="F1678" s="2"/>
      <c r="G1678" s="2"/>
      <c r="H1678" s="2"/>
      <c r="I1678" s="19"/>
      <c r="J1678" s="19"/>
      <c r="K1678" s="19"/>
      <c r="L1678" s="19"/>
      <c r="M1678" s="19"/>
      <c r="N1678" s="19"/>
      <c r="O1678" s="19"/>
      <c r="P1678" s="19"/>
      <c r="Q1678" s="19"/>
      <c r="R1678" s="44"/>
      <c r="S1678" s="19"/>
      <c r="T1678" s="19"/>
      <c r="U1678" s="19"/>
      <c r="V1678" s="2"/>
      <c r="W1678" s="2"/>
      <c r="X1678" s="2"/>
      <c r="Y1678" s="17"/>
      <c r="Z1678" s="2"/>
      <c r="AA1678" s="2"/>
      <c r="AB1678" s="2"/>
      <c r="AC1678" s="31" t="s">
        <v>11182</v>
      </c>
      <c r="AD1678" s="32" t="s">
        <v>11183</v>
      </c>
      <c r="AE1678" s="31" t="s">
        <v>11184</v>
      </c>
      <c r="AF1678" s="32" t="s">
        <v>11185</v>
      </c>
      <c r="AG1678" s="33" t="s">
        <v>45</v>
      </c>
    </row>
    <row r="1679" spans="1:33" ht="12.75" customHeight="1">
      <c r="A1679" s="2"/>
      <c r="B1679" s="2"/>
      <c r="C1679" s="2"/>
      <c r="D1679" s="2"/>
      <c r="E1679" s="2"/>
      <c r="F1679" s="2"/>
      <c r="G1679" s="2"/>
      <c r="H1679" s="2"/>
      <c r="I1679" s="19"/>
      <c r="J1679" s="19"/>
      <c r="K1679" s="19"/>
      <c r="L1679" s="19"/>
      <c r="M1679" s="19"/>
      <c r="N1679" s="19"/>
      <c r="O1679" s="19"/>
      <c r="P1679" s="19"/>
      <c r="Q1679" s="19"/>
      <c r="R1679" s="44"/>
      <c r="S1679" s="19"/>
      <c r="T1679" s="19"/>
      <c r="U1679" s="19"/>
      <c r="V1679" s="2"/>
      <c r="W1679" s="2"/>
      <c r="X1679" s="2"/>
      <c r="Y1679" s="17"/>
      <c r="Z1679" s="2"/>
      <c r="AA1679" s="2"/>
      <c r="AB1679" s="2"/>
      <c r="AC1679" s="31" t="s">
        <v>11186</v>
      </c>
      <c r="AD1679" s="32" t="s">
        <v>11187</v>
      </c>
      <c r="AE1679" s="31" t="s">
        <v>11188</v>
      </c>
      <c r="AF1679" s="32" t="s">
        <v>11189</v>
      </c>
      <c r="AG1679" s="33" t="s">
        <v>45</v>
      </c>
    </row>
    <row r="1680" spans="1:33" ht="12.75" customHeight="1">
      <c r="A1680" s="2"/>
      <c r="B1680" s="2"/>
      <c r="C1680" s="2"/>
      <c r="D1680" s="2"/>
      <c r="E1680" s="2"/>
      <c r="F1680" s="2"/>
      <c r="G1680" s="2"/>
      <c r="H1680" s="2"/>
      <c r="I1680" s="19"/>
      <c r="J1680" s="19"/>
      <c r="K1680" s="19"/>
      <c r="L1680" s="19"/>
      <c r="M1680" s="19"/>
      <c r="N1680" s="19"/>
      <c r="O1680" s="19"/>
      <c r="P1680" s="19"/>
      <c r="Q1680" s="19"/>
      <c r="R1680" s="44"/>
      <c r="S1680" s="19"/>
      <c r="T1680" s="19"/>
      <c r="U1680" s="19"/>
      <c r="V1680" s="2"/>
      <c r="W1680" s="2"/>
      <c r="X1680" s="2"/>
      <c r="Y1680" s="17"/>
      <c r="Z1680" s="2"/>
      <c r="AA1680" s="2"/>
      <c r="AB1680" s="2"/>
      <c r="AC1680" s="31" t="s">
        <v>11190</v>
      </c>
      <c r="AD1680" s="32" t="s">
        <v>11191</v>
      </c>
      <c r="AE1680" s="31" t="s">
        <v>11192</v>
      </c>
      <c r="AF1680" s="32" t="s">
        <v>10822</v>
      </c>
      <c r="AG1680" s="33" t="s">
        <v>45</v>
      </c>
    </row>
    <row r="1681" spans="1:33" ht="12.75" customHeight="1">
      <c r="A1681" s="2"/>
      <c r="B1681" s="2"/>
      <c r="C1681" s="2"/>
      <c r="D1681" s="2"/>
      <c r="E1681" s="2"/>
      <c r="F1681" s="2"/>
      <c r="G1681" s="2"/>
      <c r="H1681" s="2"/>
      <c r="I1681" s="19"/>
      <c r="J1681" s="19"/>
      <c r="K1681" s="19"/>
      <c r="L1681" s="19"/>
      <c r="M1681" s="19"/>
      <c r="N1681" s="19"/>
      <c r="O1681" s="19"/>
      <c r="P1681" s="19"/>
      <c r="Q1681" s="19"/>
      <c r="R1681" s="44"/>
      <c r="S1681" s="19"/>
      <c r="T1681" s="19"/>
      <c r="U1681" s="19"/>
      <c r="V1681" s="2"/>
      <c r="W1681" s="2"/>
      <c r="X1681" s="2"/>
      <c r="Y1681" s="17"/>
      <c r="Z1681" s="2"/>
      <c r="AA1681" s="2"/>
      <c r="AB1681" s="2"/>
      <c r="AC1681" s="31" t="s">
        <v>11193</v>
      </c>
      <c r="AD1681" s="32" t="s">
        <v>11194</v>
      </c>
      <c r="AE1681" s="31" t="s">
        <v>11195</v>
      </c>
      <c r="AF1681" s="32" t="s">
        <v>10954</v>
      </c>
      <c r="AG1681" s="33" t="s">
        <v>45</v>
      </c>
    </row>
    <row r="1682" spans="1:33" ht="12.75" customHeight="1">
      <c r="A1682" s="2"/>
      <c r="B1682" s="2"/>
      <c r="C1682" s="2"/>
      <c r="D1682" s="2"/>
      <c r="E1682" s="2"/>
      <c r="F1682" s="2"/>
      <c r="G1682" s="2"/>
      <c r="H1682" s="2"/>
      <c r="I1682" s="19"/>
      <c r="J1682" s="19"/>
      <c r="K1682" s="19"/>
      <c r="L1682" s="19"/>
      <c r="M1682" s="19"/>
      <c r="N1682" s="19"/>
      <c r="O1682" s="19"/>
      <c r="P1682" s="19"/>
      <c r="Q1682" s="19"/>
      <c r="R1682" s="44"/>
      <c r="S1682" s="19"/>
      <c r="T1682" s="19"/>
      <c r="U1682" s="19"/>
      <c r="V1682" s="2"/>
      <c r="W1682" s="2"/>
      <c r="X1682" s="2"/>
      <c r="Y1682" s="17"/>
      <c r="Z1682" s="2"/>
      <c r="AA1682" s="2"/>
      <c r="AB1682" s="2"/>
      <c r="AC1682" s="31" t="s">
        <v>11196</v>
      </c>
      <c r="AD1682" s="32" t="s">
        <v>11197</v>
      </c>
      <c r="AE1682" s="31" t="s">
        <v>11198</v>
      </c>
      <c r="AF1682" s="32" t="s">
        <v>11199</v>
      </c>
      <c r="AG1682" s="33" t="s">
        <v>45</v>
      </c>
    </row>
    <row r="1683" spans="1:33" ht="12.75" customHeight="1">
      <c r="A1683" s="2"/>
      <c r="B1683" s="2"/>
      <c r="C1683" s="2"/>
      <c r="D1683" s="2"/>
      <c r="E1683" s="2"/>
      <c r="F1683" s="2"/>
      <c r="G1683" s="2"/>
      <c r="H1683" s="2"/>
      <c r="I1683" s="19"/>
      <c r="J1683" s="19"/>
      <c r="K1683" s="19"/>
      <c r="L1683" s="19"/>
      <c r="M1683" s="19"/>
      <c r="N1683" s="19"/>
      <c r="O1683" s="19"/>
      <c r="P1683" s="19"/>
      <c r="Q1683" s="19"/>
      <c r="R1683" s="44"/>
      <c r="S1683" s="19"/>
      <c r="T1683" s="19"/>
      <c r="U1683" s="19"/>
      <c r="V1683" s="2"/>
      <c r="W1683" s="2"/>
      <c r="X1683" s="2"/>
      <c r="Y1683" s="17"/>
      <c r="Z1683" s="2"/>
      <c r="AA1683" s="2"/>
      <c r="AB1683" s="2"/>
      <c r="AC1683" s="31" t="s">
        <v>11200</v>
      </c>
      <c r="AD1683" s="32" t="s">
        <v>8149</v>
      </c>
      <c r="AE1683" s="31" t="s">
        <v>11201</v>
      </c>
      <c r="AF1683" s="32" t="s">
        <v>8149</v>
      </c>
      <c r="AG1683" s="33" t="s">
        <v>45</v>
      </c>
    </row>
    <row r="1684" spans="1:33" ht="12.75" customHeight="1">
      <c r="A1684" s="2"/>
      <c r="B1684" s="2"/>
      <c r="C1684" s="2"/>
      <c r="D1684" s="2"/>
      <c r="E1684" s="2"/>
      <c r="F1684" s="2"/>
      <c r="G1684" s="2"/>
      <c r="H1684" s="2"/>
      <c r="I1684" s="19"/>
      <c r="J1684" s="19"/>
      <c r="K1684" s="19"/>
      <c r="L1684" s="19"/>
      <c r="M1684" s="19"/>
      <c r="N1684" s="19"/>
      <c r="O1684" s="19"/>
      <c r="P1684" s="19"/>
      <c r="Q1684" s="19"/>
      <c r="R1684" s="44"/>
      <c r="S1684" s="19"/>
      <c r="T1684" s="19"/>
      <c r="U1684" s="19"/>
      <c r="V1684" s="2"/>
      <c r="W1684" s="2"/>
      <c r="X1684" s="2"/>
      <c r="Y1684" s="17"/>
      <c r="Z1684" s="2"/>
      <c r="AA1684" s="2"/>
      <c r="AB1684" s="2"/>
      <c r="AC1684" s="31" t="s">
        <v>11202</v>
      </c>
      <c r="AD1684" s="32" t="s">
        <v>11203</v>
      </c>
      <c r="AE1684" s="31" t="s">
        <v>11204</v>
      </c>
      <c r="AF1684" s="32" t="s">
        <v>11205</v>
      </c>
      <c r="AG1684" s="33" t="s">
        <v>45</v>
      </c>
    </row>
    <row r="1685" spans="1:33" ht="12.75" customHeight="1">
      <c r="A1685" s="2"/>
      <c r="B1685" s="2"/>
      <c r="C1685" s="2"/>
      <c r="D1685" s="2"/>
      <c r="E1685" s="2"/>
      <c r="F1685" s="2"/>
      <c r="G1685" s="2"/>
      <c r="H1685" s="2"/>
      <c r="I1685" s="19"/>
      <c r="J1685" s="19"/>
      <c r="K1685" s="19"/>
      <c r="L1685" s="19"/>
      <c r="M1685" s="19"/>
      <c r="N1685" s="19"/>
      <c r="O1685" s="19"/>
      <c r="P1685" s="19"/>
      <c r="Q1685" s="19"/>
      <c r="R1685" s="44"/>
      <c r="S1685" s="19"/>
      <c r="T1685" s="19"/>
      <c r="U1685" s="19"/>
      <c r="V1685" s="2"/>
      <c r="W1685" s="2"/>
      <c r="X1685" s="2"/>
      <c r="Y1685" s="17"/>
      <c r="Z1685" s="2"/>
      <c r="AA1685" s="2"/>
      <c r="AB1685" s="2"/>
      <c r="AC1685" s="31" t="s">
        <v>11206</v>
      </c>
      <c r="AD1685" s="32" t="s">
        <v>11207</v>
      </c>
      <c r="AE1685" s="31" t="s">
        <v>11208</v>
      </c>
      <c r="AF1685" s="32" t="s">
        <v>11209</v>
      </c>
      <c r="AG1685" s="33" t="s">
        <v>45</v>
      </c>
    </row>
    <row r="1686" spans="1:33" ht="12.75" customHeight="1">
      <c r="A1686" s="2"/>
      <c r="B1686" s="2"/>
      <c r="C1686" s="2"/>
      <c r="D1686" s="2"/>
      <c r="E1686" s="2"/>
      <c r="F1686" s="2"/>
      <c r="G1686" s="2"/>
      <c r="H1686" s="2"/>
      <c r="I1686" s="19"/>
      <c r="J1686" s="19"/>
      <c r="K1686" s="19"/>
      <c r="L1686" s="19"/>
      <c r="M1686" s="19"/>
      <c r="N1686" s="19"/>
      <c r="O1686" s="19"/>
      <c r="P1686" s="19"/>
      <c r="Q1686" s="19"/>
      <c r="R1686" s="44"/>
      <c r="S1686" s="19"/>
      <c r="T1686" s="19"/>
      <c r="U1686" s="19"/>
      <c r="V1686" s="2"/>
      <c r="W1686" s="2"/>
      <c r="X1686" s="2"/>
      <c r="Y1686" s="17"/>
      <c r="Z1686" s="2"/>
      <c r="AA1686" s="2"/>
      <c r="AB1686" s="2"/>
      <c r="AC1686" s="31" t="s">
        <v>11210</v>
      </c>
      <c r="AD1686" s="32" t="s">
        <v>11211</v>
      </c>
      <c r="AE1686" s="31" t="s">
        <v>11212</v>
      </c>
      <c r="AF1686" s="32" t="s">
        <v>11213</v>
      </c>
      <c r="AG1686" s="33" t="s">
        <v>45</v>
      </c>
    </row>
    <row r="1687" spans="1:33" ht="12.75" customHeight="1">
      <c r="A1687" s="2"/>
      <c r="B1687" s="2"/>
      <c r="C1687" s="2"/>
      <c r="D1687" s="2"/>
      <c r="E1687" s="2"/>
      <c r="F1687" s="2"/>
      <c r="G1687" s="2"/>
      <c r="H1687" s="2"/>
      <c r="I1687" s="19"/>
      <c r="J1687" s="19"/>
      <c r="K1687" s="19"/>
      <c r="L1687" s="19"/>
      <c r="M1687" s="19"/>
      <c r="N1687" s="19"/>
      <c r="O1687" s="19"/>
      <c r="P1687" s="19"/>
      <c r="Q1687" s="19"/>
      <c r="R1687" s="44"/>
      <c r="S1687" s="19"/>
      <c r="T1687" s="19"/>
      <c r="U1687" s="19"/>
      <c r="V1687" s="2"/>
      <c r="W1687" s="2"/>
      <c r="X1687" s="2"/>
      <c r="Y1687" s="17"/>
      <c r="Z1687" s="2"/>
      <c r="AA1687" s="2"/>
      <c r="AB1687" s="2"/>
      <c r="AC1687" s="31" t="s">
        <v>11214</v>
      </c>
      <c r="AD1687" s="32" t="s">
        <v>11215</v>
      </c>
      <c r="AE1687" s="31" t="s">
        <v>11216</v>
      </c>
      <c r="AF1687" s="32" t="s">
        <v>11217</v>
      </c>
      <c r="AG1687" s="33" t="s">
        <v>45</v>
      </c>
    </row>
    <row r="1688" spans="1:33" ht="12.75" customHeight="1">
      <c r="A1688" s="2"/>
      <c r="B1688" s="2"/>
      <c r="C1688" s="2"/>
      <c r="D1688" s="2"/>
      <c r="E1688" s="2"/>
      <c r="F1688" s="2"/>
      <c r="G1688" s="2"/>
      <c r="H1688" s="2"/>
      <c r="I1688" s="19"/>
      <c r="J1688" s="19"/>
      <c r="K1688" s="19"/>
      <c r="L1688" s="19"/>
      <c r="M1688" s="19"/>
      <c r="N1688" s="19"/>
      <c r="O1688" s="19"/>
      <c r="P1688" s="19"/>
      <c r="Q1688" s="19"/>
      <c r="R1688" s="44"/>
      <c r="S1688" s="19"/>
      <c r="T1688" s="19"/>
      <c r="U1688" s="19"/>
      <c r="V1688" s="2"/>
      <c r="W1688" s="2"/>
      <c r="X1688" s="2"/>
      <c r="Y1688" s="17"/>
      <c r="Z1688" s="2"/>
      <c r="AA1688" s="2"/>
      <c r="AB1688" s="2"/>
      <c r="AC1688" s="31" t="s">
        <v>11218</v>
      </c>
      <c r="AD1688" s="32" t="s">
        <v>11219</v>
      </c>
      <c r="AE1688" s="31" t="s">
        <v>11220</v>
      </c>
      <c r="AF1688" s="32" t="s">
        <v>11078</v>
      </c>
      <c r="AG1688" s="33" t="s">
        <v>45</v>
      </c>
    </row>
    <row r="1689" spans="1:33" ht="12.75" customHeight="1">
      <c r="A1689" s="2"/>
      <c r="B1689" s="2"/>
      <c r="C1689" s="2"/>
      <c r="D1689" s="2"/>
      <c r="E1689" s="2"/>
      <c r="F1689" s="2"/>
      <c r="G1689" s="2"/>
      <c r="H1689" s="2"/>
      <c r="I1689" s="19"/>
      <c r="J1689" s="19"/>
      <c r="K1689" s="19"/>
      <c r="L1689" s="19"/>
      <c r="M1689" s="19"/>
      <c r="N1689" s="19"/>
      <c r="O1689" s="19"/>
      <c r="P1689" s="19"/>
      <c r="Q1689" s="19"/>
      <c r="R1689" s="44"/>
      <c r="S1689" s="19"/>
      <c r="T1689" s="19"/>
      <c r="U1689" s="19"/>
      <c r="V1689" s="2"/>
      <c r="W1689" s="2"/>
      <c r="X1689" s="2"/>
      <c r="Y1689" s="17"/>
      <c r="Z1689" s="2"/>
      <c r="AA1689" s="2"/>
      <c r="AB1689" s="2"/>
      <c r="AC1689" s="31" t="s">
        <v>11221</v>
      </c>
      <c r="AD1689" s="32" t="s">
        <v>1173</v>
      </c>
      <c r="AE1689" s="31" t="s">
        <v>11222</v>
      </c>
      <c r="AF1689" s="32" t="s">
        <v>2575</v>
      </c>
      <c r="AG1689" s="33" t="s">
        <v>45</v>
      </c>
    </row>
    <row r="1690" spans="1:33" ht="12.75" customHeight="1">
      <c r="A1690" s="2"/>
      <c r="B1690" s="2"/>
      <c r="C1690" s="2"/>
      <c r="D1690" s="2"/>
      <c r="E1690" s="2"/>
      <c r="F1690" s="2"/>
      <c r="G1690" s="2"/>
      <c r="H1690" s="2"/>
      <c r="I1690" s="19"/>
      <c r="J1690" s="19"/>
      <c r="K1690" s="19"/>
      <c r="L1690" s="19"/>
      <c r="M1690" s="19"/>
      <c r="N1690" s="19"/>
      <c r="O1690" s="19"/>
      <c r="P1690" s="19"/>
      <c r="Q1690" s="19"/>
      <c r="R1690" s="44"/>
      <c r="S1690" s="19"/>
      <c r="T1690" s="19"/>
      <c r="U1690" s="19"/>
      <c r="V1690" s="2"/>
      <c r="W1690" s="2"/>
      <c r="X1690" s="2"/>
      <c r="Y1690" s="17"/>
      <c r="Z1690" s="2"/>
      <c r="AA1690" s="2"/>
      <c r="AB1690" s="2"/>
      <c r="AC1690" s="31" t="s">
        <v>11223</v>
      </c>
      <c r="AD1690" s="32" t="s">
        <v>11224</v>
      </c>
      <c r="AE1690" s="31" t="s">
        <v>11225</v>
      </c>
      <c r="AF1690" s="32" t="s">
        <v>11226</v>
      </c>
      <c r="AG1690" s="33" t="s">
        <v>45</v>
      </c>
    </row>
    <row r="1691" spans="1:33" ht="12.75" customHeight="1">
      <c r="A1691" s="2"/>
      <c r="B1691" s="2"/>
      <c r="C1691" s="2"/>
      <c r="D1691" s="2"/>
      <c r="E1691" s="2"/>
      <c r="F1691" s="2"/>
      <c r="G1691" s="2"/>
      <c r="H1691" s="2"/>
      <c r="I1691" s="19"/>
      <c r="J1691" s="19"/>
      <c r="K1691" s="19"/>
      <c r="L1691" s="19"/>
      <c r="M1691" s="19"/>
      <c r="N1691" s="19"/>
      <c r="O1691" s="19"/>
      <c r="P1691" s="19"/>
      <c r="Q1691" s="19"/>
      <c r="R1691" s="44"/>
      <c r="S1691" s="19"/>
      <c r="T1691" s="19"/>
      <c r="U1691" s="19"/>
      <c r="V1691" s="2"/>
      <c r="W1691" s="2"/>
      <c r="X1691" s="2"/>
      <c r="Y1691" s="17"/>
      <c r="Z1691" s="2"/>
      <c r="AA1691" s="2"/>
      <c r="AB1691" s="2"/>
      <c r="AC1691" s="31" t="s">
        <v>11227</v>
      </c>
      <c r="AD1691" s="32" t="s">
        <v>11228</v>
      </c>
      <c r="AE1691" s="31" t="s">
        <v>11229</v>
      </c>
      <c r="AF1691" s="32" t="s">
        <v>11230</v>
      </c>
      <c r="AG1691" s="33" t="s">
        <v>45</v>
      </c>
    </row>
    <row r="1692" spans="1:33" ht="12.75" customHeight="1">
      <c r="A1692" s="2"/>
      <c r="B1692" s="2"/>
      <c r="C1692" s="2"/>
      <c r="D1692" s="2"/>
      <c r="E1692" s="2"/>
      <c r="F1692" s="2"/>
      <c r="G1692" s="2"/>
      <c r="H1692" s="2"/>
      <c r="I1692" s="19"/>
      <c r="J1692" s="19"/>
      <c r="K1692" s="19"/>
      <c r="L1692" s="19"/>
      <c r="M1692" s="19"/>
      <c r="N1692" s="19"/>
      <c r="O1692" s="19"/>
      <c r="P1692" s="19"/>
      <c r="Q1692" s="19"/>
      <c r="R1692" s="44"/>
      <c r="S1692" s="19"/>
      <c r="T1692" s="19"/>
      <c r="U1692" s="19"/>
      <c r="V1692" s="2"/>
      <c r="W1692" s="2"/>
      <c r="X1692" s="2"/>
      <c r="Y1692" s="17"/>
      <c r="Z1692" s="2"/>
      <c r="AA1692" s="2"/>
      <c r="AB1692" s="2"/>
      <c r="AC1692" s="31" t="s">
        <v>11231</v>
      </c>
      <c r="AD1692" s="32" t="s">
        <v>11232</v>
      </c>
      <c r="AE1692" s="31" t="s">
        <v>11233</v>
      </c>
      <c r="AF1692" s="32" t="s">
        <v>11234</v>
      </c>
      <c r="AG1692" s="33" t="s">
        <v>45</v>
      </c>
    </row>
    <row r="1693" spans="1:33" ht="12.75" customHeight="1">
      <c r="A1693" s="2"/>
      <c r="B1693" s="2"/>
      <c r="C1693" s="2"/>
      <c r="D1693" s="2"/>
      <c r="E1693" s="2"/>
      <c r="F1693" s="2"/>
      <c r="G1693" s="2"/>
      <c r="H1693" s="2"/>
      <c r="I1693" s="19"/>
      <c r="J1693" s="19"/>
      <c r="K1693" s="19"/>
      <c r="L1693" s="19"/>
      <c r="M1693" s="19"/>
      <c r="N1693" s="19"/>
      <c r="O1693" s="19"/>
      <c r="P1693" s="19"/>
      <c r="Q1693" s="19"/>
      <c r="R1693" s="44"/>
      <c r="S1693" s="19"/>
      <c r="T1693" s="19"/>
      <c r="U1693" s="19"/>
      <c r="V1693" s="2"/>
      <c r="W1693" s="2"/>
      <c r="X1693" s="2"/>
      <c r="Y1693" s="17"/>
      <c r="Z1693" s="2"/>
      <c r="AA1693" s="2"/>
      <c r="AB1693" s="2"/>
      <c r="AC1693" s="31" t="s">
        <v>11235</v>
      </c>
      <c r="AD1693" s="32" t="s">
        <v>11236</v>
      </c>
      <c r="AE1693" s="31" t="s">
        <v>11237</v>
      </c>
      <c r="AF1693" s="32" t="s">
        <v>11238</v>
      </c>
      <c r="AG1693" s="33" t="s">
        <v>45</v>
      </c>
    </row>
    <row r="1694" spans="1:33" ht="12.75" customHeight="1">
      <c r="A1694" s="2"/>
      <c r="B1694" s="2"/>
      <c r="C1694" s="2"/>
      <c r="D1694" s="2"/>
      <c r="E1694" s="2"/>
      <c r="F1694" s="2"/>
      <c r="G1694" s="2"/>
      <c r="H1694" s="2"/>
      <c r="I1694" s="19"/>
      <c r="J1694" s="19"/>
      <c r="K1694" s="19"/>
      <c r="L1694" s="19"/>
      <c r="M1694" s="19"/>
      <c r="N1694" s="19"/>
      <c r="O1694" s="19"/>
      <c r="P1694" s="19"/>
      <c r="Q1694" s="19"/>
      <c r="R1694" s="44"/>
      <c r="S1694" s="19"/>
      <c r="T1694" s="19"/>
      <c r="U1694" s="19"/>
      <c r="V1694" s="2"/>
      <c r="W1694" s="2"/>
      <c r="X1694" s="2"/>
      <c r="Y1694" s="17"/>
      <c r="Z1694" s="2"/>
      <c r="AA1694" s="2"/>
      <c r="AB1694" s="2"/>
      <c r="AC1694" s="31" t="s">
        <v>11239</v>
      </c>
      <c r="AD1694" s="32" t="s">
        <v>11240</v>
      </c>
      <c r="AE1694" s="31" t="s">
        <v>11241</v>
      </c>
      <c r="AF1694" s="32" t="s">
        <v>11242</v>
      </c>
      <c r="AG1694" s="33" t="s">
        <v>45</v>
      </c>
    </row>
    <row r="1695" spans="1:33" ht="12.75" customHeight="1">
      <c r="A1695" s="2"/>
      <c r="B1695" s="2"/>
      <c r="C1695" s="2"/>
      <c r="D1695" s="2"/>
      <c r="E1695" s="2"/>
      <c r="F1695" s="2"/>
      <c r="G1695" s="2"/>
      <c r="H1695" s="2"/>
      <c r="I1695" s="19"/>
      <c r="J1695" s="19"/>
      <c r="K1695" s="19"/>
      <c r="L1695" s="19"/>
      <c r="M1695" s="19"/>
      <c r="N1695" s="19"/>
      <c r="O1695" s="19"/>
      <c r="P1695" s="19"/>
      <c r="Q1695" s="19"/>
      <c r="R1695" s="44"/>
      <c r="S1695" s="19"/>
      <c r="T1695" s="19"/>
      <c r="U1695" s="19"/>
      <c r="V1695" s="2"/>
      <c r="W1695" s="2"/>
      <c r="X1695" s="2"/>
      <c r="Y1695" s="17"/>
      <c r="Z1695" s="2"/>
      <c r="AA1695" s="2"/>
      <c r="AB1695" s="2"/>
      <c r="AC1695" s="31" t="s">
        <v>11243</v>
      </c>
      <c r="AD1695" s="32" t="s">
        <v>11244</v>
      </c>
      <c r="AE1695" s="31" t="s">
        <v>11245</v>
      </c>
      <c r="AF1695" s="32" t="s">
        <v>11246</v>
      </c>
      <c r="AG1695" s="33" t="s">
        <v>45</v>
      </c>
    </row>
    <row r="1696" spans="1:33" ht="12.75" customHeight="1">
      <c r="A1696" s="2"/>
      <c r="B1696" s="2"/>
      <c r="C1696" s="2"/>
      <c r="D1696" s="2"/>
      <c r="E1696" s="2"/>
      <c r="F1696" s="2"/>
      <c r="G1696" s="2"/>
      <c r="H1696" s="2"/>
      <c r="I1696" s="19"/>
      <c r="J1696" s="19"/>
      <c r="K1696" s="19"/>
      <c r="L1696" s="19"/>
      <c r="M1696" s="19"/>
      <c r="N1696" s="19"/>
      <c r="O1696" s="19"/>
      <c r="P1696" s="19"/>
      <c r="Q1696" s="19"/>
      <c r="R1696" s="44"/>
      <c r="S1696" s="19"/>
      <c r="T1696" s="19"/>
      <c r="U1696" s="19"/>
      <c r="V1696" s="2"/>
      <c r="W1696" s="2"/>
      <c r="X1696" s="2"/>
      <c r="Y1696" s="17"/>
      <c r="Z1696" s="2"/>
      <c r="AA1696" s="2"/>
      <c r="AB1696" s="2"/>
      <c r="AC1696" s="31" t="s">
        <v>11247</v>
      </c>
      <c r="AD1696" s="32" t="s">
        <v>11248</v>
      </c>
      <c r="AE1696" s="31" t="s">
        <v>11249</v>
      </c>
      <c r="AF1696" s="32" t="s">
        <v>11250</v>
      </c>
      <c r="AG1696" s="33" t="s">
        <v>45</v>
      </c>
    </row>
    <row r="1697" spans="1:33" ht="12.75" customHeight="1">
      <c r="A1697" s="2"/>
      <c r="B1697" s="2"/>
      <c r="C1697" s="2"/>
      <c r="D1697" s="2"/>
      <c r="E1697" s="2"/>
      <c r="F1697" s="2"/>
      <c r="G1697" s="2"/>
      <c r="H1697" s="2"/>
      <c r="I1697" s="19"/>
      <c r="J1697" s="19"/>
      <c r="K1697" s="19"/>
      <c r="L1697" s="19"/>
      <c r="M1697" s="19"/>
      <c r="N1697" s="19"/>
      <c r="O1697" s="19"/>
      <c r="P1697" s="19"/>
      <c r="Q1697" s="19"/>
      <c r="R1697" s="44"/>
      <c r="S1697" s="19"/>
      <c r="T1697" s="19"/>
      <c r="U1697" s="19"/>
      <c r="V1697" s="2"/>
      <c r="W1697" s="2"/>
      <c r="X1697" s="2"/>
      <c r="Y1697" s="17"/>
      <c r="Z1697" s="2"/>
      <c r="AA1697" s="2"/>
      <c r="AB1697" s="2"/>
      <c r="AC1697" s="31" t="s">
        <v>11251</v>
      </c>
      <c r="AD1697" s="32" t="s">
        <v>11252</v>
      </c>
      <c r="AE1697" s="31" t="s">
        <v>11253</v>
      </c>
      <c r="AF1697" s="32" t="s">
        <v>11254</v>
      </c>
      <c r="AG1697" s="33" t="s">
        <v>45</v>
      </c>
    </row>
    <row r="1698" spans="1:33" ht="12.75" customHeight="1">
      <c r="A1698" s="2"/>
      <c r="B1698" s="2"/>
      <c r="C1698" s="2"/>
      <c r="D1698" s="2"/>
      <c r="E1698" s="2"/>
      <c r="F1698" s="2"/>
      <c r="G1698" s="2"/>
      <c r="H1698" s="2"/>
      <c r="I1698" s="19"/>
      <c r="J1698" s="19"/>
      <c r="K1698" s="19"/>
      <c r="L1698" s="19"/>
      <c r="M1698" s="19"/>
      <c r="N1698" s="19"/>
      <c r="O1698" s="19"/>
      <c r="P1698" s="19"/>
      <c r="Q1698" s="19"/>
      <c r="R1698" s="44"/>
      <c r="S1698" s="19"/>
      <c r="T1698" s="19"/>
      <c r="U1698" s="19"/>
      <c r="V1698" s="2"/>
      <c r="W1698" s="2"/>
      <c r="X1698" s="2"/>
      <c r="Y1698" s="17"/>
      <c r="Z1698" s="2"/>
      <c r="AA1698" s="2"/>
      <c r="AB1698" s="2"/>
      <c r="AC1698" s="31" t="s">
        <v>11255</v>
      </c>
      <c r="AD1698" s="32" t="s">
        <v>11256</v>
      </c>
      <c r="AE1698" s="31" t="s">
        <v>11257</v>
      </c>
      <c r="AF1698" s="32" t="s">
        <v>11258</v>
      </c>
      <c r="AG1698" s="33" t="s">
        <v>45</v>
      </c>
    </row>
    <row r="1699" spans="1:33" ht="12.75" customHeight="1">
      <c r="A1699" s="2"/>
      <c r="B1699" s="2"/>
      <c r="C1699" s="2"/>
      <c r="D1699" s="2"/>
      <c r="E1699" s="2"/>
      <c r="F1699" s="2"/>
      <c r="G1699" s="2"/>
      <c r="H1699" s="2"/>
      <c r="I1699" s="19"/>
      <c r="J1699" s="19"/>
      <c r="K1699" s="19"/>
      <c r="L1699" s="19"/>
      <c r="M1699" s="19"/>
      <c r="N1699" s="19"/>
      <c r="O1699" s="19"/>
      <c r="P1699" s="19"/>
      <c r="Q1699" s="19"/>
      <c r="R1699" s="44"/>
      <c r="S1699" s="19"/>
      <c r="T1699" s="19"/>
      <c r="U1699" s="19"/>
      <c r="V1699" s="2"/>
      <c r="W1699" s="2"/>
      <c r="X1699" s="2"/>
      <c r="Y1699" s="17"/>
      <c r="Z1699" s="2"/>
      <c r="AA1699" s="2"/>
      <c r="AB1699" s="2"/>
      <c r="AC1699" s="31" t="s">
        <v>11259</v>
      </c>
      <c r="AD1699" s="32" t="s">
        <v>11260</v>
      </c>
      <c r="AE1699" s="31" t="s">
        <v>11261</v>
      </c>
      <c r="AF1699" s="32" t="s">
        <v>11262</v>
      </c>
      <c r="AG1699" s="33" t="s">
        <v>45</v>
      </c>
    </row>
    <row r="1700" spans="1:33" ht="12.75" customHeight="1">
      <c r="A1700" s="2"/>
      <c r="B1700" s="2"/>
      <c r="C1700" s="2"/>
      <c r="D1700" s="2"/>
      <c r="E1700" s="2"/>
      <c r="F1700" s="2"/>
      <c r="G1700" s="2"/>
      <c r="H1700" s="2"/>
      <c r="I1700" s="19"/>
      <c r="J1700" s="19"/>
      <c r="K1700" s="19"/>
      <c r="L1700" s="19"/>
      <c r="M1700" s="19"/>
      <c r="N1700" s="19"/>
      <c r="O1700" s="19"/>
      <c r="P1700" s="19"/>
      <c r="Q1700" s="19"/>
      <c r="R1700" s="44"/>
      <c r="S1700" s="19"/>
      <c r="T1700" s="19"/>
      <c r="U1700" s="19"/>
      <c r="V1700" s="2"/>
      <c r="W1700" s="2"/>
      <c r="X1700" s="2"/>
      <c r="Y1700" s="17"/>
      <c r="Z1700" s="2"/>
      <c r="AA1700" s="2"/>
      <c r="AB1700" s="2"/>
      <c r="AC1700" s="31" t="s">
        <v>11263</v>
      </c>
      <c r="AD1700" s="32" t="s">
        <v>11264</v>
      </c>
      <c r="AE1700" s="31" t="s">
        <v>11265</v>
      </c>
      <c r="AF1700" s="32" t="s">
        <v>11266</v>
      </c>
      <c r="AG1700" s="33" t="s">
        <v>45</v>
      </c>
    </row>
    <row r="1701" spans="1:33" ht="12.75" customHeight="1">
      <c r="A1701" s="2"/>
      <c r="B1701" s="2"/>
      <c r="C1701" s="2"/>
      <c r="D1701" s="2"/>
      <c r="E1701" s="2"/>
      <c r="F1701" s="2"/>
      <c r="G1701" s="2"/>
      <c r="H1701" s="2"/>
      <c r="I1701" s="19"/>
      <c r="J1701" s="19"/>
      <c r="K1701" s="19"/>
      <c r="L1701" s="19"/>
      <c r="M1701" s="19"/>
      <c r="N1701" s="19"/>
      <c r="O1701" s="19"/>
      <c r="P1701" s="19"/>
      <c r="Q1701" s="19"/>
      <c r="R1701" s="44"/>
      <c r="S1701" s="19"/>
      <c r="T1701" s="19"/>
      <c r="U1701" s="19"/>
      <c r="V1701" s="2"/>
      <c r="W1701" s="2"/>
      <c r="X1701" s="2"/>
      <c r="Y1701" s="17"/>
      <c r="Z1701" s="2"/>
      <c r="AA1701" s="2"/>
      <c r="AB1701" s="2"/>
      <c r="AC1701" s="31" t="s">
        <v>11267</v>
      </c>
      <c r="AD1701" s="32" t="s">
        <v>11268</v>
      </c>
      <c r="AE1701" s="31" t="s">
        <v>11269</v>
      </c>
      <c r="AF1701" s="32" t="s">
        <v>11270</v>
      </c>
      <c r="AG1701" s="33" t="s">
        <v>1384</v>
      </c>
    </row>
    <row r="1702" spans="1:33" ht="12.75" customHeight="1">
      <c r="A1702" s="2"/>
      <c r="B1702" s="2"/>
      <c r="C1702" s="2"/>
      <c r="D1702" s="2"/>
      <c r="E1702" s="2"/>
      <c r="F1702" s="2"/>
      <c r="G1702" s="2"/>
      <c r="H1702" s="2"/>
      <c r="I1702" s="19"/>
      <c r="J1702" s="19"/>
      <c r="K1702" s="19"/>
      <c r="L1702" s="19"/>
      <c r="M1702" s="19"/>
      <c r="N1702" s="19"/>
      <c r="O1702" s="19"/>
      <c r="P1702" s="19"/>
      <c r="Q1702" s="19"/>
      <c r="R1702" s="44"/>
      <c r="S1702" s="19"/>
      <c r="T1702" s="19"/>
      <c r="U1702" s="19"/>
      <c r="V1702" s="2"/>
      <c r="W1702" s="2"/>
      <c r="X1702" s="2"/>
      <c r="Y1702" s="17"/>
      <c r="Z1702" s="2"/>
      <c r="AA1702" s="2"/>
      <c r="AB1702" s="2"/>
      <c r="AC1702" s="31" t="s">
        <v>11271</v>
      </c>
      <c r="AD1702" s="32" t="s">
        <v>11272</v>
      </c>
      <c r="AE1702" s="31" t="s">
        <v>11273</v>
      </c>
      <c r="AF1702" s="32" t="s">
        <v>11274</v>
      </c>
      <c r="AG1702" s="33" t="s">
        <v>45</v>
      </c>
    </row>
    <row r="1703" spans="1:33" ht="12.75" customHeight="1">
      <c r="A1703" s="2"/>
      <c r="B1703" s="2"/>
      <c r="C1703" s="2"/>
      <c r="D1703" s="2"/>
      <c r="E1703" s="2"/>
      <c r="F1703" s="2"/>
      <c r="G1703" s="2"/>
      <c r="H1703" s="2"/>
      <c r="I1703" s="19"/>
      <c r="J1703" s="19"/>
      <c r="K1703" s="19"/>
      <c r="L1703" s="19"/>
      <c r="M1703" s="19"/>
      <c r="N1703" s="19"/>
      <c r="O1703" s="19"/>
      <c r="P1703" s="19"/>
      <c r="Q1703" s="19"/>
      <c r="R1703" s="44"/>
      <c r="S1703" s="19"/>
      <c r="T1703" s="19"/>
      <c r="U1703" s="19"/>
      <c r="V1703" s="2"/>
      <c r="W1703" s="2"/>
      <c r="X1703" s="2"/>
      <c r="Y1703" s="17"/>
      <c r="Z1703" s="2"/>
      <c r="AA1703" s="2"/>
      <c r="AB1703" s="2"/>
      <c r="AC1703" s="31" t="s">
        <v>11275</v>
      </c>
      <c r="AD1703" s="32" t="s">
        <v>11276</v>
      </c>
      <c r="AE1703" s="31" t="s">
        <v>11277</v>
      </c>
      <c r="AF1703" s="32" t="s">
        <v>11278</v>
      </c>
      <c r="AG1703" s="33" t="s">
        <v>45</v>
      </c>
    </row>
    <row r="1704" spans="1:33" ht="12.75" customHeight="1">
      <c r="A1704" s="2"/>
      <c r="B1704" s="2"/>
      <c r="C1704" s="2"/>
      <c r="D1704" s="2"/>
      <c r="E1704" s="2"/>
      <c r="F1704" s="2"/>
      <c r="G1704" s="2"/>
      <c r="H1704" s="2"/>
      <c r="I1704" s="19"/>
      <c r="J1704" s="19"/>
      <c r="K1704" s="19"/>
      <c r="L1704" s="19"/>
      <c r="M1704" s="19"/>
      <c r="N1704" s="19"/>
      <c r="O1704" s="19"/>
      <c r="P1704" s="19"/>
      <c r="Q1704" s="19"/>
      <c r="R1704" s="44"/>
      <c r="S1704" s="19"/>
      <c r="T1704" s="19"/>
      <c r="U1704" s="19"/>
      <c r="V1704" s="2"/>
      <c r="W1704" s="2"/>
      <c r="X1704" s="2"/>
      <c r="Y1704" s="17"/>
      <c r="Z1704" s="2"/>
      <c r="AA1704" s="2"/>
      <c r="AB1704" s="2"/>
      <c r="AC1704" s="31" t="s">
        <v>11279</v>
      </c>
      <c r="AD1704" s="32" t="s">
        <v>11280</v>
      </c>
      <c r="AE1704" s="31" t="s">
        <v>11281</v>
      </c>
      <c r="AF1704" s="32" t="s">
        <v>11282</v>
      </c>
      <c r="AG1704" s="33" t="s">
        <v>45</v>
      </c>
    </row>
    <row r="1705" spans="1:33" ht="12.75" customHeight="1">
      <c r="A1705" s="2"/>
      <c r="B1705" s="2"/>
      <c r="C1705" s="2"/>
      <c r="D1705" s="2"/>
      <c r="E1705" s="2"/>
      <c r="F1705" s="2"/>
      <c r="G1705" s="2"/>
      <c r="H1705" s="2"/>
      <c r="I1705" s="19"/>
      <c r="J1705" s="19"/>
      <c r="K1705" s="19"/>
      <c r="L1705" s="19"/>
      <c r="M1705" s="19"/>
      <c r="N1705" s="19"/>
      <c r="O1705" s="19"/>
      <c r="P1705" s="19"/>
      <c r="Q1705" s="19"/>
      <c r="R1705" s="44"/>
      <c r="S1705" s="19"/>
      <c r="T1705" s="19"/>
      <c r="U1705" s="19"/>
      <c r="V1705" s="2"/>
      <c r="W1705" s="2"/>
      <c r="X1705" s="2"/>
      <c r="Y1705" s="17"/>
      <c r="Z1705" s="2"/>
      <c r="AA1705" s="2"/>
      <c r="AB1705" s="2"/>
      <c r="AC1705" s="31" t="s">
        <v>11283</v>
      </c>
      <c r="AD1705" s="32" t="s">
        <v>2073</v>
      </c>
      <c r="AE1705" s="31" t="s">
        <v>11284</v>
      </c>
      <c r="AF1705" s="32" t="s">
        <v>2075</v>
      </c>
      <c r="AG1705" s="33" t="s">
        <v>45</v>
      </c>
    </row>
    <row r="1706" spans="1:33" ht="12.75" customHeight="1">
      <c r="A1706" s="2"/>
      <c r="B1706" s="2"/>
      <c r="C1706" s="2"/>
      <c r="D1706" s="2"/>
      <c r="E1706" s="2"/>
      <c r="F1706" s="2"/>
      <c r="G1706" s="2"/>
      <c r="H1706" s="2"/>
      <c r="I1706" s="19"/>
      <c r="J1706" s="19"/>
      <c r="K1706" s="19"/>
      <c r="L1706" s="19"/>
      <c r="M1706" s="19"/>
      <c r="N1706" s="19"/>
      <c r="O1706" s="19"/>
      <c r="P1706" s="19"/>
      <c r="Q1706" s="19"/>
      <c r="R1706" s="44"/>
      <c r="S1706" s="19"/>
      <c r="T1706" s="19"/>
      <c r="U1706" s="19"/>
      <c r="V1706" s="2"/>
      <c r="W1706" s="2"/>
      <c r="X1706" s="2"/>
      <c r="Y1706" s="17"/>
      <c r="Z1706" s="2"/>
      <c r="AA1706" s="2"/>
      <c r="AB1706" s="2"/>
      <c r="AC1706" s="31" t="s">
        <v>11285</v>
      </c>
      <c r="AD1706" s="32" t="s">
        <v>11286</v>
      </c>
      <c r="AE1706" s="31" t="s">
        <v>11287</v>
      </c>
      <c r="AF1706" s="32" t="s">
        <v>11288</v>
      </c>
      <c r="AG1706" s="33" t="s">
        <v>45</v>
      </c>
    </row>
    <row r="1707" spans="1:33" ht="12.75" customHeight="1">
      <c r="A1707" s="2"/>
      <c r="B1707" s="2"/>
      <c r="C1707" s="2"/>
      <c r="D1707" s="2"/>
      <c r="E1707" s="2"/>
      <c r="F1707" s="2"/>
      <c r="G1707" s="2"/>
      <c r="H1707" s="2"/>
      <c r="I1707" s="19"/>
      <c r="J1707" s="19"/>
      <c r="K1707" s="19"/>
      <c r="L1707" s="19"/>
      <c r="M1707" s="19"/>
      <c r="N1707" s="19"/>
      <c r="O1707" s="19"/>
      <c r="P1707" s="19"/>
      <c r="Q1707" s="19"/>
      <c r="R1707" s="44"/>
      <c r="S1707" s="19"/>
      <c r="T1707" s="19"/>
      <c r="U1707" s="19"/>
      <c r="V1707" s="2"/>
      <c r="W1707" s="2"/>
      <c r="X1707" s="2"/>
      <c r="Y1707" s="17"/>
      <c r="Z1707" s="2"/>
      <c r="AA1707" s="2"/>
      <c r="AB1707" s="2"/>
      <c r="AC1707" s="31" t="s">
        <v>11289</v>
      </c>
      <c r="AD1707" s="32" t="s">
        <v>11290</v>
      </c>
      <c r="AE1707" s="31" t="s">
        <v>11291</v>
      </c>
      <c r="AF1707" s="32" t="s">
        <v>11288</v>
      </c>
      <c r="AG1707" s="33" t="s">
        <v>45</v>
      </c>
    </row>
    <row r="1708" spans="1:33" ht="12.75" customHeight="1">
      <c r="A1708" s="2"/>
      <c r="B1708" s="2"/>
      <c r="C1708" s="2"/>
      <c r="D1708" s="2"/>
      <c r="E1708" s="2"/>
      <c r="F1708" s="2"/>
      <c r="G1708" s="2"/>
      <c r="H1708" s="2"/>
      <c r="I1708" s="19"/>
      <c r="J1708" s="19"/>
      <c r="K1708" s="19"/>
      <c r="L1708" s="19"/>
      <c r="M1708" s="19"/>
      <c r="N1708" s="19"/>
      <c r="O1708" s="19"/>
      <c r="P1708" s="19"/>
      <c r="Q1708" s="19"/>
      <c r="R1708" s="44"/>
      <c r="S1708" s="19"/>
      <c r="T1708" s="19"/>
      <c r="U1708" s="19"/>
      <c r="V1708" s="2"/>
      <c r="W1708" s="2"/>
      <c r="X1708" s="2"/>
      <c r="Y1708" s="17"/>
      <c r="Z1708" s="2"/>
      <c r="AA1708" s="2"/>
      <c r="AB1708" s="2"/>
      <c r="AC1708" s="31" t="s">
        <v>11292</v>
      </c>
      <c r="AD1708" s="32" t="s">
        <v>11293</v>
      </c>
      <c r="AE1708" s="31" t="s">
        <v>11294</v>
      </c>
      <c r="AF1708" s="32" t="s">
        <v>11278</v>
      </c>
      <c r="AG1708" s="33" t="s">
        <v>45</v>
      </c>
    </row>
    <row r="1709" spans="1:33" ht="12.75" customHeight="1">
      <c r="A1709" s="2"/>
      <c r="B1709" s="2"/>
      <c r="C1709" s="2"/>
      <c r="D1709" s="2"/>
      <c r="E1709" s="2"/>
      <c r="F1709" s="2"/>
      <c r="G1709" s="2"/>
      <c r="H1709" s="2"/>
      <c r="I1709" s="19"/>
      <c r="J1709" s="19"/>
      <c r="K1709" s="19"/>
      <c r="L1709" s="19"/>
      <c r="M1709" s="19"/>
      <c r="N1709" s="19"/>
      <c r="O1709" s="19"/>
      <c r="P1709" s="19"/>
      <c r="Q1709" s="19"/>
      <c r="R1709" s="44"/>
      <c r="S1709" s="19"/>
      <c r="T1709" s="19"/>
      <c r="U1709" s="19"/>
      <c r="V1709" s="2"/>
      <c r="W1709" s="2"/>
      <c r="X1709" s="2"/>
      <c r="Y1709" s="17"/>
      <c r="Z1709" s="2"/>
      <c r="AA1709" s="2"/>
      <c r="AB1709" s="2"/>
      <c r="AC1709" s="31" t="s">
        <v>11295</v>
      </c>
      <c r="AD1709" s="32" t="s">
        <v>11296</v>
      </c>
      <c r="AE1709" s="31" t="s">
        <v>11297</v>
      </c>
      <c r="AF1709" s="32" t="s">
        <v>6890</v>
      </c>
      <c r="AG1709" s="33" t="s">
        <v>45</v>
      </c>
    </row>
    <row r="1710" spans="1:33" ht="12.75" customHeight="1">
      <c r="A1710" s="2"/>
      <c r="B1710" s="2"/>
      <c r="C1710" s="2"/>
      <c r="D1710" s="2"/>
      <c r="E1710" s="2"/>
      <c r="F1710" s="2"/>
      <c r="G1710" s="2"/>
      <c r="H1710" s="2"/>
      <c r="I1710" s="19"/>
      <c r="J1710" s="19"/>
      <c r="K1710" s="19"/>
      <c r="L1710" s="19"/>
      <c r="M1710" s="19"/>
      <c r="N1710" s="19"/>
      <c r="O1710" s="19"/>
      <c r="P1710" s="19"/>
      <c r="Q1710" s="19"/>
      <c r="R1710" s="44"/>
      <c r="S1710" s="19"/>
      <c r="T1710" s="19"/>
      <c r="U1710" s="19"/>
      <c r="V1710" s="2"/>
      <c r="W1710" s="2"/>
      <c r="X1710" s="2"/>
      <c r="Y1710" s="17"/>
      <c r="Z1710" s="2"/>
      <c r="AA1710" s="2"/>
      <c r="AB1710" s="2"/>
      <c r="AC1710" s="31" t="s">
        <v>11298</v>
      </c>
      <c r="AD1710" s="32" t="s">
        <v>11299</v>
      </c>
      <c r="AE1710" s="31" t="s">
        <v>11300</v>
      </c>
      <c r="AF1710" s="32" t="s">
        <v>2075</v>
      </c>
      <c r="AG1710" s="33" t="s">
        <v>45</v>
      </c>
    </row>
    <row r="1711" spans="1:33" ht="12.75" customHeight="1">
      <c r="A1711" s="2"/>
      <c r="B1711" s="2"/>
      <c r="C1711" s="2"/>
      <c r="D1711" s="2"/>
      <c r="E1711" s="2"/>
      <c r="F1711" s="2"/>
      <c r="G1711" s="2"/>
      <c r="H1711" s="2"/>
      <c r="I1711" s="19"/>
      <c r="J1711" s="19"/>
      <c r="K1711" s="19"/>
      <c r="L1711" s="19"/>
      <c r="M1711" s="19"/>
      <c r="N1711" s="19"/>
      <c r="O1711" s="19"/>
      <c r="P1711" s="19"/>
      <c r="Q1711" s="19"/>
      <c r="R1711" s="44"/>
      <c r="S1711" s="19"/>
      <c r="T1711" s="19"/>
      <c r="U1711" s="19"/>
      <c r="V1711" s="2"/>
      <c r="W1711" s="2"/>
      <c r="X1711" s="2"/>
      <c r="Y1711" s="17"/>
      <c r="Z1711" s="2"/>
      <c r="AA1711" s="2"/>
      <c r="AB1711" s="2"/>
      <c r="AC1711" s="31" t="s">
        <v>11301</v>
      </c>
      <c r="AD1711" s="32" t="s">
        <v>11302</v>
      </c>
      <c r="AE1711" s="31" t="s">
        <v>11303</v>
      </c>
      <c r="AF1711" s="32" t="s">
        <v>11304</v>
      </c>
      <c r="AG1711" s="33" t="s">
        <v>45</v>
      </c>
    </row>
    <row r="1712" spans="1:33" ht="12.75" customHeight="1">
      <c r="A1712" s="2"/>
      <c r="B1712" s="2"/>
      <c r="C1712" s="2"/>
      <c r="D1712" s="2"/>
      <c r="E1712" s="2"/>
      <c r="F1712" s="2"/>
      <c r="G1712" s="2"/>
      <c r="H1712" s="2"/>
      <c r="I1712" s="19"/>
      <c r="J1712" s="19"/>
      <c r="K1712" s="19"/>
      <c r="L1712" s="19"/>
      <c r="M1712" s="19"/>
      <c r="N1712" s="19"/>
      <c r="O1712" s="19"/>
      <c r="P1712" s="19"/>
      <c r="Q1712" s="19"/>
      <c r="R1712" s="44"/>
      <c r="S1712" s="19"/>
      <c r="T1712" s="19"/>
      <c r="U1712" s="19"/>
      <c r="V1712" s="2"/>
      <c r="W1712" s="2"/>
      <c r="X1712" s="2"/>
      <c r="Y1712" s="17"/>
      <c r="Z1712" s="2"/>
      <c r="AA1712" s="2"/>
      <c r="AB1712" s="2"/>
      <c r="AC1712" s="31" t="s">
        <v>11305</v>
      </c>
      <c r="AD1712" s="32" t="s">
        <v>11306</v>
      </c>
      <c r="AE1712" s="31" t="s">
        <v>11307</v>
      </c>
      <c r="AF1712" s="32" t="s">
        <v>11308</v>
      </c>
      <c r="AG1712" s="33" t="s">
        <v>45</v>
      </c>
    </row>
    <row r="1713" spans="1:33" ht="12.75" customHeight="1">
      <c r="A1713" s="2"/>
      <c r="B1713" s="2"/>
      <c r="C1713" s="2"/>
      <c r="D1713" s="2"/>
      <c r="E1713" s="2"/>
      <c r="F1713" s="2"/>
      <c r="G1713" s="2"/>
      <c r="H1713" s="2"/>
      <c r="I1713" s="19"/>
      <c r="J1713" s="19"/>
      <c r="K1713" s="19"/>
      <c r="L1713" s="19"/>
      <c r="M1713" s="19"/>
      <c r="N1713" s="19"/>
      <c r="O1713" s="19"/>
      <c r="P1713" s="19"/>
      <c r="Q1713" s="19"/>
      <c r="R1713" s="44"/>
      <c r="S1713" s="19"/>
      <c r="T1713" s="19"/>
      <c r="U1713" s="19"/>
      <c r="V1713" s="2"/>
      <c r="W1713" s="2"/>
      <c r="X1713" s="2"/>
      <c r="Y1713" s="17"/>
      <c r="Z1713" s="2"/>
      <c r="AA1713" s="2"/>
      <c r="AB1713" s="2"/>
      <c r="AC1713" s="31" t="s">
        <v>11309</v>
      </c>
      <c r="AD1713" s="32" t="s">
        <v>11310</v>
      </c>
      <c r="AE1713" s="31" t="s">
        <v>11311</v>
      </c>
      <c r="AF1713" s="32" t="s">
        <v>11312</v>
      </c>
      <c r="AG1713" s="33" t="s">
        <v>45</v>
      </c>
    </row>
    <row r="1714" spans="1:33" ht="12.75" customHeight="1">
      <c r="A1714" s="2"/>
      <c r="B1714" s="2"/>
      <c r="C1714" s="2"/>
      <c r="D1714" s="2"/>
      <c r="E1714" s="2"/>
      <c r="F1714" s="2"/>
      <c r="G1714" s="2"/>
      <c r="H1714" s="2"/>
      <c r="I1714" s="19"/>
      <c r="J1714" s="19"/>
      <c r="K1714" s="19"/>
      <c r="L1714" s="19"/>
      <c r="M1714" s="19"/>
      <c r="N1714" s="19"/>
      <c r="O1714" s="19"/>
      <c r="P1714" s="19"/>
      <c r="Q1714" s="19"/>
      <c r="R1714" s="44"/>
      <c r="S1714" s="19"/>
      <c r="T1714" s="19"/>
      <c r="U1714" s="19"/>
      <c r="V1714" s="2"/>
      <c r="W1714" s="2"/>
      <c r="X1714" s="2"/>
      <c r="Y1714" s="17"/>
      <c r="Z1714" s="2"/>
      <c r="AA1714" s="2"/>
      <c r="AB1714" s="2"/>
      <c r="AC1714" s="31" t="s">
        <v>11313</v>
      </c>
      <c r="AD1714" s="32" t="s">
        <v>11314</v>
      </c>
      <c r="AE1714" s="31" t="s">
        <v>11315</v>
      </c>
      <c r="AF1714" s="32" t="s">
        <v>1225</v>
      </c>
      <c r="AG1714" s="33" t="s">
        <v>45</v>
      </c>
    </row>
    <row r="1715" spans="1:33" ht="12.75" customHeight="1">
      <c r="A1715" s="2"/>
      <c r="B1715" s="2"/>
      <c r="C1715" s="2"/>
      <c r="D1715" s="2"/>
      <c r="E1715" s="2"/>
      <c r="F1715" s="2"/>
      <c r="G1715" s="2"/>
      <c r="H1715" s="2"/>
      <c r="I1715" s="19"/>
      <c r="J1715" s="19"/>
      <c r="K1715" s="19"/>
      <c r="L1715" s="19"/>
      <c r="M1715" s="19"/>
      <c r="N1715" s="19"/>
      <c r="O1715" s="19"/>
      <c r="P1715" s="19"/>
      <c r="Q1715" s="19"/>
      <c r="R1715" s="44"/>
      <c r="S1715" s="19"/>
      <c r="T1715" s="19"/>
      <c r="U1715" s="19"/>
      <c r="V1715" s="2"/>
      <c r="W1715" s="2"/>
      <c r="X1715" s="2"/>
      <c r="Y1715" s="17"/>
      <c r="Z1715" s="2"/>
      <c r="AA1715" s="2"/>
      <c r="AB1715" s="2"/>
      <c r="AC1715" s="31" t="s">
        <v>11316</v>
      </c>
      <c r="AD1715" s="32" t="s">
        <v>11317</v>
      </c>
      <c r="AE1715" s="31" t="s">
        <v>11318</v>
      </c>
      <c r="AF1715" s="32" t="s">
        <v>11317</v>
      </c>
      <c r="AG1715" s="33" t="s">
        <v>45</v>
      </c>
    </row>
    <row r="1716" spans="1:33" ht="12.75" customHeight="1">
      <c r="A1716" s="2"/>
      <c r="B1716" s="2"/>
      <c r="C1716" s="2"/>
      <c r="D1716" s="2"/>
      <c r="E1716" s="2"/>
      <c r="F1716" s="2"/>
      <c r="G1716" s="2"/>
      <c r="H1716" s="2"/>
      <c r="I1716" s="19"/>
      <c r="J1716" s="19"/>
      <c r="K1716" s="19"/>
      <c r="L1716" s="19"/>
      <c r="M1716" s="19"/>
      <c r="N1716" s="19"/>
      <c r="O1716" s="19"/>
      <c r="P1716" s="19"/>
      <c r="Q1716" s="19"/>
      <c r="R1716" s="44"/>
      <c r="S1716" s="19"/>
      <c r="T1716" s="19"/>
      <c r="U1716" s="19"/>
      <c r="V1716" s="2"/>
      <c r="W1716" s="2"/>
      <c r="X1716" s="2"/>
      <c r="Y1716" s="17"/>
      <c r="Z1716" s="2"/>
      <c r="AA1716" s="2"/>
      <c r="AB1716" s="2"/>
      <c r="AC1716" s="31" t="s">
        <v>11319</v>
      </c>
      <c r="AD1716" s="32" t="s">
        <v>10603</v>
      </c>
      <c r="AE1716" s="31" t="s">
        <v>11320</v>
      </c>
      <c r="AF1716" s="32" t="s">
        <v>11321</v>
      </c>
      <c r="AG1716" s="33" t="s">
        <v>45</v>
      </c>
    </row>
    <row r="1717" spans="1:33" ht="12.75" customHeight="1">
      <c r="A1717" s="2"/>
      <c r="B1717" s="2"/>
      <c r="C1717" s="2"/>
      <c r="D1717" s="2"/>
      <c r="E1717" s="2"/>
      <c r="F1717" s="2"/>
      <c r="G1717" s="2"/>
      <c r="H1717" s="2"/>
      <c r="I1717" s="19"/>
      <c r="J1717" s="19"/>
      <c r="K1717" s="19"/>
      <c r="L1717" s="19"/>
      <c r="M1717" s="19"/>
      <c r="N1717" s="19"/>
      <c r="O1717" s="19"/>
      <c r="P1717" s="19"/>
      <c r="Q1717" s="19"/>
      <c r="R1717" s="44"/>
      <c r="S1717" s="19"/>
      <c r="T1717" s="19"/>
      <c r="U1717" s="19"/>
      <c r="V1717" s="2"/>
      <c r="W1717" s="2"/>
      <c r="X1717" s="2"/>
      <c r="Y1717" s="17"/>
      <c r="Z1717" s="2"/>
      <c r="AA1717" s="2"/>
      <c r="AB1717" s="2"/>
      <c r="AC1717" s="31" t="s">
        <v>11322</v>
      </c>
      <c r="AD1717" s="32" t="s">
        <v>11323</v>
      </c>
      <c r="AE1717" s="31" t="s">
        <v>11324</v>
      </c>
      <c r="AF1717" s="32" t="s">
        <v>1323</v>
      </c>
      <c r="AG1717" s="33" t="s">
        <v>45</v>
      </c>
    </row>
    <row r="1718" spans="1:33" ht="12.75" customHeight="1">
      <c r="A1718" s="2"/>
      <c r="B1718" s="2"/>
      <c r="C1718" s="2"/>
      <c r="D1718" s="2"/>
      <c r="E1718" s="2"/>
      <c r="F1718" s="2"/>
      <c r="G1718" s="2"/>
      <c r="H1718" s="2"/>
      <c r="I1718" s="19"/>
      <c r="J1718" s="19"/>
      <c r="K1718" s="19"/>
      <c r="L1718" s="19"/>
      <c r="M1718" s="19"/>
      <c r="N1718" s="19"/>
      <c r="O1718" s="19"/>
      <c r="P1718" s="19"/>
      <c r="Q1718" s="19"/>
      <c r="R1718" s="44"/>
      <c r="S1718" s="19"/>
      <c r="T1718" s="19"/>
      <c r="U1718" s="19"/>
      <c r="V1718" s="2"/>
      <c r="W1718" s="2"/>
      <c r="X1718" s="2"/>
      <c r="Y1718" s="17"/>
      <c r="Z1718" s="2"/>
      <c r="AA1718" s="2"/>
      <c r="AB1718" s="2"/>
      <c r="AC1718" s="31" t="s">
        <v>11325</v>
      </c>
      <c r="AD1718" s="32" t="s">
        <v>11326</v>
      </c>
      <c r="AE1718" s="31" t="s">
        <v>11327</v>
      </c>
      <c r="AF1718" s="32" t="s">
        <v>9753</v>
      </c>
      <c r="AG1718" s="33" t="s">
        <v>45</v>
      </c>
    </row>
    <row r="1719" spans="1:33" ht="12.75" customHeight="1">
      <c r="A1719" s="2"/>
      <c r="B1719" s="2"/>
      <c r="C1719" s="2"/>
      <c r="D1719" s="2"/>
      <c r="E1719" s="2"/>
      <c r="F1719" s="2"/>
      <c r="G1719" s="2"/>
      <c r="H1719" s="2"/>
      <c r="I1719" s="19"/>
      <c r="J1719" s="19"/>
      <c r="K1719" s="19"/>
      <c r="L1719" s="19"/>
      <c r="M1719" s="19"/>
      <c r="N1719" s="19"/>
      <c r="O1719" s="19"/>
      <c r="P1719" s="19"/>
      <c r="Q1719" s="19"/>
      <c r="R1719" s="44"/>
      <c r="S1719" s="19"/>
      <c r="T1719" s="19"/>
      <c r="U1719" s="19"/>
      <c r="V1719" s="2"/>
      <c r="W1719" s="2"/>
      <c r="X1719" s="2"/>
      <c r="Y1719" s="17"/>
      <c r="Z1719" s="2"/>
      <c r="AA1719" s="2"/>
      <c r="AB1719" s="2"/>
      <c r="AC1719" s="31" t="s">
        <v>11328</v>
      </c>
      <c r="AD1719" s="32" t="s">
        <v>1247</v>
      </c>
      <c r="AE1719" s="31" t="s">
        <v>11329</v>
      </c>
      <c r="AF1719" s="32" t="s">
        <v>1828</v>
      </c>
      <c r="AG1719" s="33" t="s">
        <v>45</v>
      </c>
    </row>
    <row r="1720" spans="1:33" ht="12.75" customHeight="1">
      <c r="A1720" s="2"/>
      <c r="B1720" s="2"/>
      <c r="C1720" s="2"/>
      <c r="D1720" s="2"/>
      <c r="E1720" s="2"/>
      <c r="F1720" s="2"/>
      <c r="G1720" s="2"/>
      <c r="H1720" s="2"/>
      <c r="I1720" s="19"/>
      <c r="J1720" s="19"/>
      <c r="K1720" s="19"/>
      <c r="L1720" s="19"/>
      <c r="M1720" s="19"/>
      <c r="N1720" s="19"/>
      <c r="O1720" s="19"/>
      <c r="P1720" s="19"/>
      <c r="Q1720" s="19"/>
      <c r="R1720" s="44"/>
      <c r="S1720" s="19"/>
      <c r="T1720" s="19"/>
      <c r="U1720" s="19"/>
      <c r="V1720" s="2"/>
      <c r="W1720" s="2"/>
      <c r="X1720" s="2"/>
      <c r="Y1720" s="17"/>
      <c r="Z1720" s="2"/>
      <c r="AA1720" s="2"/>
      <c r="AB1720" s="2"/>
      <c r="AC1720" s="31" t="s">
        <v>11330</v>
      </c>
      <c r="AD1720" s="32" t="s">
        <v>988</v>
      </c>
      <c r="AE1720" s="31" t="s">
        <v>11331</v>
      </c>
      <c r="AF1720" s="32" t="s">
        <v>7443</v>
      </c>
      <c r="AG1720" s="33" t="s">
        <v>45</v>
      </c>
    </row>
    <row r="1721" spans="1:33" ht="12.75" customHeight="1">
      <c r="A1721" s="2"/>
      <c r="B1721" s="2"/>
      <c r="C1721" s="2"/>
      <c r="D1721" s="2"/>
      <c r="E1721" s="2"/>
      <c r="F1721" s="2"/>
      <c r="G1721" s="2"/>
      <c r="H1721" s="2"/>
      <c r="I1721" s="19"/>
      <c r="J1721" s="19"/>
      <c r="K1721" s="19"/>
      <c r="L1721" s="19"/>
      <c r="M1721" s="19"/>
      <c r="N1721" s="19"/>
      <c r="O1721" s="19"/>
      <c r="P1721" s="19"/>
      <c r="Q1721" s="19"/>
      <c r="R1721" s="44"/>
      <c r="S1721" s="19"/>
      <c r="T1721" s="19"/>
      <c r="U1721" s="19"/>
      <c r="V1721" s="2"/>
      <c r="W1721" s="2"/>
      <c r="X1721" s="2"/>
      <c r="Y1721" s="17"/>
      <c r="Z1721" s="2"/>
      <c r="AA1721" s="2"/>
      <c r="AB1721" s="2"/>
      <c r="AC1721" s="31" t="s">
        <v>11332</v>
      </c>
      <c r="AD1721" s="32" t="s">
        <v>11333</v>
      </c>
      <c r="AE1721" s="31" t="s">
        <v>11334</v>
      </c>
      <c r="AF1721" s="32" t="s">
        <v>11335</v>
      </c>
      <c r="AG1721" s="33" t="s">
        <v>45</v>
      </c>
    </row>
    <row r="1722" spans="1:33" ht="12.75" customHeight="1">
      <c r="A1722" s="2"/>
      <c r="B1722" s="2"/>
      <c r="C1722" s="2"/>
      <c r="D1722" s="2"/>
      <c r="E1722" s="2"/>
      <c r="F1722" s="2"/>
      <c r="G1722" s="2"/>
      <c r="H1722" s="2"/>
      <c r="I1722" s="19"/>
      <c r="J1722" s="19"/>
      <c r="K1722" s="19"/>
      <c r="L1722" s="19"/>
      <c r="M1722" s="19"/>
      <c r="N1722" s="19"/>
      <c r="O1722" s="19"/>
      <c r="P1722" s="19"/>
      <c r="Q1722" s="19"/>
      <c r="R1722" s="44"/>
      <c r="S1722" s="19"/>
      <c r="T1722" s="19"/>
      <c r="U1722" s="19"/>
      <c r="V1722" s="2"/>
      <c r="W1722" s="2"/>
      <c r="X1722" s="2"/>
      <c r="Y1722" s="17"/>
      <c r="Z1722" s="2"/>
      <c r="AA1722" s="2"/>
      <c r="AB1722" s="2"/>
      <c r="AC1722" s="31" t="s">
        <v>11336</v>
      </c>
      <c r="AD1722" s="32" t="s">
        <v>11337</v>
      </c>
      <c r="AE1722" s="31" t="s">
        <v>11338</v>
      </c>
      <c r="AF1722" s="32" t="s">
        <v>11337</v>
      </c>
      <c r="AG1722" s="33" t="s">
        <v>45</v>
      </c>
    </row>
    <row r="1723" spans="1:33" ht="12.75" customHeight="1">
      <c r="A1723" s="2"/>
      <c r="B1723" s="2"/>
      <c r="C1723" s="2"/>
      <c r="D1723" s="2"/>
      <c r="E1723" s="2"/>
      <c r="F1723" s="2"/>
      <c r="G1723" s="2"/>
      <c r="H1723" s="2"/>
      <c r="I1723" s="19"/>
      <c r="J1723" s="19"/>
      <c r="K1723" s="19"/>
      <c r="L1723" s="19"/>
      <c r="M1723" s="19"/>
      <c r="N1723" s="19"/>
      <c r="O1723" s="19"/>
      <c r="P1723" s="19"/>
      <c r="Q1723" s="19"/>
      <c r="R1723" s="44"/>
      <c r="S1723" s="19"/>
      <c r="T1723" s="19"/>
      <c r="U1723" s="19"/>
      <c r="V1723" s="2"/>
      <c r="W1723" s="2"/>
      <c r="X1723" s="2"/>
      <c r="Y1723" s="17"/>
      <c r="Z1723" s="2"/>
      <c r="AA1723" s="2"/>
      <c r="AB1723" s="2"/>
      <c r="AC1723" s="31" t="s">
        <v>11339</v>
      </c>
      <c r="AD1723" s="32" t="s">
        <v>11340</v>
      </c>
      <c r="AE1723" s="31" t="s">
        <v>11341</v>
      </c>
      <c r="AF1723" s="32" t="s">
        <v>11340</v>
      </c>
      <c r="AG1723" s="33" t="s">
        <v>45</v>
      </c>
    </row>
    <row r="1724" spans="1:33" ht="12.75" customHeight="1">
      <c r="A1724" s="2"/>
      <c r="B1724" s="2"/>
      <c r="C1724" s="2"/>
      <c r="D1724" s="2"/>
      <c r="E1724" s="2"/>
      <c r="F1724" s="2"/>
      <c r="G1724" s="2"/>
      <c r="H1724" s="2"/>
      <c r="I1724" s="19"/>
      <c r="J1724" s="19"/>
      <c r="K1724" s="19"/>
      <c r="L1724" s="19"/>
      <c r="M1724" s="19"/>
      <c r="N1724" s="19"/>
      <c r="O1724" s="19"/>
      <c r="P1724" s="19"/>
      <c r="Q1724" s="19"/>
      <c r="R1724" s="44"/>
      <c r="S1724" s="19"/>
      <c r="T1724" s="19"/>
      <c r="U1724" s="19"/>
      <c r="V1724" s="2"/>
      <c r="W1724" s="2"/>
      <c r="X1724" s="2"/>
      <c r="Y1724" s="17"/>
      <c r="Z1724" s="2"/>
      <c r="AA1724" s="2"/>
      <c r="AB1724" s="2"/>
      <c r="AC1724" s="31" t="s">
        <v>11342</v>
      </c>
      <c r="AD1724" s="32" t="s">
        <v>11343</v>
      </c>
      <c r="AE1724" s="31" t="s">
        <v>11344</v>
      </c>
      <c r="AF1724" s="32" t="s">
        <v>11343</v>
      </c>
      <c r="AG1724" s="33" t="s">
        <v>45</v>
      </c>
    </row>
    <row r="1725" spans="1:33" ht="12.75" customHeight="1">
      <c r="A1725" s="2"/>
      <c r="B1725" s="2"/>
      <c r="C1725" s="2"/>
      <c r="D1725" s="2"/>
      <c r="E1725" s="2"/>
      <c r="F1725" s="2"/>
      <c r="G1725" s="2"/>
      <c r="H1725" s="2"/>
      <c r="I1725" s="19"/>
      <c r="J1725" s="19"/>
      <c r="K1725" s="19"/>
      <c r="L1725" s="19"/>
      <c r="M1725" s="19"/>
      <c r="N1725" s="19"/>
      <c r="O1725" s="19"/>
      <c r="P1725" s="19"/>
      <c r="Q1725" s="19"/>
      <c r="R1725" s="44"/>
      <c r="S1725" s="19"/>
      <c r="T1725" s="19"/>
      <c r="U1725" s="19"/>
      <c r="V1725" s="2"/>
      <c r="W1725" s="2"/>
      <c r="X1725" s="2"/>
      <c r="Y1725" s="17"/>
      <c r="Z1725" s="2"/>
      <c r="AA1725" s="2"/>
      <c r="AB1725" s="2"/>
      <c r="AC1725" s="31" t="s">
        <v>11345</v>
      </c>
      <c r="AD1725" s="32" t="s">
        <v>11346</v>
      </c>
      <c r="AE1725" s="31" t="s">
        <v>11347</v>
      </c>
      <c r="AF1725" s="32" t="s">
        <v>11346</v>
      </c>
      <c r="AG1725" s="33" t="s">
        <v>45</v>
      </c>
    </row>
    <row r="1726" spans="1:33" ht="12.75" customHeight="1">
      <c r="A1726" s="2"/>
      <c r="B1726" s="2"/>
      <c r="C1726" s="2"/>
      <c r="D1726" s="2"/>
      <c r="E1726" s="2"/>
      <c r="F1726" s="2"/>
      <c r="G1726" s="2"/>
      <c r="H1726" s="2"/>
      <c r="I1726" s="19"/>
      <c r="J1726" s="19"/>
      <c r="K1726" s="19"/>
      <c r="L1726" s="19"/>
      <c r="M1726" s="19"/>
      <c r="N1726" s="19"/>
      <c r="O1726" s="19"/>
      <c r="P1726" s="19"/>
      <c r="Q1726" s="19"/>
      <c r="R1726" s="44"/>
      <c r="S1726" s="19"/>
      <c r="T1726" s="19"/>
      <c r="U1726" s="19"/>
      <c r="V1726" s="2"/>
      <c r="W1726" s="2"/>
      <c r="X1726" s="2"/>
      <c r="Y1726" s="17"/>
      <c r="Z1726" s="2"/>
      <c r="AA1726" s="2"/>
      <c r="AB1726" s="2"/>
      <c r="AC1726" s="31" t="s">
        <v>11348</v>
      </c>
      <c r="AD1726" s="32" t="s">
        <v>11349</v>
      </c>
      <c r="AE1726" s="31" t="s">
        <v>11350</v>
      </c>
      <c r="AF1726" s="32" t="s">
        <v>11349</v>
      </c>
      <c r="AG1726" s="33" t="s">
        <v>45</v>
      </c>
    </row>
    <row r="1727" spans="1:33" ht="12.75" customHeight="1">
      <c r="A1727" s="2"/>
      <c r="B1727" s="2"/>
      <c r="C1727" s="2"/>
      <c r="D1727" s="2"/>
      <c r="E1727" s="2"/>
      <c r="F1727" s="2"/>
      <c r="G1727" s="2"/>
      <c r="H1727" s="2"/>
      <c r="I1727" s="19"/>
      <c r="J1727" s="19"/>
      <c r="K1727" s="19"/>
      <c r="L1727" s="19"/>
      <c r="M1727" s="19"/>
      <c r="N1727" s="19"/>
      <c r="O1727" s="19"/>
      <c r="P1727" s="19"/>
      <c r="Q1727" s="19"/>
      <c r="R1727" s="44"/>
      <c r="S1727" s="19"/>
      <c r="T1727" s="19"/>
      <c r="U1727" s="19"/>
      <c r="V1727" s="2"/>
      <c r="W1727" s="2"/>
      <c r="X1727" s="2"/>
      <c r="Y1727" s="17"/>
      <c r="Z1727" s="2"/>
      <c r="AA1727" s="2"/>
      <c r="AB1727" s="2"/>
      <c r="AC1727" s="31" t="s">
        <v>11351</v>
      </c>
      <c r="AD1727" s="32" t="s">
        <v>11352</v>
      </c>
      <c r="AE1727" s="31" t="s">
        <v>11353</v>
      </c>
      <c r="AF1727" s="32" t="s">
        <v>11352</v>
      </c>
      <c r="AG1727" s="33" t="s">
        <v>45</v>
      </c>
    </row>
    <row r="1728" spans="1:33" ht="12.75" customHeight="1">
      <c r="A1728" s="2"/>
      <c r="B1728" s="2"/>
      <c r="C1728" s="2"/>
      <c r="D1728" s="2"/>
      <c r="E1728" s="2"/>
      <c r="F1728" s="2"/>
      <c r="G1728" s="2"/>
      <c r="H1728" s="2"/>
      <c r="I1728" s="19"/>
      <c r="J1728" s="19"/>
      <c r="K1728" s="19"/>
      <c r="L1728" s="19"/>
      <c r="M1728" s="19"/>
      <c r="N1728" s="19"/>
      <c r="O1728" s="19"/>
      <c r="P1728" s="19"/>
      <c r="Q1728" s="19"/>
      <c r="R1728" s="44"/>
      <c r="S1728" s="19"/>
      <c r="T1728" s="19"/>
      <c r="U1728" s="19"/>
      <c r="V1728" s="2"/>
      <c r="W1728" s="2"/>
      <c r="X1728" s="2"/>
      <c r="Y1728" s="17"/>
      <c r="Z1728" s="2"/>
      <c r="AA1728" s="2"/>
      <c r="AB1728" s="2"/>
      <c r="AC1728" s="31" t="s">
        <v>11354</v>
      </c>
      <c r="AD1728" s="32" t="s">
        <v>11355</v>
      </c>
      <c r="AE1728" s="31" t="s">
        <v>11356</v>
      </c>
      <c r="AF1728" s="32" t="s">
        <v>11357</v>
      </c>
      <c r="AG1728" s="33" t="s">
        <v>45</v>
      </c>
    </row>
    <row r="1729" spans="1:33" ht="12.75" customHeight="1">
      <c r="A1729" s="2"/>
      <c r="B1729" s="2"/>
      <c r="C1729" s="2"/>
      <c r="D1729" s="2"/>
      <c r="E1729" s="2"/>
      <c r="F1729" s="2"/>
      <c r="G1729" s="2"/>
      <c r="H1729" s="2"/>
      <c r="I1729" s="19"/>
      <c r="J1729" s="19"/>
      <c r="K1729" s="19"/>
      <c r="L1729" s="19"/>
      <c r="M1729" s="19"/>
      <c r="N1729" s="19"/>
      <c r="O1729" s="19"/>
      <c r="P1729" s="19"/>
      <c r="Q1729" s="19"/>
      <c r="R1729" s="44"/>
      <c r="S1729" s="19"/>
      <c r="T1729" s="19"/>
      <c r="U1729" s="19"/>
      <c r="V1729" s="2"/>
      <c r="W1729" s="2"/>
      <c r="X1729" s="2"/>
      <c r="Y1729" s="17"/>
      <c r="Z1729" s="2"/>
      <c r="AA1729" s="2"/>
      <c r="AB1729" s="2"/>
      <c r="AC1729" s="31" t="s">
        <v>11358</v>
      </c>
      <c r="AD1729" s="32" t="s">
        <v>11359</v>
      </c>
      <c r="AE1729" s="31" t="s">
        <v>11360</v>
      </c>
      <c r="AF1729" s="32" t="s">
        <v>11361</v>
      </c>
      <c r="AG1729" s="33" t="s">
        <v>45</v>
      </c>
    </row>
    <row r="1730" spans="1:33" ht="12.75" customHeight="1">
      <c r="A1730" s="2"/>
      <c r="B1730" s="2"/>
      <c r="C1730" s="2"/>
      <c r="D1730" s="2"/>
      <c r="E1730" s="2"/>
      <c r="F1730" s="2"/>
      <c r="G1730" s="2"/>
      <c r="H1730" s="2"/>
      <c r="I1730" s="19"/>
      <c r="J1730" s="19"/>
      <c r="K1730" s="19"/>
      <c r="L1730" s="19"/>
      <c r="M1730" s="19"/>
      <c r="N1730" s="19"/>
      <c r="O1730" s="19"/>
      <c r="P1730" s="19"/>
      <c r="Q1730" s="19"/>
      <c r="R1730" s="44"/>
      <c r="S1730" s="19"/>
      <c r="T1730" s="19"/>
      <c r="U1730" s="19"/>
      <c r="V1730" s="2"/>
      <c r="W1730" s="2"/>
      <c r="X1730" s="2"/>
      <c r="Y1730" s="17"/>
      <c r="Z1730" s="2"/>
      <c r="AA1730" s="2"/>
      <c r="AB1730" s="2"/>
      <c r="AC1730" s="31" t="s">
        <v>11362</v>
      </c>
      <c r="AD1730" s="32" t="s">
        <v>11363</v>
      </c>
      <c r="AE1730" s="31" t="s">
        <v>11364</v>
      </c>
      <c r="AF1730" s="32" t="s">
        <v>11365</v>
      </c>
      <c r="AG1730" s="33" t="s">
        <v>45</v>
      </c>
    </row>
    <row r="1731" spans="1:33" ht="12.75" customHeight="1">
      <c r="A1731" s="2"/>
      <c r="B1731" s="2"/>
      <c r="C1731" s="2"/>
      <c r="D1731" s="2"/>
      <c r="E1731" s="2"/>
      <c r="F1731" s="2"/>
      <c r="G1731" s="2"/>
      <c r="H1731" s="2"/>
      <c r="I1731" s="19"/>
      <c r="J1731" s="19"/>
      <c r="K1731" s="19"/>
      <c r="L1731" s="19"/>
      <c r="M1731" s="19"/>
      <c r="N1731" s="19"/>
      <c r="O1731" s="19"/>
      <c r="P1731" s="19"/>
      <c r="Q1731" s="19"/>
      <c r="R1731" s="44"/>
      <c r="S1731" s="19"/>
      <c r="T1731" s="19"/>
      <c r="U1731" s="19"/>
      <c r="V1731" s="2"/>
      <c r="W1731" s="2"/>
      <c r="X1731" s="2"/>
      <c r="Y1731" s="17"/>
      <c r="Z1731" s="2"/>
      <c r="AA1731" s="2"/>
      <c r="AB1731" s="2"/>
      <c r="AC1731" s="31" t="s">
        <v>11366</v>
      </c>
      <c r="AD1731" s="32" t="s">
        <v>11367</v>
      </c>
      <c r="AE1731" s="31" t="s">
        <v>11368</v>
      </c>
      <c r="AF1731" s="32" t="s">
        <v>11369</v>
      </c>
      <c r="AG1731" s="33" t="s">
        <v>45</v>
      </c>
    </row>
    <row r="1732" spans="1:33" ht="12.75" customHeight="1">
      <c r="A1732" s="2"/>
      <c r="B1732" s="2"/>
      <c r="C1732" s="2"/>
      <c r="D1732" s="2"/>
      <c r="E1732" s="2"/>
      <c r="F1732" s="2"/>
      <c r="G1732" s="2"/>
      <c r="H1732" s="2"/>
      <c r="I1732" s="19"/>
      <c r="J1732" s="19"/>
      <c r="K1732" s="19"/>
      <c r="L1732" s="19"/>
      <c r="M1732" s="19"/>
      <c r="N1732" s="19"/>
      <c r="O1732" s="19"/>
      <c r="P1732" s="19"/>
      <c r="Q1732" s="19"/>
      <c r="R1732" s="44"/>
      <c r="S1732" s="19"/>
      <c r="T1732" s="19"/>
      <c r="U1732" s="19"/>
      <c r="V1732" s="2"/>
      <c r="W1732" s="2"/>
      <c r="X1732" s="2"/>
      <c r="Y1732" s="17"/>
      <c r="Z1732" s="2"/>
      <c r="AA1732" s="2"/>
      <c r="AB1732" s="2"/>
      <c r="AC1732" s="31" t="s">
        <v>11370</v>
      </c>
      <c r="AD1732" s="32" t="s">
        <v>11371</v>
      </c>
      <c r="AE1732" s="31" t="s">
        <v>11372</v>
      </c>
      <c r="AF1732" s="32" t="s">
        <v>11371</v>
      </c>
      <c r="AG1732" s="33" t="s">
        <v>45</v>
      </c>
    </row>
    <row r="1733" spans="1:33" ht="12.75" customHeight="1">
      <c r="A1733" s="2"/>
      <c r="B1733" s="2"/>
      <c r="C1733" s="2"/>
      <c r="D1733" s="2"/>
      <c r="E1733" s="2"/>
      <c r="F1733" s="2"/>
      <c r="G1733" s="2"/>
      <c r="H1733" s="2"/>
      <c r="I1733" s="19"/>
      <c r="J1733" s="19"/>
      <c r="K1733" s="19"/>
      <c r="L1733" s="19"/>
      <c r="M1733" s="19"/>
      <c r="N1733" s="19"/>
      <c r="O1733" s="19"/>
      <c r="P1733" s="19"/>
      <c r="Q1733" s="19"/>
      <c r="R1733" s="44"/>
      <c r="S1733" s="19"/>
      <c r="T1733" s="19"/>
      <c r="U1733" s="19"/>
      <c r="V1733" s="2"/>
      <c r="W1733" s="2"/>
      <c r="X1733" s="2"/>
      <c r="Y1733" s="17"/>
      <c r="Z1733" s="2"/>
      <c r="AA1733" s="2"/>
      <c r="AB1733" s="2"/>
      <c r="AC1733" s="31" t="s">
        <v>11373</v>
      </c>
      <c r="AD1733" s="32" t="s">
        <v>11374</v>
      </c>
      <c r="AE1733" s="31" t="s">
        <v>11375</v>
      </c>
      <c r="AF1733" s="32" t="s">
        <v>11374</v>
      </c>
      <c r="AG1733" s="33" t="s">
        <v>45</v>
      </c>
    </row>
    <row r="1734" spans="1:33" ht="12.75" customHeight="1">
      <c r="A1734" s="2"/>
      <c r="B1734" s="2"/>
      <c r="C1734" s="2"/>
      <c r="D1734" s="2"/>
      <c r="E1734" s="2"/>
      <c r="F1734" s="2"/>
      <c r="G1734" s="2"/>
      <c r="H1734" s="2"/>
      <c r="I1734" s="19"/>
      <c r="J1734" s="19"/>
      <c r="K1734" s="19"/>
      <c r="L1734" s="19"/>
      <c r="M1734" s="19"/>
      <c r="N1734" s="19"/>
      <c r="O1734" s="19"/>
      <c r="P1734" s="19"/>
      <c r="Q1734" s="19"/>
      <c r="R1734" s="44"/>
      <c r="S1734" s="19"/>
      <c r="T1734" s="19"/>
      <c r="U1734" s="19"/>
      <c r="V1734" s="2"/>
      <c r="W1734" s="2"/>
      <c r="X1734" s="2"/>
      <c r="Y1734" s="17"/>
      <c r="Z1734" s="2"/>
      <c r="AA1734" s="2"/>
      <c r="AB1734" s="2"/>
      <c r="AC1734" s="31" t="s">
        <v>11376</v>
      </c>
      <c r="AD1734" s="32" t="s">
        <v>11377</v>
      </c>
      <c r="AE1734" s="31" t="s">
        <v>11378</v>
      </c>
      <c r="AF1734" s="32" t="s">
        <v>11377</v>
      </c>
      <c r="AG1734" s="33" t="s">
        <v>45</v>
      </c>
    </row>
    <row r="1735" spans="1:33" ht="12.75" customHeight="1">
      <c r="A1735" s="2"/>
      <c r="B1735" s="2"/>
      <c r="C1735" s="2"/>
      <c r="D1735" s="2"/>
      <c r="E1735" s="2"/>
      <c r="F1735" s="2"/>
      <c r="G1735" s="2"/>
      <c r="H1735" s="2"/>
      <c r="I1735" s="19"/>
      <c r="J1735" s="19"/>
      <c r="K1735" s="19"/>
      <c r="L1735" s="19"/>
      <c r="M1735" s="19"/>
      <c r="N1735" s="19"/>
      <c r="O1735" s="19"/>
      <c r="P1735" s="19"/>
      <c r="Q1735" s="19"/>
      <c r="R1735" s="44"/>
      <c r="S1735" s="19"/>
      <c r="T1735" s="19"/>
      <c r="U1735" s="19"/>
      <c r="V1735" s="2"/>
      <c r="W1735" s="2"/>
      <c r="X1735" s="2"/>
      <c r="Y1735" s="17"/>
      <c r="Z1735" s="2"/>
      <c r="AA1735" s="2"/>
      <c r="AB1735" s="2"/>
      <c r="AC1735" s="31" t="s">
        <v>11379</v>
      </c>
      <c r="AD1735" s="32" t="s">
        <v>11380</v>
      </c>
      <c r="AE1735" s="31" t="s">
        <v>11381</v>
      </c>
      <c r="AF1735" s="32" t="s">
        <v>11382</v>
      </c>
      <c r="AG1735" s="33" t="s">
        <v>45</v>
      </c>
    </row>
    <row r="1736" spans="1:33" ht="12.75" customHeight="1">
      <c r="A1736" s="2"/>
      <c r="B1736" s="2"/>
      <c r="C1736" s="2"/>
      <c r="D1736" s="2"/>
      <c r="E1736" s="2"/>
      <c r="F1736" s="2"/>
      <c r="G1736" s="2"/>
      <c r="H1736" s="2"/>
      <c r="I1736" s="19"/>
      <c r="J1736" s="19"/>
      <c r="K1736" s="19"/>
      <c r="L1736" s="19"/>
      <c r="M1736" s="19"/>
      <c r="N1736" s="19"/>
      <c r="O1736" s="19"/>
      <c r="P1736" s="19"/>
      <c r="Q1736" s="19"/>
      <c r="R1736" s="44"/>
      <c r="S1736" s="19"/>
      <c r="T1736" s="19"/>
      <c r="U1736" s="19"/>
      <c r="V1736" s="2"/>
      <c r="W1736" s="2"/>
      <c r="X1736" s="2"/>
      <c r="Y1736" s="17"/>
      <c r="Z1736" s="2"/>
      <c r="AA1736" s="2"/>
      <c r="AB1736" s="2"/>
      <c r="AC1736" s="31" t="s">
        <v>11383</v>
      </c>
      <c r="AD1736" s="32" t="s">
        <v>11384</v>
      </c>
      <c r="AE1736" s="31" t="s">
        <v>11385</v>
      </c>
      <c r="AF1736" s="32" t="s">
        <v>11386</v>
      </c>
      <c r="AG1736" s="33" t="s">
        <v>45</v>
      </c>
    </row>
    <row r="1737" spans="1:33" ht="12.75" customHeight="1">
      <c r="A1737" s="2"/>
      <c r="B1737" s="2"/>
      <c r="C1737" s="2"/>
      <c r="D1737" s="2"/>
      <c r="E1737" s="2"/>
      <c r="F1737" s="2"/>
      <c r="G1737" s="2"/>
      <c r="H1737" s="2"/>
      <c r="I1737" s="19"/>
      <c r="J1737" s="19"/>
      <c r="K1737" s="19"/>
      <c r="L1737" s="19"/>
      <c r="M1737" s="19"/>
      <c r="N1737" s="19"/>
      <c r="O1737" s="19"/>
      <c r="P1737" s="19"/>
      <c r="Q1737" s="19"/>
      <c r="R1737" s="44"/>
      <c r="S1737" s="19"/>
      <c r="T1737" s="19"/>
      <c r="U1737" s="19"/>
      <c r="V1737" s="2"/>
      <c r="W1737" s="2"/>
      <c r="X1737" s="2"/>
      <c r="Y1737" s="17"/>
      <c r="Z1737" s="2"/>
      <c r="AA1737" s="2"/>
      <c r="AB1737" s="2"/>
      <c r="AC1737" s="31" t="s">
        <v>11387</v>
      </c>
      <c r="AD1737" s="32" t="s">
        <v>11388</v>
      </c>
      <c r="AE1737" s="31" t="s">
        <v>11389</v>
      </c>
      <c r="AF1737" s="32" t="s">
        <v>11390</v>
      </c>
      <c r="AG1737" s="33" t="s">
        <v>45</v>
      </c>
    </row>
    <row r="1738" spans="1:33" ht="12.75" customHeight="1">
      <c r="A1738" s="2"/>
      <c r="B1738" s="2"/>
      <c r="C1738" s="2"/>
      <c r="D1738" s="2"/>
      <c r="E1738" s="2"/>
      <c r="F1738" s="2"/>
      <c r="G1738" s="2"/>
      <c r="H1738" s="2"/>
      <c r="I1738" s="19"/>
      <c r="J1738" s="19"/>
      <c r="K1738" s="19"/>
      <c r="L1738" s="19"/>
      <c r="M1738" s="19"/>
      <c r="N1738" s="19"/>
      <c r="O1738" s="19"/>
      <c r="P1738" s="19"/>
      <c r="Q1738" s="19"/>
      <c r="R1738" s="44"/>
      <c r="S1738" s="19"/>
      <c r="T1738" s="19"/>
      <c r="U1738" s="19"/>
      <c r="V1738" s="2"/>
      <c r="W1738" s="2"/>
      <c r="X1738" s="2"/>
      <c r="Y1738" s="17"/>
      <c r="Z1738" s="2"/>
      <c r="AA1738" s="2"/>
      <c r="AB1738" s="2"/>
      <c r="AC1738" s="31" t="s">
        <v>11391</v>
      </c>
      <c r="AD1738" s="32" t="s">
        <v>11392</v>
      </c>
      <c r="AE1738" s="31" t="s">
        <v>11393</v>
      </c>
      <c r="AF1738" s="32" t="s">
        <v>11394</v>
      </c>
      <c r="AG1738" s="33" t="s">
        <v>45</v>
      </c>
    </row>
    <row r="1739" spans="1:33" ht="12.75" customHeight="1">
      <c r="A1739" s="2"/>
      <c r="B1739" s="2"/>
      <c r="C1739" s="2"/>
      <c r="D1739" s="2"/>
      <c r="E1739" s="2"/>
      <c r="F1739" s="2"/>
      <c r="G1739" s="2"/>
      <c r="H1739" s="2"/>
      <c r="I1739" s="19"/>
      <c r="J1739" s="19"/>
      <c r="K1739" s="19"/>
      <c r="L1739" s="19"/>
      <c r="M1739" s="19"/>
      <c r="N1739" s="19"/>
      <c r="O1739" s="19"/>
      <c r="P1739" s="19"/>
      <c r="Q1739" s="19"/>
      <c r="R1739" s="44"/>
      <c r="S1739" s="19"/>
      <c r="T1739" s="19"/>
      <c r="U1739" s="19"/>
      <c r="V1739" s="2"/>
      <c r="W1739" s="2"/>
      <c r="X1739" s="2"/>
      <c r="Y1739" s="17"/>
      <c r="Z1739" s="2"/>
      <c r="AA1739" s="2"/>
      <c r="AB1739" s="2"/>
      <c r="AC1739" s="31" t="s">
        <v>11395</v>
      </c>
      <c r="AD1739" s="32" t="s">
        <v>11396</v>
      </c>
      <c r="AE1739" s="31" t="s">
        <v>11397</v>
      </c>
      <c r="AF1739" s="32" t="s">
        <v>11398</v>
      </c>
      <c r="AG1739" s="33" t="s">
        <v>45</v>
      </c>
    </row>
    <row r="1740" spans="1:33" ht="12.75" customHeight="1">
      <c r="A1740" s="2"/>
      <c r="B1740" s="2"/>
      <c r="C1740" s="2"/>
      <c r="D1740" s="2"/>
      <c r="E1740" s="2"/>
      <c r="F1740" s="2"/>
      <c r="G1740" s="2"/>
      <c r="H1740" s="2"/>
      <c r="I1740" s="19"/>
      <c r="J1740" s="19"/>
      <c r="K1740" s="19"/>
      <c r="L1740" s="19"/>
      <c r="M1740" s="19"/>
      <c r="N1740" s="19"/>
      <c r="O1740" s="19"/>
      <c r="P1740" s="19"/>
      <c r="Q1740" s="19"/>
      <c r="R1740" s="44"/>
      <c r="S1740" s="19"/>
      <c r="T1740" s="19"/>
      <c r="U1740" s="19"/>
      <c r="V1740" s="2"/>
      <c r="W1740" s="2"/>
      <c r="X1740" s="2"/>
      <c r="Y1740" s="17"/>
      <c r="Z1740" s="2"/>
      <c r="AA1740" s="2"/>
      <c r="AB1740" s="2"/>
      <c r="AC1740" s="31" t="s">
        <v>11399</v>
      </c>
      <c r="AD1740" s="32" t="s">
        <v>11400</v>
      </c>
      <c r="AE1740" s="31" t="s">
        <v>11401</v>
      </c>
      <c r="AF1740" s="32" t="s">
        <v>11402</v>
      </c>
      <c r="AG1740" s="33" t="s">
        <v>45</v>
      </c>
    </row>
    <row r="1741" spans="1:33" ht="12.75" customHeight="1">
      <c r="A1741" s="2"/>
      <c r="B1741" s="2"/>
      <c r="C1741" s="2"/>
      <c r="D1741" s="2"/>
      <c r="E1741" s="2"/>
      <c r="F1741" s="2"/>
      <c r="G1741" s="2"/>
      <c r="H1741" s="2"/>
      <c r="I1741" s="19"/>
      <c r="J1741" s="19"/>
      <c r="K1741" s="19"/>
      <c r="L1741" s="19"/>
      <c r="M1741" s="19"/>
      <c r="N1741" s="19"/>
      <c r="O1741" s="19"/>
      <c r="P1741" s="19"/>
      <c r="Q1741" s="19"/>
      <c r="R1741" s="44"/>
      <c r="S1741" s="19"/>
      <c r="T1741" s="19"/>
      <c r="U1741" s="19"/>
      <c r="V1741" s="2"/>
      <c r="W1741" s="2"/>
      <c r="X1741" s="2"/>
      <c r="Y1741" s="17"/>
      <c r="Z1741" s="2"/>
      <c r="AA1741" s="2"/>
      <c r="AB1741" s="2"/>
      <c r="AC1741" s="31" t="s">
        <v>11403</v>
      </c>
      <c r="AD1741" s="32" t="s">
        <v>11404</v>
      </c>
      <c r="AE1741" s="31" t="s">
        <v>11405</v>
      </c>
      <c r="AF1741" s="32" t="s">
        <v>11404</v>
      </c>
      <c r="AG1741" s="33" t="s">
        <v>45</v>
      </c>
    </row>
    <row r="1742" spans="1:33" ht="12.75" customHeight="1">
      <c r="A1742" s="2"/>
      <c r="B1742" s="2"/>
      <c r="C1742" s="2"/>
      <c r="D1742" s="2"/>
      <c r="E1742" s="2"/>
      <c r="F1742" s="2"/>
      <c r="G1742" s="2"/>
      <c r="H1742" s="2"/>
      <c r="I1742" s="19"/>
      <c r="J1742" s="19"/>
      <c r="K1742" s="19"/>
      <c r="L1742" s="19"/>
      <c r="M1742" s="19"/>
      <c r="N1742" s="19"/>
      <c r="O1742" s="19"/>
      <c r="P1742" s="19"/>
      <c r="Q1742" s="19"/>
      <c r="R1742" s="44"/>
      <c r="S1742" s="19"/>
      <c r="T1742" s="19"/>
      <c r="U1742" s="19"/>
      <c r="V1742" s="2"/>
      <c r="W1742" s="2"/>
      <c r="X1742" s="2"/>
      <c r="Y1742" s="17"/>
      <c r="Z1742" s="2"/>
      <c r="AA1742" s="2"/>
      <c r="AB1742" s="2"/>
      <c r="AC1742" s="31" t="s">
        <v>11406</v>
      </c>
      <c r="AD1742" s="32" t="s">
        <v>11407</v>
      </c>
      <c r="AE1742" s="31" t="s">
        <v>11408</v>
      </c>
      <c r="AF1742" s="32" t="s">
        <v>11407</v>
      </c>
      <c r="AG1742" s="33" t="s">
        <v>45</v>
      </c>
    </row>
    <row r="1743" spans="1:33" ht="12.75" customHeight="1">
      <c r="A1743" s="2"/>
      <c r="B1743" s="2"/>
      <c r="C1743" s="2"/>
      <c r="D1743" s="2"/>
      <c r="E1743" s="2"/>
      <c r="F1743" s="2"/>
      <c r="G1743" s="2"/>
      <c r="H1743" s="2"/>
      <c r="I1743" s="19"/>
      <c r="J1743" s="19"/>
      <c r="K1743" s="19"/>
      <c r="L1743" s="19"/>
      <c r="M1743" s="19"/>
      <c r="N1743" s="19"/>
      <c r="O1743" s="19"/>
      <c r="P1743" s="19"/>
      <c r="Q1743" s="19"/>
      <c r="R1743" s="44"/>
      <c r="S1743" s="19"/>
      <c r="T1743" s="19"/>
      <c r="U1743" s="19"/>
      <c r="V1743" s="2"/>
      <c r="W1743" s="2"/>
      <c r="X1743" s="2"/>
      <c r="Y1743" s="17"/>
      <c r="Z1743" s="2"/>
      <c r="AA1743" s="2"/>
      <c r="AB1743" s="2"/>
      <c r="AC1743" s="31" t="s">
        <v>11409</v>
      </c>
      <c r="AD1743" s="32" t="s">
        <v>11410</v>
      </c>
      <c r="AE1743" s="31" t="s">
        <v>11411</v>
      </c>
      <c r="AF1743" s="32" t="s">
        <v>11410</v>
      </c>
      <c r="AG1743" s="33" t="s">
        <v>45</v>
      </c>
    </row>
    <row r="1744" spans="1:33" ht="12.75" customHeight="1">
      <c r="A1744" s="2"/>
      <c r="B1744" s="2"/>
      <c r="C1744" s="2"/>
      <c r="D1744" s="2"/>
      <c r="E1744" s="2"/>
      <c r="F1744" s="2"/>
      <c r="G1744" s="2"/>
      <c r="H1744" s="2"/>
      <c r="I1744" s="19"/>
      <c r="J1744" s="19"/>
      <c r="K1744" s="19"/>
      <c r="L1744" s="19"/>
      <c r="M1744" s="19"/>
      <c r="N1744" s="19"/>
      <c r="O1744" s="19"/>
      <c r="P1744" s="19"/>
      <c r="Q1744" s="19"/>
      <c r="R1744" s="44"/>
      <c r="S1744" s="19"/>
      <c r="T1744" s="19"/>
      <c r="U1744" s="19"/>
      <c r="V1744" s="2"/>
      <c r="W1744" s="2"/>
      <c r="X1744" s="2"/>
      <c r="Y1744" s="17"/>
      <c r="Z1744" s="2"/>
      <c r="AA1744" s="2"/>
      <c r="AB1744" s="2"/>
      <c r="AC1744" s="31" t="s">
        <v>11412</v>
      </c>
      <c r="AD1744" s="32" t="s">
        <v>11413</v>
      </c>
      <c r="AE1744" s="31" t="s">
        <v>11414</v>
      </c>
      <c r="AF1744" s="32" t="s">
        <v>11413</v>
      </c>
      <c r="AG1744" s="33" t="s">
        <v>45</v>
      </c>
    </row>
    <row r="1745" spans="1:33" ht="12.75" customHeight="1">
      <c r="A1745" s="2"/>
      <c r="B1745" s="2"/>
      <c r="C1745" s="2"/>
      <c r="D1745" s="2"/>
      <c r="E1745" s="2"/>
      <c r="F1745" s="2"/>
      <c r="G1745" s="2"/>
      <c r="H1745" s="2"/>
      <c r="I1745" s="19"/>
      <c r="J1745" s="19"/>
      <c r="K1745" s="19"/>
      <c r="L1745" s="19"/>
      <c r="M1745" s="19"/>
      <c r="N1745" s="19"/>
      <c r="O1745" s="19"/>
      <c r="P1745" s="19"/>
      <c r="Q1745" s="19"/>
      <c r="R1745" s="44"/>
      <c r="S1745" s="19"/>
      <c r="T1745" s="19"/>
      <c r="U1745" s="19"/>
      <c r="V1745" s="2"/>
      <c r="W1745" s="2"/>
      <c r="X1745" s="2"/>
      <c r="Y1745" s="17"/>
      <c r="Z1745" s="2"/>
      <c r="AA1745" s="2"/>
      <c r="AB1745" s="2"/>
      <c r="AC1745" s="31" t="s">
        <v>11415</v>
      </c>
      <c r="AD1745" s="32" t="s">
        <v>11416</v>
      </c>
      <c r="AE1745" s="31" t="s">
        <v>11417</v>
      </c>
      <c r="AF1745" s="32" t="s">
        <v>11416</v>
      </c>
      <c r="AG1745" s="33" t="s">
        <v>45</v>
      </c>
    </row>
    <row r="1746" spans="1:33" ht="12.75" customHeight="1">
      <c r="A1746" s="2"/>
      <c r="B1746" s="2"/>
      <c r="C1746" s="2"/>
      <c r="D1746" s="2"/>
      <c r="E1746" s="2"/>
      <c r="F1746" s="2"/>
      <c r="G1746" s="2"/>
      <c r="H1746" s="2"/>
      <c r="I1746" s="19"/>
      <c r="J1746" s="19"/>
      <c r="K1746" s="19"/>
      <c r="L1746" s="19"/>
      <c r="M1746" s="19"/>
      <c r="N1746" s="19"/>
      <c r="O1746" s="19"/>
      <c r="P1746" s="19"/>
      <c r="Q1746" s="19"/>
      <c r="R1746" s="44"/>
      <c r="S1746" s="19"/>
      <c r="T1746" s="19"/>
      <c r="U1746" s="19"/>
      <c r="V1746" s="2"/>
      <c r="W1746" s="2"/>
      <c r="X1746" s="2"/>
      <c r="Y1746" s="17"/>
      <c r="Z1746" s="2"/>
      <c r="AA1746" s="2"/>
      <c r="AB1746" s="2"/>
      <c r="AC1746" s="31" t="s">
        <v>11418</v>
      </c>
      <c r="AD1746" s="32" t="s">
        <v>11419</v>
      </c>
      <c r="AE1746" s="31" t="s">
        <v>11420</v>
      </c>
      <c r="AF1746" s="32" t="s">
        <v>11419</v>
      </c>
      <c r="AG1746" s="33" t="s">
        <v>45</v>
      </c>
    </row>
    <row r="1747" spans="1:33" ht="12.75" customHeight="1">
      <c r="A1747" s="2"/>
      <c r="B1747" s="2"/>
      <c r="C1747" s="2"/>
      <c r="D1747" s="2"/>
      <c r="E1747" s="2"/>
      <c r="F1747" s="2"/>
      <c r="G1747" s="2"/>
      <c r="H1747" s="2"/>
      <c r="I1747" s="19"/>
      <c r="J1747" s="19"/>
      <c r="K1747" s="19"/>
      <c r="L1747" s="19"/>
      <c r="M1747" s="19"/>
      <c r="N1747" s="19"/>
      <c r="O1747" s="19"/>
      <c r="P1747" s="19"/>
      <c r="Q1747" s="19"/>
      <c r="R1747" s="44"/>
      <c r="S1747" s="19"/>
      <c r="T1747" s="19"/>
      <c r="U1747" s="19"/>
      <c r="V1747" s="2"/>
      <c r="W1747" s="2"/>
      <c r="X1747" s="2"/>
      <c r="Y1747" s="17"/>
      <c r="Z1747" s="2"/>
      <c r="AA1747" s="2"/>
      <c r="AB1747" s="2"/>
      <c r="AC1747" s="31" t="s">
        <v>11421</v>
      </c>
      <c r="AD1747" s="32" t="s">
        <v>11422</v>
      </c>
      <c r="AE1747" s="31" t="s">
        <v>11423</v>
      </c>
      <c r="AF1747" s="32" t="s">
        <v>11422</v>
      </c>
      <c r="AG1747" s="33" t="s">
        <v>45</v>
      </c>
    </row>
    <row r="1748" spans="1:33" ht="12.75" customHeight="1">
      <c r="A1748" s="2"/>
      <c r="B1748" s="2"/>
      <c r="C1748" s="2"/>
      <c r="D1748" s="2"/>
      <c r="E1748" s="2"/>
      <c r="F1748" s="2"/>
      <c r="G1748" s="2"/>
      <c r="H1748" s="2"/>
      <c r="I1748" s="19"/>
      <c r="J1748" s="19"/>
      <c r="K1748" s="19"/>
      <c r="L1748" s="19"/>
      <c r="M1748" s="19"/>
      <c r="N1748" s="19"/>
      <c r="O1748" s="19"/>
      <c r="P1748" s="19"/>
      <c r="Q1748" s="19"/>
      <c r="R1748" s="44"/>
      <c r="S1748" s="19"/>
      <c r="T1748" s="19"/>
      <c r="U1748" s="19"/>
      <c r="V1748" s="2"/>
      <c r="W1748" s="2"/>
      <c r="X1748" s="2"/>
      <c r="Y1748" s="17"/>
      <c r="Z1748" s="2"/>
      <c r="AA1748" s="2"/>
      <c r="AB1748" s="2"/>
      <c r="AC1748" s="31" t="s">
        <v>11424</v>
      </c>
      <c r="AD1748" s="32" t="s">
        <v>11425</v>
      </c>
      <c r="AE1748" s="31" t="s">
        <v>11426</v>
      </c>
      <c r="AF1748" s="32" t="s">
        <v>11425</v>
      </c>
      <c r="AG1748" s="33" t="s">
        <v>45</v>
      </c>
    </row>
    <row r="1749" spans="1:33" ht="12.75" customHeight="1">
      <c r="A1749" s="2"/>
      <c r="B1749" s="2"/>
      <c r="C1749" s="2"/>
      <c r="D1749" s="2"/>
      <c r="E1749" s="2"/>
      <c r="F1749" s="2"/>
      <c r="G1749" s="2"/>
      <c r="H1749" s="2"/>
      <c r="I1749" s="19"/>
      <c r="J1749" s="19"/>
      <c r="K1749" s="19"/>
      <c r="L1749" s="19"/>
      <c r="M1749" s="19"/>
      <c r="N1749" s="19"/>
      <c r="O1749" s="19"/>
      <c r="P1749" s="19"/>
      <c r="Q1749" s="19"/>
      <c r="R1749" s="44"/>
      <c r="S1749" s="19"/>
      <c r="T1749" s="19"/>
      <c r="U1749" s="19"/>
      <c r="V1749" s="2"/>
      <c r="W1749" s="2"/>
      <c r="X1749" s="2"/>
      <c r="Y1749" s="17"/>
      <c r="Z1749" s="2"/>
      <c r="AA1749" s="2"/>
      <c r="AB1749" s="2"/>
      <c r="AC1749" s="31" t="s">
        <v>11427</v>
      </c>
      <c r="AD1749" s="32" t="s">
        <v>11428</v>
      </c>
      <c r="AE1749" s="31" t="s">
        <v>11429</v>
      </c>
      <c r="AF1749" s="32" t="s">
        <v>11428</v>
      </c>
      <c r="AG1749" s="33" t="s">
        <v>45</v>
      </c>
    </row>
    <row r="1750" spans="1:33" ht="12.75" customHeight="1">
      <c r="A1750" s="2"/>
      <c r="B1750" s="2"/>
      <c r="C1750" s="2"/>
      <c r="D1750" s="2"/>
      <c r="E1750" s="2"/>
      <c r="F1750" s="2"/>
      <c r="G1750" s="2"/>
      <c r="H1750" s="2"/>
      <c r="I1750" s="19"/>
      <c r="J1750" s="19"/>
      <c r="K1750" s="19"/>
      <c r="L1750" s="19"/>
      <c r="M1750" s="19"/>
      <c r="N1750" s="19"/>
      <c r="O1750" s="19"/>
      <c r="P1750" s="19"/>
      <c r="Q1750" s="19"/>
      <c r="R1750" s="44"/>
      <c r="S1750" s="19"/>
      <c r="T1750" s="19"/>
      <c r="U1750" s="19"/>
      <c r="V1750" s="2"/>
      <c r="W1750" s="2"/>
      <c r="X1750" s="2"/>
      <c r="Y1750" s="17"/>
      <c r="Z1750" s="2"/>
      <c r="AA1750" s="2"/>
      <c r="AB1750" s="2"/>
      <c r="AC1750" s="31" t="s">
        <v>11430</v>
      </c>
      <c r="AD1750" s="32" t="s">
        <v>9439</v>
      </c>
      <c r="AE1750" s="31" t="s">
        <v>11431</v>
      </c>
      <c r="AF1750" s="32" t="s">
        <v>9439</v>
      </c>
      <c r="AG1750" s="33" t="s">
        <v>45</v>
      </c>
    </row>
    <row r="1751" spans="1:33" ht="12.75" customHeight="1">
      <c r="A1751" s="2"/>
      <c r="B1751" s="2"/>
      <c r="C1751" s="2"/>
      <c r="D1751" s="2"/>
      <c r="E1751" s="2"/>
      <c r="F1751" s="2"/>
      <c r="G1751" s="2"/>
      <c r="H1751" s="2"/>
      <c r="I1751" s="19"/>
      <c r="J1751" s="19"/>
      <c r="K1751" s="19"/>
      <c r="L1751" s="19"/>
      <c r="M1751" s="19"/>
      <c r="N1751" s="19"/>
      <c r="O1751" s="19"/>
      <c r="P1751" s="19"/>
      <c r="Q1751" s="19"/>
      <c r="R1751" s="44"/>
      <c r="S1751" s="19"/>
      <c r="T1751" s="19"/>
      <c r="U1751" s="19"/>
      <c r="V1751" s="2"/>
      <c r="W1751" s="2"/>
      <c r="X1751" s="2"/>
      <c r="Y1751" s="17"/>
      <c r="Z1751" s="2"/>
      <c r="AA1751" s="2"/>
      <c r="AB1751" s="2"/>
      <c r="AC1751" s="31" t="s">
        <v>11432</v>
      </c>
      <c r="AD1751" s="32" t="s">
        <v>11433</v>
      </c>
      <c r="AE1751" s="31" t="s">
        <v>11434</v>
      </c>
      <c r="AF1751" s="32" t="s">
        <v>11433</v>
      </c>
      <c r="AG1751" s="33" t="s">
        <v>45</v>
      </c>
    </row>
    <row r="1752" spans="1:33" ht="12.75" customHeight="1">
      <c r="A1752" s="2"/>
      <c r="B1752" s="2"/>
      <c r="C1752" s="2"/>
      <c r="D1752" s="2"/>
      <c r="E1752" s="2"/>
      <c r="F1752" s="2"/>
      <c r="G1752" s="2"/>
      <c r="H1752" s="2"/>
      <c r="I1752" s="19"/>
      <c r="J1752" s="19"/>
      <c r="K1752" s="19"/>
      <c r="L1752" s="19"/>
      <c r="M1752" s="19"/>
      <c r="N1752" s="19"/>
      <c r="O1752" s="19"/>
      <c r="P1752" s="19"/>
      <c r="Q1752" s="19"/>
      <c r="R1752" s="44"/>
      <c r="S1752" s="19"/>
      <c r="T1752" s="19"/>
      <c r="U1752" s="19"/>
      <c r="V1752" s="2"/>
      <c r="W1752" s="2"/>
      <c r="X1752" s="2"/>
      <c r="Y1752" s="17"/>
      <c r="Z1752" s="2"/>
      <c r="AA1752" s="2"/>
      <c r="AB1752" s="2"/>
      <c r="AC1752" s="31" t="s">
        <v>11435</v>
      </c>
      <c r="AD1752" s="32" t="s">
        <v>11436</v>
      </c>
      <c r="AE1752" s="31" t="s">
        <v>11437</v>
      </c>
      <c r="AF1752" s="32" t="s">
        <v>11436</v>
      </c>
      <c r="AG1752" s="33" t="s">
        <v>45</v>
      </c>
    </row>
    <row r="1753" spans="1:33" ht="12.75" customHeight="1">
      <c r="A1753" s="2"/>
      <c r="B1753" s="2"/>
      <c r="C1753" s="2"/>
      <c r="D1753" s="2"/>
      <c r="E1753" s="2"/>
      <c r="F1753" s="2"/>
      <c r="G1753" s="2"/>
      <c r="H1753" s="2"/>
      <c r="I1753" s="19"/>
      <c r="J1753" s="19"/>
      <c r="K1753" s="19"/>
      <c r="L1753" s="19"/>
      <c r="M1753" s="19"/>
      <c r="N1753" s="19"/>
      <c r="O1753" s="19"/>
      <c r="P1753" s="19"/>
      <c r="Q1753" s="19"/>
      <c r="R1753" s="44"/>
      <c r="S1753" s="19"/>
      <c r="T1753" s="19"/>
      <c r="U1753" s="19"/>
      <c r="V1753" s="2"/>
      <c r="W1753" s="2"/>
      <c r="X1753" s="2"/>
      <c r="Y1753" s="17"/>
      <c r="Z1753" s="2"/>
      <c r="AA1753" s="2"/>
      <c r="AB1753" s="2"/>
      <c r="AC1753" s="31" t="s">
        <v>11438</v>
      </c>
      <c r="AD1753" s="32" t="s">
        <v>11439</v>
      </c>
      <c r="AE1753" s="31" t="s">
        <v>11440</v>
      </c>
      <c r="AF1753" s="32" t="s">
        <v>11441</v>
      </c>
      <c r="AG1753" s="33" t="s">
        <v>45</v>
      </c>
    </row>
    <row r="1754" spans="1:33" ht="12.75" customHeight="1">
      <c r="A1754" s="2"/>
      <c r="B1754" s="2"/>
      <c r="C1754" s="2"/>
      <c r="D1754" s="2"/>
      <c r="E1754" s="2"/>
      <c r="F1754" s="2"/>
      <c r="G1754" s="2"/>
      <c r="H1754" s="2"/>
      <c r="I1754" s="19"/>
      <c r="J1754" s="19"/>
      <c r="K1754" s="19"/>
      <c r="L1754" s="19"/>
      <c r="M1754" s="19"/>
      <c r="N1754" s="19"/>
      <c r="O1754" s="19"/>
      <c r="P1754" s="19"/>
      <c r="Q1754" s="19"/>
      <c r="R1754" s="44"/>
      <c r="S1754" s="19"/>
      <c r="T1754" s="19"/>
      <c r="U1754" s="19"/>
      <c r="V1754" s="2"/>
      <c r="W1754" s="2"/>
      <c r="X1754" s="2"/>
      <c r="Y1754" s="17"/>
      <c r="Z1754" s="2"/>
      <c r="AA1754" s="2"/>
      <c r="AB1754" s="2"/>
      <c r="AC1754" s="31" t="s">
        <v>11442</v>
      </c>
      <c r="AD1754" s="32" t="s">
        <v>11443</v>
      </c>
      <c r="AE1754" s="31" t="s">
        <v>11444</v>
      </c>
      <c r="AF1754" s="32" t="s">
        <v>11445</v>
      </c>
      <c r="AG1754" s="33" t="s">
        <v>45</v>
      </c>
    </row>
    <row r="1755" spans="1:33" ht="12.75" customHeight="1">
      <c r="A1755" s="2"/>
      <c r="B1755" s="2"/>
      <c r="C1755" s="2"/>
      <c r="D1755" s="2"/>
      <c r="E1755" s="2"/>
      <c r="F1755" s="2"/>
      <c r="G1755" s="2"/>
      <c r="H1755" s="2"/>
      <c r="I1755" s="19"/>
      <c r="J1755" s="19"/>
      <c r="K1755" s="19"/>
      <c r="L1755" s="19"/>
      <c r="M1755" s="19"/>
      <c r="N1755" s="19"/>
      <c r="O1755" s="19"/>
      <c r="P1755" s="19"/>
      <c r="Q1755" s="19"/>
      <c r="R1755" s="44"/>
      <c r="S1755" s="19"/>
      <c r="T1755" s="19"/>
      <c r="U1755" s="19"/>
      <c r="V1755" s="2"/>
      <c r="W1755" s="2"/>
      <c r="X1755" s="2"/>
      <c r="Y1755" s="17"/>
      <c r="Z1755" s="2"/>
      <c r="AA1755" s="2"/>
      <c r="AB1755" s="2"/>
      <c r="AC1755" s="31" t="s">
        <v>11446</v>
      </c>
      <c r="AD1755" s="32" t="s">
        <v>5251</v>
      </c>
      <c r="AE1755" s="31" t="s">
        <v>11447</v>
      </c>
      <c r="AF1755" s="32" t="s">
        <v>11448</v>
      </c>
      <c r="AG1755" s="33" t="s">
        <v>45</v>
      </c>
    </row>
    <row r="1756" spans="1:33" ht="12.75" customHeight="1">
      <c r="A1756" s="2"/>
      <c r="B1756" s="2"/>
      <c r="C1756" s="2"/>
      <c r="D1756" s="2"/>
      <c r="E1756" s="2"/>
      <c r="F1756" s="2"/>
      <c r="G1756" s="2"/>
      <c r="H1756" s="2"/>
      <c r="I1756" s="19"/>
      <c r="J1756" s="19"/>
      <c r="K1756" s="19"/>
      <c r="L1756" s="19"/>
      <c r="M1756" s="19"/>
      <c r="N1756" s="19"/>
      <c r="O1756" s="19"/>
      <c r="P1756" s="19"/>
      <c r="Q1756" s="19"/>
      <c r="R1756" s="44"/>
      <c r="S1756" s="19"/>
      <c r="T1756" s="19"/>
      <c r="U1756" s="19"/>
      <c r="V1756" s="2"/>
      <c r="W1756" s="2"/>
      <c r="X1756" s="2"/>
      <c r="Y1756" s="17"/>
      <c r="Z1756" s="2"/>
      <c r="AA1756" s="2"/>
      <c r="AB1756" s="2"/>
      <c r="AC1756" s="31" t="s">
        <v>11449</v>
      </c>
      <c r="AD1756" s="32" t="s">
        <v>11450</v>
      </c>
      <c r="AE1756" s="31" t="s">
        <v>11451</v>
      </c>
      <c r="AF1756" s="32" t="s">
        <v>11450</v>
      </c>
      <c r="AG1756" s="33" t="s">
        <v>45</v>
      </c>
    </row>
    <row r="1757" spans="1:33" ht="12.75" customHeight="1">
      <c r="A1757" s="2"/>
      <c r="B1757" s="2"/>
      <c r="C1757" s="2"/>
      <c r="D1757" s="2"/>
      <c r="E1757" s="2"/>
      <c r="F1757" s="2"/>
      <c r="G1757" s="2"/>
      <c r="H1757" s="2"/>
      <c r="I1757" s="19"/>
      <c r="J1757" s="19"/>
      <c r="K1757" s="19"/>
      <c r="L1757" s="19"/>
      <c r="M1757" s="19"/>
      <c r="N1757" s="19"/>
      <c r="O1757" s="19"/>
      <c r="P1757" s="19"/>
      <c r="Q1757" s="19"/>
      <c r="R1757" s="44"/>
      <c r="S1757" s="19"/>
      <c r="T1757" s="19"/>
      <c r="U1757" s="19"/>
      <c r="V1757" s="2"/>
      <c r="W1757" s="2"/>
      <c r="X1757" s="2"/>
      <c r="Y1757" s="17"/>
      <c r="Z1757" s="2"/>
      <c r="AA1757" s="2"/>
      <c r="AB1757" s="2"/>
      <c r="AC1757" s="31" t="s">
        <v>11452</v>
      </c>
      <c r="AD1757" s="32" t="s">
        <v>11453</v>
      </c>
      <c r="AE1757" s="31" t="s">
        <v>11454</v>
      </c>
      <c r="AF1757" s="32" t="s">
        <v>11453</v>
      </c>
      <c r="AG1757" s="33" t="s">
        <v>45</v>
      </c>
    </row>
    <row r="1758" spans="1:33" ht="12.75" customHeight="1">
      <c r="A1758" s="2"/>
      <c r="B1758" s="2"/>
      <c r="C1758" s="2"/>
      <c r="D1758" s="2"/>
      <c r="E1758" s="2"/>
      <c r="F1758" s="2"/>
      <c r="G1758" s="2"/>
      <c r="H1758" s="2"/>
      <c r="I1758" s="19"/>
      <c r="J1758" s="19"/>
      <c r="K1758" s="19"/>
      <c r="L1758" s="19"/>
      <c r="M1758" s="19"/>
      <c r="N1758" s="19"/>
      <c r="O1758" s="19"/>
      <c r="P1758" s="19"/>
      <c r="Q1758" s="19"/>
      <c r="R1758" s="44"/>
      <c r="S1758" s="19"/>
      <c r="T1758" s="19"/>
      <c r="U1758" s="19"/>
      <c r="V1758" s="2"/>
      <c r="W1758" s="2"/>
      <c r="X1758" s="2"/>
      <c r="Y1758" s="17"/>
      <c r="Z1758" s="2"/>
      <c r="AA1758" s="2"/>
      <c r="AB1758" s="2"/>
      <c r="AC1758" s="31" t="s">
        <v>11455</v>
      </c>
      <c r="AD1758" s="32" t="s">
        <v>11456</v>
      </c>
      <c r="AE1758" s="31" t="s">
        <v>11457</v>
      </c>
      <c r="AF1758" s="32" t="s">
        <v>11456</v>
      </c>
      <c r="AG1758" s="33" t="s">
        <v>45</v>
      </c>
    </row>
    <row r="1759" spans="1:33" ht="12.75" customHeight="1">
      <c r="A1759" s="2"/>
      <c r="B1759" s="2"/>
      <c r="C1759" s="2"/>
      <c r="D1759" s="2"/>
      <c r="E1759" s="2"/>
      <c r="F1759" s="2"/>
      <c r="G1759" s="2"/>
      <c r="H1759" s="2"/>
      <c r="I1759" s="19"/>
      <c r="J1759" s="19"/>
      <c r="K1759" s="19"/>
      <c r="L1759" s="19"/>
      <c r="M1759" s="19"/>
      <c r="N1759" s="19"/>
      <c r="O1759" s="19"/>
      <c r="P1759" s="19"/>
      <c r="Q1759" s="19"/>
      <c r="R1759" s="44"/>
      <c r="S1759" s="19"/>
      <c r="T1759" s="19"/>
      <c r="U1759" s="19"/>
      <c r="V1759" s="2"/>
      <c r="W1759" s="2"/>
      <c r="X1759" s="2"/>
      <c r="Y1759" s="17"/>
      <c r="Z1759" s="2"/>
      <c r="AA1759" s="2"/>
      <c r="AB1759" s="2"/>
      <c r="AC1759" s="31" t="s">
        <v>11458</v>
      </c>
      <c r="AD1759" s="32" t="s">
        <v>11459</v>
      </c>
      <c r="AE1759" s="31" t="s">
        <v>11460</v>
      </c>
      <c r="AF1759" s="32" t="s">
        <v>11459</v>
      </c>
      <c r="AG1759" s="33" t="s">
        <v>45</v>
      </c>
    </row>
    <row r="1760" spans="1:33" ht="12.75" customHeight="1">
      <c r="A1760" s="2"/>
      <c r="B1760" s="2"/>
      <c r="C1760" s="2"/>
      <c r="D1760" s="2"/>
      <c r="E1760" s="2"/>
      <c r="F1760" s="2"/>
      <c r="G1760" s="2"/>
      <c r="H1760" s="2"/>
      <c r="I1760" s="19"/>
      <c r="J1760" s="19"/>
      <c r="K1760" s="19"/>
      <c r="L1760" s="19"/>
      <c r="M1760" s="19"/>
      <c r="N1760" s="19"/>
      <c r="O1760" s="19"/>
      <c r="P1760" s="19"/>
      <c r="Q1760" s="19"/>
      <c r="R1760" s="44"/>
      <c r="S1760" s="19"/>
      <c r="T1760" s="19"/>
      <c r="U1760" s="19"/>
      <c r="V1760" s="2"/>
      <c r="W1760" s="2"/>
      <c r="X1760" s="2"/>
      <c r="Y1760" s="17"/>
      <c r="Z1760" s="2"/>
      <c r="AA1760" s="2"/>
      <c r="AB1760" s="2"/>
      <c r="AC1760" s="31" t="s">
        <v>11461</v>
      </c>
      <c r="AD1760" s="32" t="s">
        <v>11462</v>
      </c>
      <c r="AE1760" s="31" t="s">
        <v>11463</v>
      </c>
      <c r="AF1760" s="32" t="s">
        <v>11462</v>
      </c>
      <c r="AG1760" s="33" t="s">
        <v>45</v>
      </c>
    </row>
    <row r="1761" spans="1:33" ht="12.75" customHeight="1">
      <c r="A1761" s="2"/>
      <c r="B1761" s="2"/>
      <c r="C1761" s="2"/>
      <c r="D1761" s="2"/>
      <c r="E1761" s="2"/>
      <c r="F1761" s="2"/>
      <c r="G1761" s="2"/>
      <c r="H1761" s="2"/>
      <c r="I1761" s="19"/>
      <c r="J1761" s="19"/>
      <c r="K1761" s="19"/>
      <c r="L1761" s="19"/>
      <c r="M1761" s="19"/>
      <c r="N1761" s="19"/>
      <c r="O1761" s="19"/>
      <c r="P1761" s="19"/>
      <c r="Q1761" s="19"/>
      <c r="R1761" s="44"/>
      <c r="S1761" s="19"/>
      <c r="T1761" s="19"/>
      <c r="U1761" s="19"/>
      <c r="V1761" s="2"/>
      <c r="W1761" s="2"/>
      <c r="X1761" s="2"/>
      <c r="Y1761" s="17"/>
      <c r="Z1761" s="2"/>
      <c r="AA1761" s="2"/>
      <c r="AB1761" s="2"/>
      <c r="AC1761" s="31" t="s">
        <v>11464</v>
      </c>
      <c r="AD1761" s="32" t="s">
        <v>11465</v>
      </c>
      <c r="AE1761" s="31" t="s">
        <v>11466</v>
      </c>
      <c r="AF1761" s="32" t="s">
        <v>11465</v>
      </c>
      <c r="AG1761" s="33" t="s">
        <v>45</v>
      </c>
    </row>
    <row r="1762" spans="1:33" ht="12.75" customHeight="1">
      <c r="A1762" s="2"/>
      <c r="B1762" s="2"/>
      <c r="C1762" s="2"/>
      <c r="D1762" s="2"/>
      <c r="E1762" s="2"/>
      <c r="F1762" s="2"/>
      <c r="G1762" s="2"/>
      <c r="H1762" s="2"/>
      <c r="I1762" s="19"/>
      <c r="J1762" s="19"/>
      <c r="K1762" s="19"/>
      <c r="L1762" s="19"/>
      <c r="M1762" s="19"/>
      <c r="N1762" s="19"/>
      <c r="O1762" s="19"/>
      <c r="P1762" s="19"/>
      <c r="Q1762" s="19"/>
      <c r="R1762" s="44"/>
      <c r="S1762" s="19"/>
      <c r="T1762" s="19"/>
      <c r="U1762" s="19"/>
      <c r="V1762" s="2"/>
      <c r="W1762" s="2"/>
      <c r="X1762" s="2"/>
      <c r="Y1762" s="17"/>
      <c r="Z1762" s="2"/>
      <c r="AA1762" s="2"/>
      <c r="AB1762" s="2"/>
      <c r="AC1762" s="31" t="s">
        <v>11467</v>
      </c>
      <c r="AD1762" s="32" t="s">
        <v>5289</v>
      </c>
      <c r="AE1762" s="31" t="s">
        <v>11468</v>
      </c>
      <c r="AF1762" s="32" t="s">
        <v>11469</v>
      </c>
      <c r="AG1762" s="33" t="s">
        <v>45</v>
      </c>
    </row>
    <row r="1763" spans="1:33" ht="12.75" customHeight="1">
      <c r="A1763" s="2"/>
      <c r="B1763" s="2"/>
      <c r="C1763" s="2"/>
      <c r="D1763" s="2"/>
      <c r="E1763" s="2"/>
      <c r="F1763" s="2"/>
      <c r="G1763" s="2"/>
      <c r="H1763" s="2"/>
      <c r="I1763" s="19"/>
      <c r="J1763" s="19"/>
      <c r="K1763" s="19"/>
      <c r="L1763" s="19"/>
      <c r="M1763" s="19"/>
      <c r="N1763" s="19"/>
      <c r="O1763" s="19"/>
      <c r="P1763" s="19"/>
      <c r="Q1763" s="19"/>
      <c r="R1763" s="44"/>
      <c r="S1763" s="19"/>
      <c r="T1763" s="19"/>
      <c r="U1763" s="19"/>
      <c r="V1763" s="2"/>
      <c r="W1763" s="2"/>
      <c r="X1763" s="2"/>
      <c r="Y1763" s="17"/>
      <c r="Z1763" s="2"/>
      <c r="AA1763" s="2"/>
      <c r="AB1763" s="2"/>
      <c r="AC1763" s="31" t="s">
        <v>11470</v>
      </c>
      <c r="AD1763" s="32" t="s">
        <v>11471</v>
      </c>
      <c r="AE1763" s="31" t="s">
        <v>11472</v>
      </c>
      <c r="AF1763" s="32" t="s">
        <v>11473</v>
      </c>
      <c r="AG1763" s="33" t="s">
        <v>45</v>
      </c>
    </row>
    <row r="1764" spans="1:33" ht="12.75" customHeight="1">
      <c r="A1764" s="2"/>
      <c r="B1764" s="2"/>
      <c r="C1764" s="2"/>
      <c r="D1764" s="2"/>
      <c r="E1764" s="2"/>
      <c r="F1764" s="2"/>
      <c r="G1764" s="2"/>
      <c r="H1764" s="2"/>
      <c r="I1764" s="19"/>
      <c r="J1764" s="19"/>
      <c r="K1764" s="19"/>
      <c r="L1764" s="19"/>
      <c r="M1764" s="19"/>
      <c r="N1764" s="19"/>
      <c r="O1764" s="19"/>
      <c r="P1764" s="19"/>
      <c r="Q1764" s="19"/>
      <c r="R1764" s="44"/>
      <c r="S1764" s="19"/>
      <c r="T1764" s="19"/>
      <c r="U1764" s="19"/>
      <c r="V1764" s="2"/>
      <c r="W1764" s="2"/>
      <c r="X1764" s="2"/>
      <c r="Y1764" s="17"/>
      <c r="Z1764" s="2"/>
      <c r="AA1764" s="2"/>
      <c r="AB1764" s="2"/>
      <c r="AC1764" s="31" t="s">
        <v>11474</v>
      </c>
      <c r="AD1764" s="32" t="s">
        <v>11475</v>
      </c>
      <c r="AE1764" s="31" t="s">
        <v>11476</v>
      </c>
      <c r="AF1764" s="32" t="s">
        <v>11477</v>
      </c>
      <c r="AG1764" s="33" t="s">
        <v>45</v>
      </c>
    </row>
    <row r="1765" spans="1:33" ht="12.75" customHeight="1">
      <c r="A1765" s="2"/>
      <c r="B1765" s="2"/>
      <c r="C1765" s="2"/>
      <c r="D1765" s="2"/>
      <c r="E1765" s="2"/>
      <c r="F1765" s="2"/>
      <c r="G1765" s="2"/>
      <c r="H1765" s="2"/>
      <c r="I1765" s="19"/>
      <c r="J1765" s="19"/>
      <c r="K1765" s="19"/>
      <c r="L1765" s="19"/>
      <c r="M1765" s="19"/>
      <c r="N1765" s="19"/>
      <c r="O1765" s="19"/>
      <c r="P1765" s="19"/>
      <c r="Q1765" s="19"/>
      <c r="R1765" s="44"/>
      <c r="S1765" s="19"/>
      <c r="T1765" s="19"/>
      <c r="U1765" s="19"/>
      <c r="V1765" s="2"/>
      <c r="W1765" s="2"/>
      <c r="X1765" s="2"/>
      <c r="Y1765" s="17"/>
      <c r="Z1765" s="2"/>
      <c r="AA1765" s="2"/>
      <c r="AB1765" s="2"/>
      <c r="AC1765" s="31" t="s">
        <v>11478</v>
      </c>
      <c r="AD1765" s="32" t="s">
        <v>11479</v>
      </c>
      <c r="AE1765" s="31" t="s">
        <v>11480</v>
      </c>
      <c r="AF1765" s="32" t="s">
        <v>11481</v>
      </c>
      <c r="AG1765" s="33" t="s">
        <v>45</v>
      </c>
    </row>
    <row r="1766" spans="1:33" ht="12.75" customHeight="1">
      <c r="A1766" s="2"/>
      <c r="B1766" s="2"/>
      <c r="C1766" s="2"/>
      <c r="D1766" s="2"/>
      <c r="E1766" s="2"/>
      <c r="F1766" s="2"/>
      <c r="G1766" s="2"/>
      <c r="H1766" s="2"/>
      <c r="I1766" s="19"/>
      <c r="J1766" s="19"/>
      <c r="K1766" s="19"/>
      <c r="L1766" s="19"/>
      <c r="M1766" s="19"/>
      <c r="N1766" s="19"/>
      <c r="O1766" s="19"/>
      <c r="P1766" s="19"/>
      <c r="Q1766" s="19"/>
      <c r="R1766" s="44"/>
      <c r="S1766" s="19"/>
      <c r="T1766" s="19"/>
      <c r="U1766" s="19"/>
      <c r="V1766" s="2"/>
      <c r="W1766" s="2"/>
      <c r="X1766" s="2"/>
      <c r="Y1766" s="17"/>
      <c r="Z1766" s="2"/>
      <c r="AA1766" s="2"/>
      <c r="AB1766" s="2"/>
      <c r="AC1766" s="31" t="s">
        <v>11482</v>
      </c>
      <c r="AD1766" s="32" t="s">
        <v>11483</v>
      </c>
      <c r="AE1766" s="31" t="s">
        <v>11484</v>
      </c>
      <c r="AF1766" s="32" t="s">
        <v>11485</v>
      </c>
      <c r="AG1766" s="33" t="s">
        <v>45</v>
      </c>
    </row>
    <row r="1767" spans="1:33" ht="12.75" customHeight="1">
      <c r="A1767" s="2"/>
      <c r="B1767" s="2"/>
      <c r="C1767" s="2"/>
      <c r="D1767" s="2"/>
      <c r="E1767" s="2"/>
      <c r="F1767" s="2"/>
      <c r="G1767" s="2"/>
      <c r="H1767" s="2"/>
      <c r="I1767" s="19"/>
      <c r="J1767" s="19"/>
      <c r="K1767" s="19"/>
      <c r="L1767" s="19"/>
      <c r="M1767" s="19"/>
      <c r="N1767" s="19"/>
      <c r="O1767" s="19"/>
      <c r="P1767" s="19"/>
      <c r="Q1767" s="19"/>
      <c r="R1767" s="44"/>
      <c r="S1767" s="19"/>
      <c r="T1767" s="19"/>
      <c r="U1767" s="19"/>
      <c r="V1767" s="2"/>
      <c r="W1767" s="2"/>
      <c r="X1767" s="2"/>
      <c r="Y1767" s="17"/>
      <c r="Z1767" s="2"/>
      <c r="AA1767" s="2"/>
      <c r="AB1767" s="2"/>
      <c r="AC1767" s="31" t="s">
        <v>11486</v>
      </c>
      <c r="AD1767" s="32" t="s">
        <v>11487</v>
      </c>
      <c r="AE1767" s="31" t="s">
        <v>11488</v>
      </c>
      <c r="AF1767" s="32" t="s">
        <v>11489</v>
      </c>
      <c r="AG1767" s="33" t="s">
        <v>45</v>
      </c>
    </row>
    <row r="1768" spans="1:33" ht="12.75" customHeight="1">
      <c r="A1768" s="2"/>
      <c r="B1768" s="2"/>
      <c r="C1768" s="2"/>
      <c r="D1768" s="2"/>
      <c r="E1768" s="2"/>
      <c r="F1768" s="2"/>
      <c r="G1768" s="2"/>
      <c r="H1768" s="2"/>
      <c r="I1768" s="19"/>
      <c r="J1768" s="19"/>
      <c r="K1768" s="19"/>
      <c r="L1768" s="19"/>
      <c r="M1768" s="19"/>
      <c r="N1768" s="19"/>
      <c r="O1768" s="19"/>
      <c r="P1768" s="19"/>
      <c r="Q1768" s="19"/>
      <c r="R1768" s="44"/>
      <c r="S1768" s="19"/>
      <c r="T1768" s="19"/>
      <c r="U1768" s="19"/>
      <c r="V1768" s="2"/>
      <c r="W1768" s="2"/>
      <c r="X1768" s="2"/>
      <c r="Y1768" s="17"/>
      <c r="Z1768" s="2"/>
      <c r="AA1768" s="2"/>
      <c r="AB1768" s="2"/>
      <c r="AC1768" s="31" t="s">
        <v>11490</v>
      </c>
      <c r="AD1768" s="32" t="s">
        <v>11491</v>
      </c>
      <c r="AE1768" s="31" t="s">
        <v>11492</v>
      </c>
      <c r="AF1768" s="32" t="s">
        <v>2075</v>
      </c>
      <c r="AG1768" s="33" t="s">
        <v>45</v>
      </c>
    </row>
    <row r="1769" spans="1:33" ht="12.75" customHeight="1">
      <c r="A1769" s="2"/>
      <c r="B1769" s="2"/>
      <c r="C1769" s="2"/>
      <c r="D1769" s="2"/>
      <c r="E1769" s="2"/>
      <c r="F1769" s="2"/>
      <c r="G1769" s="2"/>
      <c r="H1769" s="2"/>
      <c r="I1769" s="19"/>
      <c r="J1769" s="19"/>
      <c r="K1769" s="19"/>
      <c r="L1769" s="19"/>
      <c r="M1769" s="19"/>
      <c r="N1769" s="19"/>
      <c r="O1769" s="19"/>
      <c r="P1769" s="19"/>
      <c r="Q1769" s="19"/>
      <c r="R1769" s="44"/>
      <c r="S1769" s="19"/>
      <c r="T1769" s="19"/>
      <c r="U1769" s="19"/>
      <c r="V1769" s="2"/>
      <c r="W1769" s="2"/>
      <c r="X1769" s="2"/>
      <c r="Y1769" s="17"/>
      <c r="Z1769" s="2"/>
      <c r="AA1769" s="2"/>
      <c r="AB1769" s="2"/>
      <c r="AC1769" s="31" t="s">
        <v>11493</v>
      </c>
      <c r="AD1769" s="32" t="s">
        <v>11494</v>
      </c>
      <c r="AE1769" s="31" t="s">
        <v>11495</v>
      </c>
      <c r="AF1769" s="32" t="s">
        <v>1360</v>
      </c>
      <c r="AG1769" s="33" t="s">
        <v>45</v>
      </c>
    </row>
    <row r="1770" spans="1:33" ht="12.75" customHeight="1">
      <c r="A1770" s="2"/>
      <c r="B1770" s="2"/>
      <c r="C1770" s="2"/>
      <c r="D1770" s="2"/>
      <c r="E1770" s="2"/>
      <c r="F1770" s="2"/>
      <c r="G1770" s="2"/>
      <c r="H1770" s="2"/>
      <c r="I1770" s="19"/>
      <c r="J1770" s="19"/>
      <c r="K1770" s="19"/>
      <c r="L1770" s="19"/>
      <c r="M1770" s="19"/>
      <c r="N1770" s="19"/>
      <c r="O1770" s="19"/>
      <c r="P1770" s="19"/>
      <c r="Q1770" s="19"/>
      <c r="R1770" s="44"/>
      <c r="S1770" s="19"/>
      <c r="T1770" s="19"/>
      <c r="U1770" s="19"/>
      <c r="V1770" s="2"/>
      <c r="W1770" s="2"/>
      <c r="X1770" s="2"/>
      <c r="Y1770" s="17"/>
      <c r="Z1770" s="2"/>
      <c r="AA1770" s="2"/>
      <c r="AB1770" s="2"/>
      <c r="AC1770" s="31" t="s">
        <v>11496</v>
      </c>
      <c r="AD1770" s="32" t="s">
        <v>11497</v>
      </c>
      <c r="AE1770" s="31" t="s">
        <v>11498</v>
      </c>
      <c r="AF1770" s="32" t="s">
        <v>1636</v>
      </c>
      <c r="AG1770" s="33" t="s">
        <v>45</v>
      </c>
    </row>
    <row r="1771" spans="1:33" ht="12.75" customHeight="1">
      <c r="A1771" s="2"/>
      <c r="B1771" s="2"/>
      <c r="C1771" s="2"/>
      <c r="D1771" s="2"/>
      <c r="E1771" s="2"/>
      <c r="F1771" s="2"/>
      <c r="G1771" s="2"/>
      <c r="H1771" s="2"/>
      <c r="I1771" s="19"/>
      <c r="J1771" s="19"/>
      <c r="K1771" s="19"/>
      <c r="L1771" s="19"/>
      <c r="M1771" s="19"/>
      <c r="N1771" s="19"/>
      <c r="O1771" s="19"/>
      <c r="P1771" s="19"/>
      <c r="Q1771" s="19"/>
      <c r="R1771" s="44"/>
      <c r="S1771" s="19"/>
      <c r="T1771" s="19"/>
      <c r="U1771" s="19"/>
      <c r="V1771" s="2"/>
      <c r="W1771" s="2"/>
      <c r="X1771" s="2"/>
      <c r="Y1771" s="17"/>
      <c r="Z1771" s="2"/>
      <c r="AA1771" s="2"/>
      <c r="AB1771" s="2"/>
      <c r="AC1771" s="31" t="s">
        <v>11499</v>
      </c>
      <c r="AD1771" s="32" t="s">
        <v>2607</v>
      </c>
      <c r="AE1771" s="31" t="s">
        <v>11500</v>
      </c>
      <c r="AF1771" s="32" t="s">
        <v>2609</v>
      </c>
      <c r="AG1771" s="33" t="s">
        <v>45</v>
      </c>
    </row>
    <row r="1772" spans="1:33" ht="12.75" customHeight="1">
      <c r="A1772" s="2"/>
      <c r="B1772" s="2"/>
      <c r="C1772" s="2"/>
      <c r="D1772" s="2"/>
      <c r="E1772" s="2"/>
      <c r="F1772" s="2"/>
      <c r="G1772" s="2"/>
      <c r="H1772" s="2"/>
      <c r="I1772" s="19"/>
      <c r="J1772" s="19"/>
      <c r="K1772" s="19"/>
      <c r="L1772" s="19"/>
      <c r="M1772" s="19"/>
      <c r="N1772" s="19"/>
      <c r="O1772" s="19"/>
      <c r="P1772" s="19"/>
      <c r="Q1772" s="19"/>
      <c r="R1772" s="44"/>
      <c r="S1772" s="19"/>
      <c r="T1772" s="19"/>
      <c r="U1772" s="19"/>
      <c r="V1772" s="2"/>
      <c r="W1772" s="2"/>
      <c r="X1772" s="2"/>
      <c r="Y1772" s="17"/>
      <c r="Z1772" s="2"/>
      <c r="AA1772" s="2"/>
      <c r="AB1772" s="2"/>
      <c r="AC1772" s="31" t="s">
        <v>11501</v>
      </c>
      <c r="AD1772" s="32" t="s">
        <v>11502</v>
      </c>
      <c r="AE1772" s="31" t="s">
        <v>11503</v>
      </c>
      <c r="AF1772" s="32" t="s">
        <v>11504</v>
      </c>
      <c r="AG1772" s="33" t="s">
        <v>45</v>
      </c>
    </row>
    <row r="1773" spans="1:33" ht="12.75" customHeight="1">
      <c r="A1773" s="2"/>
      <c r="B1773" s="2"/>
      <c r="C1773" s="2"/>
      <c r="D1773" s="2"/>
      <c r="E1773" s="2"/>
      <c r="F1773" s="2"/>
      <c r="G1773" s="2"/>
      <c r="H1773" s="2"/>
      <c r="I1773" s="19"/>
      <c r="J1773" s="19"/>
      <c r="K1773" s="19"/>
      <c r="L1773" s="19"/>
      <c r="M1773" s="19"/>
      <c r="N1773" s="19"/>
      <c r="O1773" s="19"/>
      <c r="P1773" s="19"/>
      <c r="Q1773" s="19"/>
      <c r="R1773" s="44"/>
      <c r="S1773" s="19"/>
      <c r="T1773" s="19"/>
      <c r="U1773" s="19"/>
      <c r="V1773" s="2"/>
      <c r="W1773" s="2"/>
      <c r="X1773" s="2"/>
      <c r="Y1773" s="17"/>
      <c r="Z1773" s="2"/>
      <c r="AA1773" s="2"/>
      <c r="AB1773" s="2"/>
      <c r="AC1773" s="31" t="s">
        <v>11505</v>
      </c>
      <c r="AD1773" s="32" t="s">
        <v>1272</v>
      </c>
      <c r="AE1773" s="31" t="s">
        <v>11506</v>
      </c>
      <c r="AF1773" s="32" t="s">
        <v>3727</v>
      </c>
      <c r="AG1773" s="33" t="s">
        <v>45</v>
      </c>
    </row>
    <row r="1774" spans="1:33" ht="12.75" customHeight="1">
      <c r="A1774" s="2"/>
      <c r="B1774" s="2"/>
      <c r="C1774" s="2"/>
      <c r="D1774" s="2"/>
      <c r="E1774" s="2"/>
      <c r="F1774" s="2"/>
      <c r="G1774" s="2"/>
      <c r="H1774" s="2"/>
      <c r="I1774" s="19"/>
      <c r="J1774" s="19"/>
      <c r="K1774" s="19"/>
      <c r="L1774" s="19"/>
      <c r="M1774" s="19"/>
      <c r="N1774" s="19"/>
      <c r="O1774" s="19"/>
      <c r="P1774" s="19"/>
      <c r="Q1774" s="19"/>
      <c r="R1774" s="44"/>
      <c r="S1774" s="19"/>
      <c r="T1774" s="19"/>
      <c r="U1774" s="19"/>
      <c r="V1774" s="2"/>
      <c r="W1774" s="2"/>
      <c r="X1774" s="2"/>
      <c r="Y1774" s="17"/>
      <c r="Z1774" s="2"/>
      <c r="AA1774" s="2"/>
      <c r="AB1774" s="2"/>
      <c r="AC1774" s="31" t="s">
        <v>11507</v>
      </c>
      <c r="AD1774" s="32" t="s">
        <v>11508</v>
      </c>
      <c r="AE1774" s="31" t="s">
        <v>11509</v>
      </c>
      <c r="AF1774" s="32" t="s">
        <v>11510</v>
      </c>
      <c r="AG1774" s="33" t="s">
        <v>45</v>
      </c>
    </row>
    <row r="1775" spans="1:33" ht="12.75" customHeight="1">
      <c r="A1775" s="2"/>
      <c r="B1775" s="2"/>
      <c r="C1775" s="2"/>
      <c r="D1775" s="2"/>
      <c r="E1775" s="2"/>
      <c r="F1775" s="2"/>
      <c r="G1775" s="2"/>
      <c r="H1775" s="2"/>
      <c r="I1775" s="19"/>
      <c r="J1775" s="19"/>
      <c r="K1775" s="19"/>
      <c r="L1775" s="19"/>
      <c r="M1775" s="19"/>
      <c r="N1775" s="19"/>
      <c r="O1775" s="19"/>
      <c r="P1775" s="19"/>
      <c r="Q1775" s="19"/>
      <c r="R1775" s="44"/>
      <c r="S1775" s="19"/>
      <c r="T1775" s="19"/>
      <c r="U1775" s="19"/>
      <c r="V1775" s="2"/>
      <c r="W1775" s="2"/>
      <c r="X1775" s="2"/>
      <c r="Y1775" s="17"/>
      <c r="Z1775" s="2"/>
      <c r="AA1775" s="2"/>
      <c r="AB1775" s="2"/>
      <c r="AC1775" s="31" t="s">
        <v>11511</v>
      </c>
      <c r="AD1775" s="32" t="s">
        <v>11512</v>
      </c>
      <c r="AE1775" s="31" t="s">
        <v>11513</v>
      </c>
      <c r="AF1775" s="32" t="s">
        <v>11514</v>
      </c>
      <c r="AG1775" s="33" t="s">
        <v>45</v>
      </c>
    </row>
    <row r="1776" spans="1:33" ht="12.75" customHeight="1">
      <c r="A1776" s="2"/>
      <c r="B1776" s="2"/>
      <c r="C1776" s="2"/>
      <c r="D1776" s="2"/>
      <c r="E1776" s="2"/>
      <c r="F1776" s="2"/>
      <c r="G1776" s="2"/>
      <c r="H1776" s="2"/>
      <c r="I1776" s="19"/>
      <c r="J1776" s="19"/>
      <c r="K1776" s="19"/>
      <c r="L1776" s="19"/>
      <c r="M1776" s="19"/>
      <c r="N1776" s="19"/>
      <c r="O1776" s="19"/>
      <c r="P1776" s="19"/>
      <c r="Q1776" s="19"/>
      <c r="R1776" s="44"/>
      <c r="S1776" s="19"/>
      <c r="T1776" s="19"/>
      <c r="U1776" s="19"/>
      <c r="V1776" s="2"/>
      <c r="W1776" s="2"/>
      <c r="X1776" s="2"/>
      <c r="Y1776" s="17"/>
      <c r="Z1776" s="2"/>
      <c r="AA1776" s="2"/>
      <c r="AB1776" s="2"/>
      <c r="AC1776" s="31" t="s">
        <v>11515</v>
      </c>
      <c r="AD1776" s="32" t="s">
        <v>11516</v>
      </c>
      <c r="AE1776" s="31" t="s">
        <v>11517</v>
      </c>
      <c r="AF1776" s="32" t="s">
        <v>11518</v>
      </c>
      <c r="AG1776" s="33" t="s">
        <v>45</v>
      </c>
    </row>
    <row r="1777" spans="1:33" ht="12.75" customHeight="1">
      <c r="A1777" s="2"/>
      <c r="B1777" s="2"/>
      <c r="C1777" s="2"/>
      <c r="D1777" s="2"/>
      <c r="E1777" s="2"/>
      <c r="F1777" s="2"/>
      <c r="G1777" s="2"/>
      <c r="H1777" s="2"/>
      <c r="I1777" s="19"/>
      <c r="J1777" s="19"/>
      <c r="K1777" s="19"/>
      <c r="L1777" s="19"/>
      <c r="M1777" s="19"/>
      <c r="N1777" s="19"/>
      <c r="O1777" s="19"/>
      <c r="P1777" s="19"/>
      <c r="Q1777" s="19"/>
      <c r="R1777" s="44"/>
      <c r="S1777" s="19"/>
      <c r="T1777" s="19"/>
      <c r="U1777" s="19"/>
      <c r="V1777" s="2"/>
      <c r="W1777" s="2"/>
      <c r="X1777" s="2"/>
      <c r="Y1777" s="17"/>
      <c r="Z1777" s="2"/>
      <c r="AA1777" s="2"/>
      <c r="AB1777" s="2"/>
      <c r="AC1777" s="31" t="s">
        <v>11519</v>
      </c>
      <c r="AD1777" s="32" t="s">
        <v>2846</v>
      </c>
      <c r="AE1777" s="31" t="s">
        <v>11520</v>
      </c>
      <c r="AF1777" s="32" t="s">
        <v>1446</v>
      </c>
      <c r="AG1777" s="33" t="s">
        <v>45</v>
      </c>
    </row>
    <row r="1778" spans="1:33" ht="12.75" customHeight="1">
      <c r="A1778" s="2"/>
      <c r="B1778" s="2"/>
      <c r="C1778" s="2"/>
      <c r="D1778" s="2"/>
      <c r="E1778" s="2"/>
      <c r="F1778" s="2"/>
      <c r="G1778" s="2"/>
      <c r="H1778" s="2"/>
      <c r="I1778" s="19"/>
      <c r="J1778" s="19"/>
      <c r="K1778" s="19"/>
      <c r="L1778" s="19"/>
      <c r="M1778" s="19"/>
      <c r="N1778" s="19"/>
      <c r="O1778" s="19"/>
      <c r="P1778" s="19"/>
      <c r="Q1778" s="19"/>
      <c r="R1778" s="44"/>
      <c r="S1778" s="19"/>
      <c r="T1778" s="19"/>
      <c r="U1778" s="19"/>
      <c r="V1778" s="2"/>
      <c r="W1778" s="2"/>
      <c r="X1778" s="2"/>
      <c r="Y1778" s="17"/>
      <c r="Z1778" s="2"/>
      <c r="AA1778" s="2"/>
      <c r="AB1778" s="2"/>
      <c r="AC1778" s="31" t="s">
        <v>11521</v>
      </c>
      <c r="AD1778" s="32" t="s">
        <v>5289</v>
      </c>
      <c r="AE1778" s="31" t="s">
        <v>11522</v>
      </c>
      <c r="AF1778" s="32" t="s">
        <v>5291</v>
      </c>
      <c r="AG1778" s="33" t="s">
        <v>45</v>
      </c>
    </row>
    <row r="1779" spans="1:33" ht="12.75" customHeight="1">
      <c r="A1779" s="2"/>
      <c r="B1779" s="2"/>
      <c r="C1779" s="2"/>
      <c r="D1779" s="2"/>
      <c r="E1779" s="2"/>
      <c r="F1779" s="2"/>
      <c r="G1779" s="2"/>
      <c r="H1779" s="2"/>
      <c r="I1779" s="19"/>
      <c r="J1779" s="19"/>
      <c r="K1779" s="19"/>
      <c r="L1779" s="19"/>
      <c r="M1779" s="19"/>
      <c r="N1779" s="19"/>
      <c r="O1779" s="19"/>
      <c r="P1779" s="19"/>
      <c r="Q1779" s="19"/>
      <c r="R1779" s="44"/>
      <c r="S1779" s="19"/>
      <c r="T1779" s="19"/>
      <c r="U1779" s="19"/>
      <c r="V1779" s="2"/>
      <c r="W1779" s="2"/>
      <c r="X1779" s="2"/>
      <c r="Y1779" s="17"/>
      <c r="Z1779" s="2"/>
      <c r="AA1779" s="2"/>
      <c r="AB1779" s="2"/>
      <c r="AC1779" s="31" t="s">
        <v>11523</v>
      </c>
      <c r="AD1779" s="32" t="s">
        <v>862</v>
      </c>
      <c r="AE1779" s="31" t="s">
        <v>11524</v>
      </c>
      <c r="AF1779" s="32" t="s">
        <v>1003</v>
      </c>
      <c r="AG1779" s="33" t="s">
        <v>45</v>
      </c>
    </row>
    <row r="1780" spans="1:33" ht="12.75" customHeight="1">
      <c r="A1780" s="2"/>
      <c r="B1780" s="2"/>
      <c r="C1780" s="2"/>
      <c r="D1780" s="2"/>
      <c r="E1780" s="2"/>
      <c r="F1780" s="2"/>
      <c r="G1780" s="2"/>
      <c r="H1780" s="2"/>
      <c r="I1780" s="19"/>
      <c r="J1780" s="19"/>
      <c r="K1780" s="19"/>
      <c r="L1780" s="19"/>
      <c r="M1780" s="19"/>
      <c r="N1780" s="19"/>
      <c r="O1780" s="19"/>
      <c r="P1780" s="19"/>
      <c r="Q1780" s="19"/>
      <c r="R1780" s="44"/>
      <c r="S1780" s="19"/>
      <c r="T1780" s="19"/>
      <c r="U1780" s="19"/>
      <c r="V1780" s="2"/>
      <c r="W1780" s="2"/>
      <c r="X1780" s="2"/>
      <c r="Y1780" s="17"/>
      <c r="Z1780" s="2"/>
      <c r="AA1780" s="2"/>
      <c r="AB1780" s="2"/>
      <c r="AC1780" s="31" t="s">
        <v>11525</v>
      </c>
      <c r="AD1780" s="32" t="s">
        <v>6103</v>
      </c>
      <c r="AE1780" s="31" t="s">
        <v>11526</v>
      </c>
      <c r="AF1780" s="32" t="s">
        <v>11527</v>
      </c>
      <c r="AG1780" s="33" t="s">
        <v>45</v>
      </c>
    </row>
    <row r="1781" spans="1:33" ht="12.75" customHeight="1">
      <c r="A1781" s="2"/>
      <c r="B1781" s="2"/>
      <c r="C1781" s="2"/>
      <c r="D1781" s="2"/>
      <c r="E1781" s="2"/>
      <c r="F1781" s="2"/>
      <c r="G1781" s="2"/>
      <c r="H1781" s="2"/>
      <c r="I1781" s="19"/>
      <c r="J1781" s="19"/>
      <c r="K1781" s="19"/>
      <c r="L1781" s="19"/>
      <c r="M1781" s="19"/>
      <c r="N1781" s="19"/>
      <c r="O1781" s="19"/>
      <c r="P1781" s="19"/>
      <c r="Q1781" s="19"/>
      <c r="R1781" s="44"/>
      <c r="S1781" s="19"/>
      <c r="T1781" s="19"/>
      <c r="U1781" s="19"/>
      <c r="V1781" s="2"/>
      <c r="W1781" s="2"/>
      <c r="X1781" s="2"/>
      <c r="Y1781" s="17"/>
      <c r="Z1781" s="2"/>
      <c r="AA1781" s="2"/>
      <c r="AB1781" s="2"/>
      <c r="AC1781" s="31" t="s">
        <v>11528</v>
      </c>
      <c r="AD1781" s="32" t="s">
        <v>1173</v>
      </c>
      <c r="AE1781" s="31" t="s">
        <v>11529</v>
      </c>
      <c r="AF1781" s="32" t="s">
        <v>1298</v>
      </c>
      <c r="AG1781" s="33" t="s">
        <v>45</v>
      </c>
    </row>
    <row r="1782" spans="1:33" ht="12.75" customHeight="1">
      <c r="A1782" s="2"/>
      <c r="B1782" s="2"/>
      <c r="C1782" s="2"/>
      <c r="D1782" s="2"/>
      <c r="E1782" s="2"/>
      <c r="F1782" s="2"/>
      <c r="G1782" s="2"/>
      <c r="H1782" s="2"/>
      <c r="I1782" s="19"/>
      <c r="J1782" s="19"/>
      <c r="K1782" s="19"/>
      <c r="L1782" s="19"/>
      <c r="M1782" s="19"/>
      <c r="N1782" s="19"/>
      <c r="O1782" s="19"/>
      <c r="P1782" s="19"/>
      <c r="Q1782" s="19"/>
      <c r="R1782" s="44"/>
      <c r="S1782" s="19"/>
      <c r="T1782" s="19"/>
      <c r="U1782" s="19"/>
      <c r="V1782" s="2"/>
      <c r="W1782" s="2"/>
      <c r="X1782" s="2"/>
      <c r="Y1782" s="17"/>
      <c r="Z1782" s="2"/>
      <c r="AA1782" s="2"/>
      <c r="AB1782" s="2"/>
      <c r="AC1782" s="31" t="s">
        <v>11530</v>
      </c>
      <c r="AD1782" s="32" t="s">
        <v>988</v>
      </c>
      <c r="AE1782" s="31" t="s">
        <v>11531</v>
      </c>
      <c r="AF1782" s="32" t="s">
        <v>1310</v>
      </c>
      <c r="AG1782" s="33" t="s">
        <v>45</v>
      </c>
    </row>
    <row r="1783" spans="1:33" ht="12.75" customHeight="1">
      <c r="A1783" s="2"/>
      <c r="B1783" s="2"/>
      <c r="C1783" s="2"/>
      <c r="D1783" s="2"/>
      <c r="E1783" s="2"/>
      <c r="F1783" s="2"/>
      <c r="G1783" s="2"/>
      <c r="H1783" s="2"/>
      <c r="I1783" s="19"/>
      <c r="J1783" s="19"/>
      <c r="K1783" s="19"/>
      <c r="L1783" s="19"/>
      <c r="M1783" s="19"/>
      <c r="N1783" s="19"/>
      <c r="O1783" s="19"/>
      <c r="P1783" s="19"/>
      <c r="Q1783" s="19"/>
      <c r="R1783" s="44"/>
      <c r="S1783" s="19"/>
      <c r="T1783" s="19"/>
      <c r="U1783" s="19"/>
      <c r="V1783" s="2"/>
      <c r="W1783" s="2"/>
      <c r="X1783" s="2"/>
      <c r="Y1783" s="17"/>
      <c r="Z1783" s="2"/>
      <c r="AA1783" s="2"/>
      <c r="AB1783" s="2"/>
      <c r="AC1783" s="31" t="s">
        <v>11532</v>
      </c>
      <c r="AD1783" s="32" t="s">
        <v>11533</v>
      </c>
      <c r="AE1783" s="31" t="s">
        <v>11534</v>
      </c>
      <c r="AF1783" s="32" t="s">
        <v>1435</v>
      </c>
      <c r="AG1783" s="33" t="s">
        <v>45</v>
      </c>
    </row>
    <row r="1784" spans="1:33" ht="12.75" customHeight="1">
      <c r="A1784" s="2"/>
      <c r="B1784" s="2"/>
      <c r="C1784" s="2"/>
      <c r="D1784" s="2"/>
      <c r="E1784" s="2"/>
      <c r="F1784" s="2"/>
      <c r="G1784" s="2"/>
      <c r="H1784" s="2"/>
      <c r="I1784" s="19"/>
      <c r="J1784" s="19"/>
      <c r="K1784" s="19"/>
      <c r="L1784" s="19"/>
      <c r="M1784" s="19"/>
      <c r="N1784" s="19"/>
      <c r="O1784" s="19"/>
      <c r="P1784" s="19"/>
      <c r="Q1784" s="19"/>
      <c r="R1784" s="44"/>
      <c r="S1784" s="19"/>
      <c r="T1784" s="19"/>
      <c r="U1784" s="19"/>
      <c r="V1784" s="2"/>
      <c r="W1784" s="2"/>
      <c r="X1784" s="2"/>
      <c r="Y1784" s="17"/>
      <c r="Z1784" s="2"/>
      <c r="AA1784" s="2"/>
      <c r="AB1784" s="2"/>
      <c r="AC1784" s="31" t="s">
        <v>11535</v>
      </c>
      <c r="AD1784" s="32" t="s">
        <v>11536</v>
      </c>
      <c r="AE1784" s="31" t="s">
        <v>11537</v>
      </c>
      <c r="AF1784" s="32" t="s">
        <v>11538</v>
      </c>
      <c r="AG1784" s="33" t="s">
        <v>45</v>
      </c>
    </row>
    <row r="1785" spans="1:33" ht="12.75" customHeight="1">
      <c r="A1785" s="2"/>
      <c r="B1785" s="2"/>
      <c r="C1785" s="2"/>
      <c r="D1785" s="2"/>
      <c r="E1785" s="2"/>
      <c r="F1785" s="2"/>
      <c r="G1785" s="2"/>
      <c r="H1785" s="2"/>
      <c r="I1785" s="19"/>
      <c r="J1785" s="19"/>
      <c r="K1785" s="19"/>
      <c r="L1785" s="19"/>
      <c r="M1785" s="19"/>
      <c r="N1785" s="19"/>
      <c r="O1785" s="19"/>
      <c r="P1785" s="19"/>
      <c r="Q1785" s="19"/>
      <c r="R1785" s="44"/>
      <c r="S1785" s="19"/>
      <c r="T1785" s="19"/>
      <c r="U1785" s="19"/>
      <c r="V1785" s="2"/>
      <c r="W1785" s="2"/>
      <c r="X1785" s="2"/>
      <c r="Y1785" s="17"/>
      <c r="Z1785" s="2"/>
      <c r="AA1785" s="2"/>
      <c r="AB1785" s="2"/>
      <c r="AC1785" s="31" t="s">
        <v>11539</v>
      </c>
      <c r="AD1785" s="32" t="s">
        <v>11540</v>
      </c>
      <c r="AE1785" s="31" t="s">
        <v>11541</v>
      </c>
      <c r="AF1785" s="32" t="s">
        <v>11542</v>
      </c>
      <c r="AG1785" s="33" t="s">
        <v>45</v>
      </c>
    </row>
    <row r="1786" spans="1:33" ht="12.75" customHeight="1">
      <c r="A1786" s="2"/>
      <c r="B1786" s="2"/>
      <c r="C1786" s="2"/>
      <c r="D1786" s="2"/>
      <c r="E1786" s="2"/>
      <c r="F1786" s="2"/>
      <c r="G1786" s="2"/>
      <c r="H1786" s="2"/>
      <c r="I1786" s="19"/>
      <c r="J1786" s="19"/>
      <c r="K1786" s="19"/>
      <c r="L1786" s="19"/>
      <c r="M1786" s="19"/>
      <c r="N1786" s="19"/>
      <c r="O1786" s="19"/>
      <c r="P1786" s="19"/>
      <c r="Q1786" s="19"/>
      <c r="R1786" s="44"/>
      <c r="S1786" s="19"/>
      <c r="T1786" s="19"/>
      <c r="U1786" s="19"/>
      <c r="V1786" s="2"/>
      <c r="W1786" s="2"/>
      <c r="X1786" s="2"/>
      <c r="Y1786" s="17"/>
      <c r="Z1786" s="2"/>
      <c r="AA1786" s="2"/>
      <c r="AB1786" s="2"/>
      <c r="AC1786" s="31" t="s">
        <v>11543</v>
      </c>
      <c r="AD1786" s="32" t="s">
        <v>11544</v>
      </c>
      <c r="AE1786" s="31" t="s">
        <v>11545</v>
      </c>
      <c r="AF1786" s="32" t="s">
        <v>11546</v>
      </c>
      <c r="AG1786" s="33" t="s">
        <v>45</v>
      </c>
    </row>
    <row r="1787" spans="1:33" ht="12.75" customHeight="1">
      <c r="A1787" s="2"/>
      <c r="B1787" s="2"/>
      <c r="C1787" s="2"/>
      <c r="D1787" s="2"/>
      <c r="E1787" s="2"/>
      <c r="F1787" s="2"/>
      <c r="G1787" s="2"/>
      <c r="H1787" s="2"/>
      <c r="I1787" s="19"/>
      <c r="J1787" s="19"/>
      <c r="K1787" s="19"/>
      <c r="L1787" s="19"/>
      <c r="M1787" s="19"/>
      <c r="N1787" s="19"/>
      <c r="O1787" s="19"/>
      <c r="P1787" s="19"/>
      <c r="Q1787" s="19"/>
      <c r="R1787" s="44"/>
      <c r="S1787" s="19"/>
      <c r="T1787" s="19"/>
      <c r="U1787" s="19"/>
      <c r="V1787" s="2"/>
      <c r="W1787" s="2"/>
      <c r="X1787" s="2"/>
      <c r="Y1787" s="17"/>
      <c r="Z1787" s="2"/>
      <c r="AA1787" s="2"/>
      <c r="AB1787" s="2"/>
      <c r="AC1787" s="31" t="s">
        <v>11547</v>
      </c>
      <c r="AD1787" s="32" t="s">
        <v>11548</v>
      </c>
      <c r="AE1787" s="31" t="s">
        <v>11549</v>
      </c>
      <c r="AF1787" s="32" t="s">
        <v>11550</v>
      </c>
      <c r="AG1787" s="33" t="s">
        <v>45</v>
      </c>
    </row>
    <row r="1788" spans="1:33" ht="12.75" customHeight="1">
      <c r="A1788" s="2"/>
      <c r="B1788" s="2"/>
      <c r="C1788" s="2"/>
      <c r="D1788" s="2"/>
      <c r="E1788" s="2"/>
      <c r="F1788" s="2"/>
      <c r="G1788" s="2"/>
      <c r="H1788" s="2"/>
      <c r="I1788" s="19"/>
      <c r="J1788" s="19"/>
      <c r="K1788" s="19"/>
      <c r="L1788" s="19"/>
      <c r="M1788" s="19"/>
      <c r="N1788" s="19"/>
      <c r="O1788" s="19"/>
      <c r="P1788" s="19"/>
      <c r="Q1788" s="19"/>
      <c r="R1788" s="44"/>
      <c r="S1788" s="19"/>
      <c r="T1788" s="19"/>
      <c r="U1788" s="19"/>
      <c r="V1788" s="2"/>
      <c r="W1788" s="2"/>
      <c r="X1788" s="2"/>
      <c r="Y1788" s="17"/>
      <c r="Z1788" s="2"/>
      <c r="AA1788" s="2"/>
      <c r="AB1788" s="2"/>
      <c r="AC1788" s="31" t="s">
        <v>11551</v>
      </c>
      <c r="AD1788" s="32" t="s">
        <v>848</v>
      </c>
      <c r="AE1788" s="31" t="s">
        <v>11552</v>
      </c>
      <c r="AF1788" s="32" t="s">
        <v>850</v>
      </c>
      <c r="AG1788" s="33" t="s">
        <v>45</v>
      </c>
    </row>
    <row r="1789" spans="1:33" ht="12.75" customHeight="1">
      <c r="A1789" s="2"/>
      <c r="B1789" s="2"/>
      <c r="C1789" s="2"/>
      <c r="D1789" s="2"/>
      <c r="E1789" s="2"/>
      <c r="F1789" s="2"/>
      <c r="G1789" s="2"/>
      <c r="H1789" s="2"/>
      <c r="I1789" s="19"/>
      <c r="J1789" s="19"/>
      <c r="K1789" s="19"/>
      <c r="L1789" s="19"/>
      <c r="M1789" s="19"/>
      <c r="N1789" s="19"/>
      <c r="O1789" s="19"/>
      <c r="P1789" s="19"/>
      <c r="Q1789" s="19"/>
      <c r="R1789" s="44"/>
      <c r="S1789" s="19"/>
      <c r="T1789" s="19"/>
      <c r="U1789" s="19"/>
      <c r="V1789" s="2"/>
      <c r="W1789" s="2"/>
      <c r="X1789" s="2"/>
      <c r="Y1789" s="17"/>
      <c r="Z1789" s="2"/>
      <c r="AA1789" s="2"/>
      <c r="AB1789" s="2"/>
      <c r="AC1789" s="31" t="s">
        <v>11553</v>
      </c>
      <c r="AD1789" s="32" t="s">
        <v>11554</v>
      </c>
      <c r="AE1789" s="31" t="s">
        <v>11555</v>
      </c>
      <c r="AF1789" s="32" t="s">
        <v>1435</v>
      </c>
      <c r="AG1789" s="33" t="s">
        <v>45</v>
      </c>
    </row>
    <row r="1790" spans="1:33" ht="12.75" customHeight="1">
      <c r="A1790" s="2"/>
      <c r="B1790" s="2"/>
      <c r="C1790" s="2"/>
      <c r="D1790" s="2"/>
      <c r="E1790" s="2"/>
      <c r="F1790" s="2"/>
      <c r="G1790" s="2"/>
      <c r="H1790" s="2"/>
      <c r="I1790" s="19"/>
      <c r="J1790" s="19"/>
      <c r="K1790" s="19"/>
      <c r="L1790" s="19"/>
      <c r="M1790" s="19"/>
      <c r="N1790" s="19"/>
      <c r="O1790" s="19"/>
      <c r="P1790" s="19"/>
      <c r="Q1790" s="19"/>
      <c r="R1790" s="44"/>
      <c r="S1790" s="19"/>
      <c r="T1790" s="19"/>
      <c r="U1790" s="19"/>
      <c r="V1790" s="2"/>
      <c r="W1790" s="2"/>
      <c r="X1790" s="2"/>
      <c r="Y1790" s="17"/>
      <c r="Z1790" s="2"/>
      <c r="AA1790" s="2"/>
      <c r="AB1790" s="2"/>
      <c r="AC1790" s="31" t="s">
        <v>11556</v>
      </c>
      <c r="AD1790" s="32" t="s">
        <v>11557</v>
      </c>
      <c r="AE1790" s="31" t="s">
        <v>11558</v>
      </c>
      <c r="AF1790" s="32" t="s">
        <v>11559</v>
      </c>
      <c r="AG1790" s="33" t="s">
        <v>45</v>
      </c>
    </row>
    <row r="1791" spans="1:33" ht="12.75" customHeight="1">
      <c r="A1791" s="2"/>
      <c r="B1791" s="2"/>
      <c r="C1791" s="2"/>
      <c r="D1791" s="2"/>
      <c r="E1791" s="2"/>
      <c r="F1791" s="2"/>
      <c r="G1791" s="2"/>
      <c r="H1791" s="2"/>
      <c r="I1791" s="19"/>
      <c r="J1791" s="19"/>
      <c r="K1791" s="19"/>
      <c r="L1791" s="19"/>
      <c r="M1791" s="19"/>
      <c r="N1791" s="19"/>
      <c r="O1791" s="19"/>
      <c r="P1791" s="19"/>
      <c r="Q1791" s="19"/>
      <c r="R1791" s="44"/>
      <c r="S1791" s="19"/>
      <c r="T1791" s="19"/>
      <c r="U1791" s="19"/>
      <c r="V1791" s="2"/>
      <c r="W1791" s="2"/>
      <c r="X1791" s="2"/>
      <c r="Y1791" s="17"/>
      <c r="Z1791" s="2"/>
      <c r="AA1791" s="2"/>
      <c r="AB1791" s="2"/>
      <c r="AC1791" s="31" t="s">
        <v>11560</v>
      </c>
      <c r="AD1791" s="32" t="s">
        <v>11561</v>
      </c>
      <c r="AE1791" s="31" t="s">
        <v>11562</v>
      </c>
      <c r="AF1791" s="32" t="s">
        <v>11563</v>
      </c>
      <c r="AG1791" s="33" t="s">
        <v>45</v>
      </c>
    </row>
    <row r="1792" spans="1:33" ht="12.75" customHeight="1">
      <c r="A1792" s="2"/>
      <c r="B1792" s="2"/>
      <c r="C1792" s="2"/>
      <c r="D1792" s="2"/>
      <c r="E1792" s="2"/>
      <c r="F1792" s="2"/>
      <c r="G1792" s="2"/>
      <c r="H1792" s="2"/>
      <c r="I1792" s="19"/>
      <c r="J1792" s="19"/>
      <c r="K1792" s="19"/>
      <c r="L1792" s="19"/>
      <c r="M1792" s="19"/>
      <c r="N1792" s="19"/>
      <c r="O1792" s="19"/>
      <c r="P1792" s="19"/>
      <c r="Q1792" s="19"/>
      <c r="R1792" s="44"/>
      <c r="S1792" s="19"/>
      <c r="T1792" s="19"/>
      <c r="U1792" s="19"/>
      <c r="V1792" s="2"/>
      <c r="W1792" s="2"/>
      <c r="X1792" s="2"/>
      <c r="Y1792" s="17"/>
      <c r="Z1792" s="2"/>
      <c r="AA1792" s="2"/>
      <c r="AB1792" s="2"/>
      <c r="AC1792" s="31" t="s">
        <v>11564</v>
      </c>
      <c r="AD1792" s="32" t="s">
        <v>11565</v>
      </c>
      <c r="AE1792" s="31" t="s">
        <v>11566</v>
      </c>
      <c r="AF1792" s="32" t="s">
        <v>11567</v>
      </c>
      <c r="AG1792" s="33" t="s">
        <v>45</v>
      </c>
    </row>
    <row r="1793" spans="1:33" ht="12.75" customHeight="1">
      <c r="A1793" s="2"/>
      <c r="B1793" s="2"/>
      <c r="C1793" s="2"/>
      <c r="D1793" s="2"/>
      <c r="E1793" s="2"/>
      <c r="F1793" s="2"/>
      <c r="G1793" s="2"/>
      <c r="H1793" s="2"/>
      <c r="I1793" s="19"/>
      <c r="J1793" s="19"/>
      <c r="K1793" s="19"/>
      <c r="L1793" s="19"/>
      <c r="M1793" s="19"/>
      <c r="N1793" s="19"/>
      <c r="O1793" s="19"/>
      <c r="P1793" s="19"/>
      <c r="Q1793" s="19"/>
      <c r="R1793" s="44"/>
      <c r="S1793" s="19"/>
      <c r="T1793" s="19"/>
      <c r="U1793" s="19"/>
      <c r="V1793" s="2"/>
      <c r="W1793" s="2"/>
      <c r="X1793" s="2"/>
      <c r="Y1793" s="17"/>
      <c r="Z1793" s="2"/>
      <c r="AA1793" s="2"/>
      <c r="AB1793" s="2"/>
      <c r="AC1793" s="31" t="s">
        <v>11568</v>
      </c>
      <c r="AD1793" s="32" t="s">
        <v>11569</v>
      </c>
      <c r="AE1793" s="31" t="s">
        <v>11570</v>
      </c>
      <c r="AF1793" s="32" t="s">
        <v>11571</v>
      </c>
      <c r="AG1793" s="33" t="s">
        <v>45</v>
      </c>
    </row>
    <row r="1794" spans="1:33" ht="12.75" customHeight="1">
      <c r="A1794" s="2"/>
      <c r="B1794" s="2"/>
      <c r="C1794" s="2"/>
      <c r="D1794" s="2"/>
      <c r="E1794" s="2"/>
      <c r="F1794" s="2"/>
      <c r="G1794" s="2"/>
      <c r="H1794" s="2"/>
      <c r="I1794" s="19"/>
      <c r="J1794" s="19"/>
      <c r="K1794" s="19"/>
      <c r="L1794" s="19"/>
      <c r="M1794" s="19"/>
      <c r="N1794" s="19"/>
      <c r="O1794" s="19"/>
      <c r="P1794" s="19"/>
      <c r="Q1794" s="19"/>
      <c r="R1794" s="44"/>
      <c r="S1794" s="19"/>
      <c r="T1794" s="19"/>
      <c r="U1794" s="19"/>
      <c r="V1794" s="2"/>
      <c r="W1794" s="2"/>
      <c r="X1794" s="2"/>
      <c r="Y1794" s="17"/>
      <c r="Z1794" s="2"/>
      <c r="AA1794" s="2"/>
      <c r="AB1794" s="2"/>
      <c r="AC1794" s="31" t="s">
        <v>11572</v>
      </c>
      <c r="AD1794" s="32" t="s">
        <v>11573</v>
      </c>
      <c r="AE1794" s="31" t="s">
        <v>11574</v>
      </c>
      <c r="AF1794" s="32" t="s">
        <v>11575</v>
      </c>
      <c r="AG1794" s="33" t="s">
        <v>45</v>
      </c>
    </row>
    <row r="1795" spans="1:33" ht="12.75" customHeight="1">
      <c r="A1795" s="2"/>
      <c r="B1795" s="2"/>
      <c r="C1795" s="2"/>
      <c r="D1795" s="2"/>
      <c r="E1795" s="2"/>
      <c r="F1795" s="2"/>
      <c r="G1795" s="2"/>
      <c r="H1795" s="2"/>
      <c r="I1795" s="19"/>
      <c r="J1795" s="19"/>
      <c r="K1795" s="19"/>
      <c r="L1795" s="19"/>
      <c r="M1795" s="19"/>
      <c r="N1795" s="19"/>
      <c r="O1795" s="19"/>
      <c r="P1795" s="19"/>
      <c r="Q1795" s="19"/>
      <c r="R1795" s="44"/>
      <c r="S1795" s="19"/>
      <c r="T1795" s="19"/>
      <c r="U1795" s="19"/>
      <c r="V1795" s="2"/>
      <c r="W1795" s="2"/>
      <c r="X1795" s="2"/>
      <c r="Y1795" s="17"/>
      <c r="Z1795" s="2"/>
      <c r="AA1795" s="2"/>
      <c r="AB1795" s="2"/>
      <c r="AC1795" s="31" t="s">
        <v>11576</v>
      </c>
      <c r="AD1795" s="32" t="s">
        <v>11577</v>
      </c>
      <c r="AE1795" s="31" t="s">
        <v>11578</v>
      </c>
      <c r="AF1795" s="32" t="s">
        <v>1323</v>
      </c>
      <c r="AG1795" s="33" t="s">
        <v>45</v>
      </c>
    </row>
    <row r="1796" spans="1:33" ht="12.75" customHeight="1">
      <c r="A1796" s="2"/>
      <c r="B1796" s="2"/>
      <c r="C1796" s="2"/>
      <c r="D1796" s="2"/>
      <c r="E1796" s="2"/>
      <c r="F1796" s="2"/>
      <c r="G1796" s="2"/>
      <c r="H1796" s="2"/>
      <c r="I1796" s="19"/>
      <c r="J1796" s="19"/>
      <c r="K1796" s="19"/>
      <c r="L1796" s="19"/>
      <c r="M1796" s="19"/>
      <c r="N1796" s="19"/>
      <c r="O1796" s="19"/>
      <c r="P1796" s="19"/>
      <c r="Q1796" s="19"/>
      <c r="R1796" s="44"/>
      <c r="S1796" s="19"/>
      <c r="T1796" s="19"/>
      <c r="U1796" s="19"/>
      <c r="V1796" s="2"/>
      <c r="W1796" s="2"/>
      <c r="X1796" s="2"/>
      <c r="Y1796" s="17"/>
      <c r="Z1796" s="2"/>
      <c r="AA1796" s="2"/>
      <c r="AB1796" s="2"/>
      <c r="AC1796" s="31" t="s">
        <v>11579</v>
      </c>
      <c r="AD1796" s="32" t="s">
        <v>1272</v>
      </c>
      <c r="AE1796" s="31" t="s">
        <v>11580</v>
      </c>
      <c r="AF1796" s="32" t="s">
        <v>1636</v>
      </c>
      <c r="AG1796" s="33" t="s">
        <v>45</v>
      </c>
    </row>
    <row r="1797" spans="1:33" ht="12.75" customHeight="1">
      <c r="A1797" s="2"/>
      <c r="B1797" s="2"/>
      <c r="C1797" s="2"/>
      <c r="D1797" s="2"/>
      <c r="E1797" s="2"/>
      <c r="F1797" s="2"/>
      <c r="G1797" s="2"/>
      <c r="H1797" s="2"/>
      <c r="I1797" s="19"/>
      <c r="J1797" s="19"/>
      <c r="K1797" s="19"/>
      <c r="L1797" s="19"/>
      <c r="M1797" s="19"/>
      <c r="N1797" s="19"/>
      <c r="O1797" s="19"/>
      <c r="P1797" s="19"/>
      <c r="Q1797" s="19"/>
      <c r="R1797" s="44"/>
      <c r="S1797" s="19"/>
      <c r="T1797" s="19"/>
      <c r="U1797" s="19"/>
      <c r="V1797" s="2"/>
      <c r="W1797" s="2"/>
      <c r="X1797" s="2"/>
      <c r="Y1797" s="17"/>
      <c r="Z1797" s="2"/>
      <c r="AA1797" s="2"/>
      <c r="AB1797" s="2"/>
      <c r="AC1797" s="31" t="s">
        <v>11581</v>
      </c>
      <c r="AD1797" s="32" t="s">
        <v>11582</v>
      </c>
      <c r="AE1797" s="31" t="s">
        <v>11583</v>
      </c>
      <c r="AF1797" s="32" t="s">
        <v>11584</v>
      </c>
      <c r="AG1797" s="33" t="s">
        <v>45</v>
      </c>
    </row>
    <row r="1798" spans="1:33" ht="12.75" customHeight="1">
      <c r="A1798" s="2"/>
      <c r="B1798" s="2"/>
      <c r="C1798" s="2"/>
      <c r="D1798" s="2"/>
      <c r="E1798" s="2"/>
      <c r="F1798" s="2"/>
      <c r="G1798" s="2"/>
      <c r="H1798" s="2"/>
      <c r="I1798" s="19"/>
      <c r="J1798" s="19"/>
      <c r="K1798" s="19"/>
      <c r="L1798" s="19"/>
      <c r="M1798" s="19"/>
      <c r="N1798" s="19"/>
      <c r="O1798" s="19"/>
      <c r="P1798" s="19"/>
      <c r="Q1798" s="19"/>
      <c r="R1798" s="44"/>
      <c r="S1798" s="19"/>
      <c r="T1798" s="19"/>
      <c r="U1798" s="19"/>
      <c r="V1798" s="2"/>
      <c r="W1798" s="2"/>
      <c r="X1798" s="2"/>
      <c r="Y1798" s="17"/>
      <c r="Z1798" s="2"/>
      <c r="AA1798" s="2"/>
      <c r="AB1798" s="2"/>
      <c r="AC1798" s="31" t="s">
        <v>11585</v>
      </c>
      <c r="AD1798" s="32" t="s">
        <v>11586</v>
      </c>
      <c r="AE1798" s="31" t="s">
        <v>11587</v>
      </c>
      <c r="AF1798" s="32" t="s">
        <v>11588</v>
      </c>
      <c r="AG1798" s="33" t="s">
        <v>45</v>
      </c>
    </row>
    <row r="1799" spans="1:33" ht="12.75" customHeight="1">
      <c r="A1799" s="2"/>
      <c r="B1799" s="2"/>
      <c r="C1799" s="2"/>
      <c r="D1799" s="2"/>
      <c r="E1799" s="2"/>
      <c r="F1799" s="2"/>
      <c r="G1799" s="2"/>
      <c r="H1799" s="2"/>
      <c r="I1799" s="19"/>
      <c r="J1799" s="19"/>
      <c r="K1799" s="19"/>
      <c r="L1799" s="19"/>
      <c r="M1799" s="19"/>
      <c r="N1799" s="19"/>
      <c r="O1799" s="19"/>
      <c r="P1799" s="19"/>
      <c r="Q1799" s="19"/>
      <c r="R1799" s="44"/>
      <c r="S1799" s="19"/>
      <c r="T1799" s="19"/>
      <c r="U1799" s="19"/>
      <c r="V1799" s="2"/>
      <c r="W1799" s="2"/>
      <c r="X1799" s="2"/>
      <c r="Y1799" s="17"/>
      <c r="Z1799" s="2"/>
      <c r="AA1799" s="2"/>
      <c r="AB1799" s="2"/>
      <c r="AC1799" s="31" t="s">
        <v>11589</v>
      </c>
      <c r="AD1799" s="32" t="s">
        <v>11590</v>
      </c>
      <c r="AE1799" s="31" t="s">
        <v>11591</v>
      </c>
      <c r="AF1799" s="32" t="s">
        <v>11592</v>
      </c>
      <c r="AG1799" s="33" t="s">
        <v>45</v>
      </c>
    </row>
    <row r="1800" spans="1:33" ht="12.75" customHeight="1">
      <c r="A1800" s="2"/>
      <c r="B1800" s="2"/>
      <c r="C1800" s="2"/>
      <c r="D1800" s="2"/>
      <c r="E1800" s="2"/>
      <c r="F1800" s="2"/>
      <c r="G1800" s="2"/>
      <c r="H1800" s="2"/>
      <c r="I1800" s="19"/>
      <c r="J1800" s="19"/>
      <c r="K1800" s="19"/>
      <c r="L1800" s="19"/>
      <c r="M1800" s="19"/>
      <c r="N1800" s="19"/>
      <c r="O1800" s="19"/>
      <c r="P1800" s="19"/>
      <c r="Q1800" s="19"/>
      <c r="R1800" s="44"/>
      <c r="S1800" s="19"/>
      <c r="T1800" s="19"/>
      <c r="U1800" s="19"/>
      <c r="V1800" s="2"/>
      <c r="W1800" s="2"/>
      <c r="X1800" s="2"/>
      <c r="Y1800" s="17"/>
      <c r="Z1800" s="2"/>
      <c r="AA1800" s="2"/>
      <c r="AB1800" s="2"/>
      <c r="AC1800" s="31" t="s">
        <v>11593</v>
      </c>
      <c r="AD1800" s="32" t="s">
        <v>988</v>
      </c>
      <c r="AE1800" s="31" t="s">
        <v>11594</v>
      </c>
      <c r="AF1800" s="32" t="s">
        <v>1310</v>
      </c>
      <c r="AG1800" s="33" t="s">
        <v>45</v>
      </c>
    </row>
    <row r="1801" spans="1:33" ht="12.75" customHeight="1">
      <c r="A1801" s="2"/>
      <c r="B1801" s="2"/>
      <c r="C1801" s="2"/>
      <c r="D1801" s="2"/>
      <c r="E1801" s="2"/>
      <c r="F1801" s="2"/>
      <c r="G1801" s="2"/>
      <c r="H1801" s="2"/>
      <c r="I1801" s="19"/>
      <c r="J1801" s="19"/>
      <c r="K1801" s="19"/>
      <c r="L1801" s="19"/>
      <c r="M1801" s="19"/>
      <c r="N1801" s="19"/>
      <c r="O1801" s="19"/>
      <c r="P1801" s="19"/>
      <c r="Q1801" s="19"/>
      <c r="R1801" s="44"/>
      <c r="S1801" s="19"/>
      <c r="T1801" s="19"/>
      <c r="U1801" s="19"/>
      <c r="V1801" s="2"/>
      <c r="W1801" s="2"/>
      <c r="X1801" s="2"/>
      <c r="Y1801" s="17"/>
      <c r="Z1801" s="2"/>
      <c r="AA1801" s="2"/>
      <c r="AB1801" s="2"/>
      <c r="AC1801" s="31" t="s">
        <v>11595</v>
      </c>
      <c r="AD1801" s="32" t="s">
        <v>11596</v>
      </c>
      <c r="AE1801" s="31" t="s">
        <v>11597</v>
      </c>
      <c r="AF1801" s="32" t="s">
        <v>11598</v>
      </c>
      <c r="AG1801" s="33" t="s">
        <v>45</v>
      </c>
    </row>
    <row r="1802" spans="1:33" ht="12.75" customHeight="1">
      <c r="A1802" s="2"/>
      <c r="B1802" s="2"/>
      <c r="C1802" s="2"/>
      <c r="D1802" s="2"/>
      <c r="E1802" s="2"/>
      <c r="F1802" s="2"/>
      <c r="G1802" s="2"/>
      <c r="H1802" s="2"/>
      <c r="I1802" s="19"/>
      <c r="J1802" s="19"/>
      <c r="K1802" s="19"/>
      <c r="L1802" s="19"/>
      <c r="M1802" s="19"/>
      <c r="N1802" s="19"/>
      <c r="O1802" s="19"/>
      <c r="P1802" s="19"/>
      <c r="Q1802" s="19"/>
      <c r="R1802" s="44"/>
      <c r="S1802" s="19"/>
      <c r="T1802" s="19"/>
      <c r="U1802" s="19"/>
      <c r="V1802" s="2"/>
      <c r="W1802" s="2"/>
      <c r="X1802" s="2"/>
      <c r="Y1802" s="17"/>
      <c r="Z1802" s="2"/>
      <c r="AA1802" s="2"/>
      <c r="AB1802" s="2"/>
      <c r="AC1802" s="31" t="s">
        <v>11599</v>
      </c>
      <c r="AD1802" s="32" t="s">
        <v>11600</v>
      </c>
      <c r="AE1802" s="31" t="s">
        <v>11601</v>
      </c>
      <c r="AF1802" s="32" t="s">
        <v>11602</v>
      </c>
      <c r="AG1802" s="33" t="s">
        <v>45</v>
      </c>
    </row>
    <row r="1803" spans="1:33" ht="12.75" customHeight="1">
      <c r="A1803" s="2"/>
      <c r="B1803" s="2"/>
      <c r="C1803" s="2"/>
      <c r="D1803" s="2"/>
      <c r="E1803" s="2"/>
      <c r="F1803" s="2"/>
      <c r="G1803" s="2"/>
      <c r="H1803" s="2"/>
      <c r="I1803" s="19"/>
      <c r="J1803" s="19"/>
      <c r="K1803" s="19"/>
      <c r="L1803" s="19"/>
      <c r="M1803" s="19"/>
      <c r="N1803" s="19"/>
      <c r="O1803" s="19"/>
      <c r="P1803" s="19"/>
      <c r="Q1803" s="19"/>
      <c r="R1803" s="44"/>
      <c r="S1803" s="19"/>
      <c r="T1803" s="19"/>
      <c r="U1803" s="19"/>
      <c r="V1803" s="2"/>
      <c r="W1803" s="2"/>
      <c r="X1803" s="2"/>
      <c r="Y1803" s="17"/>
      <c r="Z1803" s="2"/>
      <c r="AA1803" s="2"/>
      <c r="AB1803" s="2"/>
      <c r="AC1803" s="31" t="s">
        <v>11603</v>
      </c>
      <c r="AD1803" s="32" t="s">
        <v>11604</v>
      </c>
      <c r="AE1803" s="31" t="s">
        <v>11605</v>
      </c>
      <c r="AF1803" s="32" t="s">
        <v>1323</v>
      </c>
      <c r="AG1803" s="33" t="s">
        <v>45</v>
      </c>
    </row>
    <row r="1804" spans="1:33" ht="12.75" customHeight="1">
      <c r="A1804" s="2"/>
      <c r="B1804" s="2"/>
      <c r="C1804" s="2"/>
      <c r="D1804" s="2"/>
      <c r="E1804" s="2"/>
      <c r="F1804" s="2"/>
      <c r="G1804" s="2"/>
      <c r="H1804" s="2"/>
      <c r="I1804" s="19"/>
      <c r="J1804" s="19"/>
      <c r="K1804" s="19"/>
      <c r="L1804" s="19"/>
      <c r="M1804" s="19"/>
      <c r="N1804" s="19"/>
      <c r="O1804" s="19"/>
      <c r="P1804" s="19"/>
      <c r="Q1804" s="19"/>
      <c r="R1804" s="44"/>
      <c r="S1804" s="19"/>
      <c r="T1804" s="19"/>
      <c r="U1804" s="19"/>
      <c r="V1804" s="2"/>
      <c r="W1804" s="2"/>
      <c r="X1804" s="2"/>
      <c r="Y1804" s="17"/>
      <c r="Z1804" s="2"/>
      <c r="AA1804" s="2"/>
      <c r="AB1804" s="2"/>
      <c r="AC1804" s="31" t="s">
        <v>11606</v>
      </c>
      <c r="AD1804" s="32" t="s">
        <v>11607</v>
      </c>
      <c r="AE1804" s="31" t="s">
        <v>11608</v>
      </c>
      <c r="AF1804" s="32" t="s">
        <v>11609</v>
      </c>
      <c r="AG1804" s="33" t="s">
        <v>45</v>
      </c>
    </row>
    <row r="1805" spans="1:33" ht="12.75" customHeight="1">
      <c r="A1805" s="2"/>
      <c r="B1805" s="2"/>
      <c r="C1805" s="2"/>
      <c r="D1805" s="2"/>
      <c r="E1805" s="2"/>
      <c r="F1805" s="2"/>
      <c r="G1805" s="2"/>
      <c r="H1805" s="2"/>
      <c r="I1805" s="19"/>
      <c r="J1805" s="19"/>
      <c r="K1805" s="19"/>
      <c r="L1805" s="19"/>
      <c r="M1805" s="19"/>
      <c r="N1805" s="19"/>
      <c r="O1805" s="19"/>
      <c r="P1805" s="19"/>
      <c r="Q1805" s="19"/>
      <c r="R1805" s="44"/>
      <c r="S1805" s="19"/>
      <c r="T1805" s="19"/>
      <c r="U1805" s="19"/>
      <c r="V1805" s="2"/>
      <c r="W1805" s="2"/>
      <c r="X1805" s="2"/>
      <c r="Y1805" s="17"/>
      <c r="Z1805" s="2"/>
      <c r="AA1805" s="2"/>
      <c r="AB1805" s="2"/>
      <c r="AC1805" s="31" t="s">
        <v>11610</v>
      </c>
      <c r="AD1805" s="32" t="s">
        <v>988</v>
      </c>
      <c r="AE1805" s="31" t="s">
        <v>11611</v>
      </c>
      <c r="AF1805" s="32" t="s">
        <v>1310</v>
      </c>
      <c r="AG1805" s="33" t="s">
        <v>45</v>
      </c>
    </row>
    <row r="1806" spans="1:33" ht="12.75" customHeight="1">
      <c r="A1806" s="2"/>
      <c r="B1806" s="2"/>
      <c r="C1806" s="2"/>
      <c r="D1806" s="2"/>
      <c r="E1806" s="2"/>
      <c r="F1806" s="2"/>
      <c r="G1806" s="2"/>
      <c r="H1806" s="2"/>
      <c r="I1806" s="19"/>
      <c r="J1806" s="19"/>
      <c r="K1806" s="19"/>
      <c r="L1806" s="19"/>
      <c r="M1806" s="19"/>
      <c r="N1806" s="19"/>
      <c r="O1806" s="19"/>
      <c r="P1806" s="19"/>
      <c r="Q1806" s="19"/>
      <c r="R1806" s="44"/>
      <c r="S1806" s="19"/>
      <c r="T1806" s="19"/>
      <c r="U1806" s="19"/>
      <c r="V1806" s="2"/>
      <c r="W1806" s="2"/>
      <c r="X1806" s="2"/>
      <c r="Y1806" s="17"/>
      <c r="Z1806" s="2"/>
      <c r="AA1806" s="2"/>
      <c r="AB1806" s="2"/>
      <c r="AC1806" s="31" t="s">
        <v>11612</v>
      </c>
      <c r="AD1806" s="32" t="s">
        <v>11613</v>
      </c>
      <c r="AE1806" s="31" t="s">
        <v>11614</v>
      </c>
      <c r="AF1806" s="32" t="s">
        <v>11615</v>
      </c>
      <c r="AG1806" s="33" t="s">
        <v>45</v>
      </c>
    </row>
    <row r="1807" spans="1:33" ht="12.75" customHeight="1">
      <c r="A1807" s="2"/>
      <c r="B1807" s="2"/>
      <c r="C1807" s="2"/>
      <c r="D1807" s="2"/>
      <c r="E1807" s="2"/>
      <c r="F1807" s="2"/>
      <c r="G1807" s="2"/>
      <c r="H1807" s="2"/>
      <c r="I1807" s="19"/>
      <c r="J1807" s="19"/>
      <c r="K1807" s="19"/>
      <c r="L1807" s="19"/>
      <c r="M1807" s="19"/>
      <c r="N1807" s="19"/>
      <c r="O1807" s="19"/>
      <c r="P1807" s="19"/>
      <c r="Q1807" s="19"/>
      <c r="R1807" s="44"/>
      <c r="S1807" s="19"/>
      <c r="T1807" s="19"/>
      <c r="U1807" s="19"/>
      <c r="V1807" s="2"/>
      <c r="W1807" s="2"/>
      <c r="X1807" s="2"/>
      <c r="Y1807" s="17"/>
      <c r="Z1807" s="2"/>
      <c r="AA1807" s="2"/>
      <c r="AB1807" s="2"/>
      <c r="AC1807" s="31" t="s">
        <v>11616</v>
      </c>
      <c r="AD1807" s="32" t="s">
        <v>11617</v>
      </c>
      <c r="AE1807" s="31" t="s">
        <v>11618</v>
      </c>
      <c r="AF1807" s="32" t="s">
        <v>6662</v>
      </c>
      <c r="AG1807" s="33" t="s">
        <v>45</v>
      </c>
    </row>
    <row r="1808" spans="1:33" ht="12.75" customHeight="1">
      <c r="A1808" s="2"/>
      <c r="B1808" s="2"/>
      <c r="C1808" s="2"/>
      <c r="D1808" s="2"/>
      <c r="E1808" s="2"/>
      <c r="F1808" s="2"/>
      <c r="G1808" s="2"/>
      <c r="H1808" s="2"/>
      <c r="I1808" s="19"/>
      <c r="J1808" s="19"/>
      <c r="K1808" s="19"/>
      <c r="L1808" s="19"/>
      <c r="M1808" s="19"/>
      <c r="N1808" s="19"/>
      <c r="O1808" s="19"/>
      <c r="P1808" s="19"/>
      <c r="Q1808" s="19"/>
      <c r="R1808" s="44"/>
      <c r="S1808" s="19"/>
      <c r="T1808" s="19"/>
      <c r="U1808" s="19"/>
      <c r="V1808" s="2"/>
      <c r="W1808" s="2"/>
      <c r="X1808" s="2"/>
      <c r="Y1808" s="17"/>
      <c r="Z1808" s="2"/>
      <c r="AA1808" s="2"/>
      <c r="AB1808" s="2"/>
      <c r="AC1808" s="31" t="s">
        <v>11619</v>
      </c>
      <c r="AD1808" s="32" t="s">
        <v>11620</v>
      </c>
      <c r="AE1808" s="31" t="s">
        <v>11621</v>
      </c>
      <c r="AF1808" s="32" t="s">
        <v>11622</v>
      </c>
      <c r="AG1808" s="33" t="s">
        <v>45</v>
      </c>
    </row>
    <row r="1809" spans="1:33" ht="12.75" customHeight="1">
      <c r="A1809" s="2"/>
      <c r="B1809" s="2"/>
      <c r="C1809" s="2"/>
      <c r="D1809" s="2"/>
      <c r="E1809" s="2"/>
      <c r="F1809" s="2"/>
      <c r="G1809" s="2"/>
      <c r="H1809" s="2"/>
      <c r="I1809" s="19"/>
      <c r="J1809" s="19"/>
      <c r="K1809" s="19"/>
      <c r="L1809" s="19"/>
      <c r="M1809" s="19"/>
      <c r="N1809" s="19"/>
      <c r="O1809" s="19"/>
      <c r="P1809" s="19"/>
      <c r="Q1809" s="19"/>
      <c r="R1809" s="44"/>
      <c r="S1809" s="19"/>
      <c r="T1809" s="19"/>
      <c r="U1809" s="19"/>
      <c r="V1809" s="2"/>
      <c r="W1809" s="2"/>
      <c r="X1809" s="2"/>
      <c r="Y1809" s="17"/>
      <c r="Z1809" s="2"/>
      <c r="AA1809" s="2"/>
      <c r="AB1809" s="2"/>
      <c r="AC1809" s="31" t="s">
        <v>11623</v>
      </c>
      <c r="AD1809" s="32" t="s">
        <v>11624</v>
      </c>
      <c r="AE1809" s="31" t="s">
        <v>11625</v>
      </c>
      <c r="AF1809" s="32" t="s">
        <v>11626</v>
      </c>
      <c r="AG1809" s="33" t="s">
        <v>45</v>
      </c>
    </row>
    <row r="1810" spans="1:33" ht="12.75" customHeight="1">
      <c r="A1810" s="2"/>
      <c r="B1810" s="2"/>
      <c r="C1810" s="2"/>
      <c r="D1810" s="2"/>
      <c r="E1810" s="2"/>
      <c r="F1810" s="2"/>
      <c r="G1810" s="2"/>
      <c r="H1810" s="2"/>
      <c r="I1810" s="19"/>
      <c r="J1810" s="19"/>
      <c r="K1810" s="19"/>
      <c r="L1810" s="19"/>
      <c r="M1810" s="19"/>
      <c r="N1810" s="19"/>
      <c r="O1810" s="19"/>
      <c r="P1810" s="19"/>
      <c r="Q1810" s="19"/>
      <c r="R1810" s="44"/>
      <c r="S1810" s="19"/>
      <c r="T1810" s="19"/>
      <c r="U1810" s="19"/>
      <c r="V1810" s="2"/>
      <c r="W1810" s="2"/>
      <c r="X1810" s="2"/>
      <c r="Y1810" s="17"/>
      <c r="Z1810" s="2"/>
      <c r="AA1810" s="2"/>
      <c r="AB1810" s="2"/>
      <c r="AC1810" s="31" t="s">
        <v>11627</v>
      </c>
      <c r="AD1810" s="32" t="s">
        <v>11628</v>
      </c>
      <c r="AE1810" s="31" t="s">
        <v>11629</v>
      </c>
      <c r="AF1810" s="32" t="s">
        <v>11630</v>
      </c>
      <c r="AG1810" s="33" t="s">
        <v>45</v>
      </c>
    </row>
    <row r="1811" spans="1:33" ht="12.75" customHeight="1">
      <c r="A1811" s="2"/>
      <c r="B1811" s="2"/>
      <c r="C1811" s="2"/>
      <c r="D1811" s="2"/>
      <c r="E1811" s="2"/>
      <c r="F1811" s="2"/>
      <c r="G1811" s="2"/>
      <c r="H1811" s="2"/>
      <c r="I1811" s="19"/>
      <c r="J1811" s="19"/>
      <c r="K1811" s="19"/>
      <c r="L1811" s="19"/>
      <c r="M1811" s="19"/>
      <c r="N1811" s="19"/>
      <c r="O1811" s="19"/>
      <c r="P1811" s="19"/>
      <c r="Q1811" s="19"/>
      <c r="R1811" s="44"/>
      <c r="S1811" s="19"/>
      <c r="T1811" s="19"/>
      <c r="U1811" s="19"/>
      <c r="V1811" s="2"/>
      <c r="W1811" s="2"/>
      <c r="X1811" s="2"/>
      <c r="Y1811" s="17"/>
      <c r="Z1811" s="2"/>
      <c r="AA1811" s="2"/>
      <c r="AB1811" s="2"/>
      <c r="AC1811" s="31" t="s">
        <v>11631</v>
      </c>
      <c r="AD1811" s="32" t="s">
        <v>11590</v>
      </c>
      <c r="AE1811" s="31" t="s">
        <v>11632</v>
      </c>
      <c r="AF1811" s="32" t="s">
        <v>11633</v>
      </c>
      <c r="AG1811" s="33" t="s">
        <v>45</v>
      </c>
    </row>
    <row r="1812" spans="1:33" ht="12.75" customHeight="1">
      <c r="A1812" s="2"/>
      <c r="B1812" s="2"/>
      <c r="C1812" s="2"/>
      <c r="D1812" s="2"/>
      <c r="E1812" s="2"/>
      <c r="F1812" s="2"/>
      <c r="G1812" s="2"/>
      <c r="H1812" s="2"/>
      <c r="I1812" s="19"/>
      <c r="J1812" s="19"/>
      <c r="K1812" s="19"/>
      <c r="L1812" s="19"/>
      <c r="M1812" s="19"/>
      <c r="N1812" s="19"/>
      <c r="O1812" s="19"/>
      <c r="P1812" s="19"/>
      <c r="Q1812" s="19"/>
      <c r="R1812" s="44"/>
      <c r="S1812" s="19"/>
      <c r="T1812" s="19"/>
      <c r="U1812" s="19"/>
      <c r="V1812" s="2"/>
      <c r="W1812" s="2"/>
      <c r="X1812" s="2"/>
      <c r="Y1812" s="17"/>
      <c r="Z1812" s="2"/>
      <c r="AA1812" s="2"/>
      <c r="AB1812" s="2"/>
      <c r="AC1812" s="31" t="s">
        <v>11634</v>
      </c>
      <c r="AD1812" s="32" t="s">
        <v>11635</v>
      </c>
      <c r="AE1812" s="31" t="s">
        <v>11636</v>
      </c>
      <c r="AF1812" s="32" t="s">
        <v>11637</v>
      </c>
      <c r="AG1812" s="33" t="s">
        <v>45</v>
      </c>
    </row>
    <row r="1813" spans="1:33" ht="12.75" customHeight="1">
      <c r="A1813" s="2"/>
      <c r="B1813" s="2"/>
      <c r="C1813" s="2"/>
      <c r="D1813" s="2"/>
      <c r="E1813" s="2"/>
      <c r="F1813" s="2"/>
      <c r="G1813" s="2"/>
      <c r="H1813" s="2"/>
      <c r="I1813" s="19"/>
      <c r="J1813" s="19"/>
      <c r="K1813" s="19"/>
      <c r="L1813" s="19"/>
      <c r="M1813" s="19"/>
      <c r="N1813" s="19"/>
      <c r="O1813" s="19"/>
      <c r="P1813" s="19"/>
      <c r="Q1813" s="19"/>
      <c r="R1813" s="44"/>
      <c r="S1813" s="19"/>
      <c r="T1813" s="19"/>
      <c r="U1813" s="19"/>
      <c r="V1813" s="2"/>
      <c r="W1813" s="2"/>
      <c r="X1813" s="2"/>
      <c r="Y1813" s="17"/>
      <c r="Z1813" s="2"/>
      <c r="AA1813" s="2"/>
      <c r="AB1813" s="2"/>
      <c r="AC1813" s="31" t="s">
        <v>11638</v>
      </c>
      <c r="AD1813" s="32" t="s">
        <v>11639</v>
      </c>
      <c r="AE1813" s="31" t="s">
        <v>11640</v>
      </c>
      <c r="AF1813" s="32" t="s">
        <v>11641</v>
      </c>
      <c r="AG1813" s="33" t="s">
        <v>45</v>
      </c>
    </row>
    <row r="1814" spans="1:33" ht="12.75" customHeight="1">
      <c r="A1814" s="2"/>
      <c r="B1814" s="2"/>
      <c r="C1814" s="2"/>
      <c r="D1814" s="2"/>
      <c r="E1814" s="2"/>
      <c r="F1814" s="2"/>
      <c r="G1814" s="2"/>
      <c r="H1814" s="2"/>
      <c r="I1814" s="19"/>
      <c r="J1814" s="19"/>
      <c r="K1814" s="19"/>
      <c r="L1814" s="19"/>
      <c r="M1814" s="19"/>
      <c r="N1814" s="19"/>
      <c r="O1814" s="19"/>
      <c r="P1814" s="19"/>
      <c r="Q1814" s="19"/>
      <c r="R1814" s="44"/>
      <c r="S1814" s="19"/>
      <c r="T1814" s="19"/>
      <c r="U1814" s="19"/>
      <c r="V1814" s="2"/>
      <c r="W1814" s="2"/>
      <c r="X1814" s="2"/>
      <c r="Y1814" s="17"/>
      <c r="Z1814" s="2"/>
      <c r="AA1814" s="2"/>
      <c r="AB1814" s="2"/>
      <c r="AC1814" s="31" t="s">
        <v>11642</v>
      </c>
      <c r="AD1814" s="32" t="s">
        <v>11643</v>
      </c>
      <c r="AE1814" s="31" t="s">
        <v>11644</v>
      </c>
      <c r="AF1814" s="32" t="s">
        <v>11645</v>
      </c>
      <c r="AG1814" s="33" t="s">
        <v>45</v>
      </c>
    </row>
    <row r="1815" spans="1:33" ht="12.75" customHeight="1">
      <c r="A1815" s="2"/>
      <c r="B1815" s="2"/>
      <c r="C1815" s="2"/>
      <c r="D1815" s="2"/>
      <c r="E1815" s="2"/>
      <c r="F1815" s="2"/>
      <c r="G1815" s="2"/>
      <c r="H1815" s="2"/>
      <c r="I1815" s="19"/>
      <c r="J1815" s="19"/>
      <c r="K1815" s="19"/>
      <c r="L1815" s="19"/>
      <c r="M1815" s="19"/>
      <c r="N1815" s="19"/>
      <c r="O1815" s="19"/>
      <c r="P1815" s="19"/>
      <c r="Q1815" s="19"/>
      <c r="R1815" s="44"/>
      <c r="S1815" s="19"/>
      <c r="T1815" s="19"/>
      <c r="U1815" s="19"/>
      <c r="V1815" s="2"/>
      <c r="W1815" s="2"/>
      <c r="X1815" s="2"/>
      <c r="Y1815" s="17"/>
      <c r="Z1815" s="2"/>
      <c r="AA1815" s="2"/>
      <c r="AB1815" s="2"/>
      <c r="AC1815" s="31" t="s">
        <v>11646</v>
      </c>
      <c r="AD1815" s="32" t="s">
        <v>11647</v>
      </c>
      <c r="AE1815" s="31" t="s">
        <v>11648</v>
      </c>
      <c r="AF1815" s="32" t="s">
        <v>11649</v>
      </c>
      <c r="AG1815" s="33" t="s">
        <v>45</v>
      </c>
    </row>
    <row r="1816" spans="1:33" ht="12.75" customHeight="1">
      <c r="A1816" s="2"/>
      <c r="B1816" s="2"/>
      <c r="C1816" s="2"/>
      <c r="D1816" s="2"/>
      <c r="E1816" s="2"/>
      <c r="F1816" s="2"/>
      <c r="G1816" s="2"/>
      <c r="H1816" s="2"/>
      <c r="I1816" s="19"/>
      <c r="J1816" s="19"/>
      <c r="K1816" s="19"/>
      <c r="L1816" s="19"/>
      <c r="M1816" s="19"/>
      <c r="N1816" s="19"/>
      <c r="O1816" s="19"/>
      <c r="P1816" s="19"/>
      <c r="Q1816" s="19"/>
      <c r="R1816" s="44"/>
      <c r="S1816" s="19"/>
      <c r="T1816" s="19"/>
      <c r="U1816" s="19"/>
      <c r="V1816" s="2"/>
      <c r="W1816" s="2"/>
      <c r="X1816" s="2"/>
      <c r="Y1816" s="17"/>
      <c r="Z1816" s="2"/>
      <c r="AA1816" s="2"/>
      <c r="AB1816" s="2"/>
      <c r="AC1816" s="31" t="s">
        <v>11650</v>
      </c>
      <c r="AD1816" s="32" t="s">
        <v>1173</v>
      </c>
      <c r="AE1816" s="31" t="s">
        <v>11651</v>
      </c>
      <c r="AF1816" s="32" t="s">
        <v>1298</v>
      </c>
      <c r="AG1816" s="33" t="s">
        <v>45</v>
      </c>
    </row>
    <row r="1817" spans="1:33" ht="12.75" customHeight="1">
      <c r="A1817" s="2"/>
      <c r="B1817" s="2"/>
      <c r="C1817" s="2"/>
      <c r="D1817" s="2"/>
      <c r="E1817" s="2"/>
      <c r="F1817" s="2"/>
      <c r="G1817" s="2"/>
      <c r="H1817" s="2"/>
      <c r="I1817" s="19"/>
      <c r="J1817" s="19"/>
      <c r="K1817" s="19"/>
      <c r="L1817" s="19"/>
      <c r="M1817" s="19"/>
      <c r="N1817" s="19"/>
      <c r="O1817" s="19"/>
      <c r="P1817" s="19"/>
      <c r="Q1817" s="19"/>
      <c r="R1817" s="44"/>
      <c r="S1817" s="19"/>
      <c r="T1817" s="19"/>
      <c r="U1817" s="19"/>
      <c r="V1817" s="2"/>
      <c r="W1817" s="2"/>
      <c r="X1817" s="2"/>
      <c r="Y1817" s="17"/>
      <c r="Z1817" s="2"/>
      <c r="AA1817" s="2"/>
      <c r="AB1817" s="2"/>
      <c r="AC1817" s="31" t="s">
        <v>11652</v>
      </c>
      <c r="AD1817" s="32" t="s">
        <v>5289</v>
      </c>
      <c r="AE1817" s="31" t="s">
        <v>11653</v>
      </c>
      <c r="AF1817" s="32" t="s">
        <v>1323</v>
      </c>
      <c r="AG1817" s="33" t="s">
        <v>45</v>
      </c>
    </row>
    <row r="1818" spans="1:33" ht="12.75" customHeight="1">
      <c r="A1818" s="2"/>
      <c r="B1818" s="2"/>
      <c r="C1818" s="2"/>
      <c r="D1818" s="2"/>
      <c r="E1818" s="2"/>
      <c r="F1818" s="2"/>
      <c r="G1818" s="2"/>
      <c r="H1818" s="2"/>
      <c r="I1818" s="19"/>
      <c r="J1818" s="19"/>
      <c r="K1818" s="19"/>
      <c r="L1818" s="19"/>
      <c r="M1818" s="19"/>
      <c r="N1818" s="19"/>
      <c r="O1818" s="19"/>
      <c r="P1818" s="19"/>
      <c r="Q1818" s="19"/>
      <c r="R1818" s="44"/>
      <c r="S1818" s="19"/>
      <c r="T1818" s="19"/>
      <c r="U1818" s="19"/>
      <c r="V1818" s="2"/>
      <c r="W1818" s="2"/>
      <c r="X1818" s="2"/>
      <c r="Y1818" s="17"/>
      <c r="Z1818" s="2"/>
      <c r="AA1818" s="2"/>
      <c r="AB1818" s="2"/>
      <c r="AC1818" s="31" t="s">
        <v>11654</v>
      </c>
      <c r="AD1818" s="32" t="s">
        <v>862</v>
      </c>
      <c r="AE1818" s="31" t="s">
        <v>11655</v>
      </c>
      <c r="AF1818" s="32" t="s">
        <v>864</v>
      </c>
      <c r="AG1818" s="33" t="s">
        <v>45</v>
      </c>
    </row>
    <row r="1819" spans="1:33" ht="12.75" customHeight="1">
      <c r="A1819" s="2"/>
      <c r="B1819" s="2"/>
      <c r="C1819" s="2"/>
      <c r="D1819" s="2"/>
      <c r="E1819" s="2"/>
      <c r="F1819" s="2"/>
      <c r="G1819" s="2"/>
      <c r="H1819" s="2"/>
      <c r="I1819" s="19"/>
      <c r="J1819" s="19"/>
      <c r="K1819" s="19"/>
      <c r="L1819" s="19"/>
      <c r="M1819" s="19"/>
      <c r="N1819" s="19"/>
      <c r="O1819" s="19"/>
      <c r="P1819" s="19"/>
      <c r="Q1819" s="19"/>
      <c r="R1819" s="44"/>
      <c r="S1819" s="19"/>
      <c r="T1819" s="19"/>
      <c r="U1819" s="19"/>
      <c r="V1819" s="2"/>
      <c r="W1819" s="2"/>
      <c r="X1819" s="2"/>
      <c r="Y1819" s="17"/>
      <c r="Z1819" s="2"/>
      <c r="AA1819" s="2"/>
      <c r="AB1819" s="2"/>
      <c r="AC1819" s="31" t="s">
        <v>11656</v>
      </c>
      <c r="AD1819" s="32" t="s">
        <v>11657</v>
      </c>
      <c r="AE1819" s="31" t="s">
        <v>11658</v>
      </c>
      <c r="AF1819" s="32" t="s">
        <v>8149</v>
      </c>
      <c r="AG1819" s="33" t="s">
        <v>45</v>
      </c>
    </row>
    <row r="1820" spans="1:33" ht="12.75" customHeight="1">
      <c r="A1820" s="2"/>
      <c r="B1820" s="2"/>
      <c r="C1820" s="2"/>
      <c r="D1820" s="2"/>
      <c r="E1820" s="2"/>
      <c r="F1820" s="2"/>
      <c r="G1820" s="2"/>
      <c r="H1820" s="2"/>
      <c r="I1820" s="19"/>
      <c r="J1820" s="19"/>
      <c r="K1820" s="19"/>
      <c r="L1820" s="19"/>
      <c r="M1820" s="19"/>
      <c r="N1820" s="19"/>
      <c r="O1820" s="19"/>
      <c r="P1820" s="19"/>
      <c r="Q1820" s="19"/>
      <c r="R1820" s="44"/>
      <c r="S1820" s="19"/>
      <c r="T1820" s="19"/>
      <c r="U1820" s="19"/>
      <c r="V1820" s="2"/>
      <c r="W1820" s="2"/>
      <c r="X1820" s="2"/>
      <c r="Y1820" s="17"/>
      <c r="Z1820" s="2"/>
      <c r="AA1820" s="2"/>
      <c r="AB1820" s="2"/>
      <c r="AC1820" s="31" t="s">
        <v>11659</v>
      </c>
      <c r="AD1820" s="32" t="s">
        <v>876</v>
      </c>
      <c r="AE1820" s="31" t="s">
        <v>11660</v>
      </c>
      <c r="AF1820" s="32" t="s">
        <v>11661</v>
      </c>
      <c r="AG1820" s="33" t="s">
        <v>45</v>
      </c>
    </row>
    <row r="1821" spans="1:33" ht="12.75" customHeight="1">
      <c r="A1821" s="2"/>
      <c r="B1821" s="2"/>
      <c r="C1821" s="2"/>
      <c r="D1821" s="2"/>
      <c r="E1821" s="2"/>
      <c r="F1821" s="2"/>
      <c r="G1821" s="2"/>
      <c r="H1821" s="2"/>
      <c r="I1821" s="19"/>
      <c r="J1821" s="19"/>
      <c r="K1821" s="19"/>
      <c r="L1821" s="19"/>
      <c r="M1821" s="19"/>
      <c r="N1821" s="19"/>
      <c r="O1821" s="19"/>
      <c r="P1821" s="19"/>
      <c r="Q1821" s="19"/>
      <c r="R1821" s="44"/>
      <c r="S1821" s="19"/>
      <c r="T1821" s="19"/>
      <c r="U1821" s="19"/>
      <c r="V1821" s="2"/>
      <c r="W1821" s="2"/>
      <c r="X1821" s="2"/>
      <c r="Y1821" s="17"/>
      <c r="Z1821" s="2"/>
      <c r="AA1821" s="2"/>
      <c r="AB1821" s="2"/>
      <c r="AC1821" s="31" t="s">
        <v>11662</v>
      </c>
      <c r="AD1821" s="32" t="s">
        <v>11663</v>
      </c>
      <c r="AE1821" s="31" t="s">
        <v>11664</v>
      </c>
      <c r="AF1821" s="32" t="s">
        <v>11665</v>
      </c>
      <c r="AG1821" s="33" t="s">
        <v>45</v>
      </c>
    </row>
    <row r="1822" spans="1:33" ht="12.75" customHeight="1">
      <c r="A1822" s="2"/>
      <c r="B1822" s="2"/>
      <c r="C1822" s="2"/>
      <c r="D1822" s="2"/>
      <c r="E1822" s="2"/>
      <c r="F1822" s="2"/>
      <c r="G1822" s="2"/>
      <c r="H1822" s="2"/>
      <c r="I1822" s="19"/>
      <c r="J1822" s="19"/>
      <c r="K1822" s="19"/>
      <c r="L1822" s="19"/>
      <c r="M1822" s="19"/>
      <c r="N1822" s="19"/>
      <c r="O1822" s="19"/>
      <c r="P1822" s="19"/>
      <c r="Q1822" s="19"/>
      <c r="R1822" s="44"/>
      <c r="S1822" s="19"/>
      <c r="T1822" s="19"/>
      <c r="U1822" s="19"/>
      <c r="V1822" s="2"/>
      <c r="W1822" s="2"/>
      <c r="X1822" s="2"/>
      <c r="Y1822" s="17"/>
      <c r="Z1822" s="2"/>
      <c r="AA1822" s="2"/>
      <c r="AB1822" s="2"/>
      <c r="AC1822" s="31" t="s">
        <v>11666</v>
      </c>
      <c r="AD1822" s="32" t="s">
        <v>11624</v>
      </c>
      <c r="AE1822" s="31" t="s">
        <v>11667</v>
      </c>
      <c r="AF1822" s="32" t="s">
        <v>11665</v>
      </c>
      <c r="AG1822" s="33" t="s">
        <v>45</v>
      </c>
    </row>
    <row r="1823" spans="1:33" ht="12.75" customHeight="1">
      <c r="A1823" s="2"/>
      <c r="B1823" s="2"/>
      <c r="C1823" s="2"/>
      <c r="D1823" s="2"/>
      <c r="E1823" s="2"/>
      <c r="F1823" s="2"/>
      <c r="G1823" s="2"/>
      <c r="H1823" s="2"/>
      <c r="I1823" s="19"/>
      <c r="J1823" s="19"/>
      <c r="K1823" s="19"/>
      <c r="L1823" s="19"/>
      <c r="M1823" s="19"/>
      <c r="N1823" s="19"/>
      <c r="O1823" s="19"/>
      <c r="P1823" s="19"/>
      <c r="Q1823" s="19"/>
      <c r="R1823" s="44"/>
      <c r="S1823" s="19"/>
      <c r="T1823" s="19"/>
      <c r="U1823" s="19"/>
      <c r="V1823" s="2"/>
      <c r="W1823" s="2"/>
      <c r="X1823" s="2"/>
      <c r="Y1823" s="17"/>
      <c r="Z1823" s="2"/>
      <c r="AA1823" s="2"/>
      <c r="AB1823" s="2"/>
      <c r="AC1823" s="31" t="s">
        <v>11668</v>
      </c>
      <c r="AD1823" s="32" t="s">
        <v>1173</v>
      </c>
      <c r="AE1823" s="31" t="s">
        <v>11669</v>
      </c>
      <c r="AF1823" s="32" t="s">
        <v>11670</v>
      </c>
      <c r="AG1823" s="33" t="s">
        <v>45</v>
      </c>
    </row>
    <row r="1824" spans="1:33" ht="12.75" customHeight="1">
      <c r="A1824" s="2"/>
      <c r="B1824" s="2"/>
      <c r="C1824" s="2"/>
      <c r="D1824" s="2"/>
      <c r="E1824" s="2"/>
      <c r="F1824" s="2"/>
      <c r="G1824" s="2"/>
      <c r="H1824" s="2"/>
      <c r="I1824" s="19"/>
      <c r="J1824" s="19"/>
      <c r="K1824" s="19"/>
      <c r="L1824" s="19"/>
      <c r="M1824" s="19"/>
      <c r="N1824" s="19"/>
      <c r="O1824" s="19"/>
      <c r="P1824" s="19"/>
      <c r="Q1824" s="19"/>
      <c r="R1824" s="44"/>
      <c r="S1824" s="19"/>
      <c r="T1824" s="19"/>
      <c r="U1824" s="19"/>
      <c r="V1824" s="2"/>
      <c r="W1824" s="2"/>
      <c r="X1824" s="2"/>
      <c r="Y1824" s="17"/>
      <c r="Z1824" s="2"/>
      <c r="AA1824" s="2"/>
      <c r="AB1824" s="2"/>
      <c r="AC1824" s="31" t="s">
        <v>11671</v>
      </c>
      <c r="AD1824" s="32" t="s">
        <v>11672</v>
      </c>
      <c r="AE1824" s="31" t="s">
        <v>11673</v>
      </c>
      <c r="AF1824" s="32" t="s">
        <v>11674</v>
      </c>
      <c r="AG1824" s="33" t="s">
        <v>45</v>
      </c>
    </row>
    <row r="1825" spans="1:33" ht="12.75" customHeight="1">
      <c r="A1825" s="2"/>
      <c r="B1825" s="2"/>
      <c r="C1825" s="2"/>
      <c r="D1825" s="2"/>
      <c r="E1825" s="2"/>
      <c r="F1825" s="2"/>
      <c r="G1825" s="2"/>
      <c r="H1825" s="2"/>
      <c r="I1825" s="19"/>
      <c r="J1825" s="19"/>
      <c r="K1825" s="19"/>
      <c r="L1825" s="19"/>
      <c r="M1825" s="19"/>
      <c r="N1825" s="19"/>
      <c r="O1825" s="19"/>
      <c r="P1825" s="19"/>
      <c r="Q1825" s="19"/>
      <c r="R1825" s="44"/>
      <c r="S1825" s="19"/>
      <c r="T1825" s="19"/>
      <c r="U1825" s="19"/>
      <c r="V1825" s="2"/>
      <c r="W1825" s="2"/>
      <c r="X1825" s="2"/>
      <c r="Y1825" s="17"/>
      <c r="Z1825" s="2"/>
      <c r="AA1825" s="2"/>
      <c r="AB1825" s="2"/>
      <c r="AC1825" s="31" t="s">
        <v>11675</v>
      </c>
      <c r="AD1825" s="32" t="s">
        <v>11676</v>
      </c>
      <c r="AE1825" s="31" t="s">
        <v>11677</v>
      </c>
      <c r="AF1825" s="32" t="s">
        <v>11678</v>
      </c>
      <c r="AG1825" s="33" t="s">
        <v>45</v>
      </c>
    </row>
    <row r="1826" spans="1:33" ht="12.75" customHeight="1">
      <c r="A1826" s="2"/>
      <c r="B1826" s="2"/>
      <c r="C1826" s="2"/>
      <c r="D1826" s="2"/>
      <c r="E1826" s="2"/>
      <c r="F1826" s="2"/>
      <c r="G1826" s="2"/>
      <c r="H1826" s="2"/>
      <c r="I1826" s="19"/>
      <c r="J1826" s="19"/>
      <c r="K1826" s="19"/>
      <c r="L1826" s="19"/>
      <c r="M1826" s="19"/>
      <c r="N1826" s="19"/>
      <c r="O1826" s="19"/>
      <c r="P1826" s="19"/>
      <c r="Q1826" s="19"/>
      <c r="R1826" s="44"/>
      <c r="S1826" s="19"/>
      <c r="T1826" s="19"/>
      <c r="U1826" s="19"/>
      <c r="V1826" s="2"/>
      <c r="W1826" s="2"/>
      <c r="X1826" s="2"/>
      <c r="Y1826" s="17"/>
      <c r="Z1826" s="2"/>
      <c r="AA1826" s="2"/>
      <c r="AB1826" s="2"/>
      <c r="AC1826" s="31" t="s">
        <v>11679</v>
      </c>
      <c r="AD1826" s="32" t="s">
        <v>11680</v>
      </c>
      <c r="AE1826" s="31" t="s">
        <v>11681</v>
      </c>
      <c r="AF1826" s="32" t="s">
        <v>11682</v>
      </c>
      <c r="AG1826" s="33" t="s">
        <v>45</v>
      </c>
    </row>
    <row r="1827" spans="1:33" ht="12.75" customHeight="1">
      <c r="A1827" s="2"/>
      <c r="B1827" s="2"/>
      <c r="C1827" s="2"/>
      <c r="D1827" s="2"/>
      <c r="E1827" s="2"/>
      <c r="F1827" s="2"/>
      <c r="G1827" s="2"/>
      <c r="H1827" s="2"/>
      <c r="I1827" s="19"/>
      <c r="J1827" s="19"/>
      <c r="K1827" s="19"/>
      <c r="L1827" s="19"/>
      <c r="M1827" s="19"/>
      <c r="N1827" s="19"/>
      <c r="O1827" s="19"/>
      <c r="P1827" s="19"/>
      <c r="Q1827" s="19"/>
      <c r="R1827" s="44"/>
      <c r="S1827" s="19"/>
      <c r="T1827" s="19"/>
      <c r="U1827" s="19"/>
      <c r="V1827" s="2"/>
      <c r="W1827" s="2"/>
      <c r="X1827" s="2"/>
      <c r="Y1827" s="17"/>
      <c r="Z1827" s="2"/>
      <c r="AA1827" s="2"/>
      <c r="AB1827" s="2"/>
      <c r="AC1827" s="31" t="s">
        <v>11683</v>
      </c>
      <c r="AD1827" s="32" t="s">
        <v>11684</v>
      </c>
      <c r="AE1827" s="31" t="s">
        <v>11685</v>
      </c>
      <c r="AF1827" s="32" t="s">
        <v>11686</v>
      </c>
      <c r="AG1827" s="33" t="s">
        <v>45</v>
      </c>
    </row>
    <row r="1828" spans="1:33" ht="12.75" customHeight="1">
      <c r="A1828" s="2"/>
      <c r="B1828" s="2"/>
      <c r="C1828" s="2"/>
      <c r="D1828" s="2"/>
      <c r="E1828" s="2"/>
      <c r="F1828" s="2"/>
      <c r="G1828" s="2"/>
      <c r="H1828" s="2"/>
      <c r="I1828" s="19"/>
      <c r="J1828" s="19"/>
      <c r="K1828" s="19"/>
      <c r="L1828" s="19"/>
      <c r="M1828" s="19"/>
      <c r="N1828" s="19"/>
      <c r="O1828" s="19"/>
      <c r="P1828" s="19"/>
      <c r="Q1828" s="19"/>
      <c r="R1828" s="44"/>
      <c r="S1828" s="19"/>
      <c r="T1828" s="19"/>
      <c r="U1828" s="19"/>
      <c r="V1828" s="2"/>
      <c r="W1828" s="2"/>
      <c r="X1828" s="2"/>
      <c r="Y1828" s="17"/>
      <c r="Z1828" s="2"/>
      <c r="AA1828" s="2"/>
      <c r="AB1828" s="2"/>
      <c r="AC1828" s="31" t="s">
        <v>11687</v>
      </c>
      <c r="AD1828" s="32" t="s">
        <v>11688</v>
      </c>
      <c r="AE1828" s="31" t="s">
        <v>11689</v>
      </c>
      <c r="AF1828" s="32" t="s">
        <v>1446</v>
      </c>
      <c r="AG1828" s="33" t="s">
        <v>45</v>
      </c>
    </row>
    <row r="1829" spans="1:33" ht="12.75" customHeight="1">
      <c r="A1829" s="2"/>
      <c r="B1829" s="2"/>
      <c r="C1829" s="2"/>
      <c r="D1829" s="2"/>
      <c r="E1829" s="2"/>
      <c r="F1829" s="2"/>
      <c r="G1829" s="2"/>
      <c r="H1829" s="2"/>
      <c r="I1829" s="19"/>
      <c r="J1829" s="19"/>
      <c r="K1829" s="19"/>
      <c r="L1829" s="19"/>
      <c r="M1829" s="19"/>
      <c r="N1829" s="19"/>
      <c r="O1829" s="19"/>
      <c r="P1829" s="19"/>
      <c r="Q1829" s="19"/>
      <c r="R1829" s="44"/>
      <c r="S1829" s="19"/>
      <c r="T1829" s="19"/>
      <c r="U1829" s="19"/>
      <c r="V1829" s="2"/>
      <c r="W1829" s="2"/>
      <c r="X1829" s="2"/>
      <c r="Y1829" s="17"/>
      <c r="Z1829" s="2"/>
      <c r="AA1829" s="2"/>
      <c r="AB1829" s="2"/>
      <c r="AC1829" s="31" t="s">
        <v>11690</v>
      </c>
      <c r="AD1829" s="32" t="s">
        <v>11691</v>
      </c>
      <c r="AE1829" s="31" t="s">
        <v>11692</v>
      </c>
      <c r="AF1829" s="32" t="s">
        <v>11693</v>
      </c>
      <c r="AG1829" s="33" t="s">
        <v>45</v>
      </c>
    </row>
    <row r="1830" spans="1:33" ht="12.75" customHeight="1">
      <c r="A1830" s="2"/>
      <c r="B1830" s="2"/>
      <c r="C1830" s="2"/>
      <c r="D1830" s="2"/>
      <c r="E1830" s="2"/>
      <c r="F1830" s="2"/>
      <c r="G1830" s="2"/>
      <c r="H1830" s="2"/>
      <c r="I1830" s="19"/>
      <c r="J1830" s="19"/>
      <c r="K1830" s="19"/>
      <c r="L1830" s="19"/>
      <c r="M1830" s="19"/>
      <c r="N1830" s="19"/>
      <c r="O1830" s="19"/>
      <c r="P1830" s="19"/>
      <c r="Q1830" s="19"/>
      <c r="R1830" s="44"/>
      <c r="S1830" s="19"/>
      <c r="T1830" s="19"/>
      <c r="U1830" s="19"/>
      <c r="V1830" s="2"/>
      <c r="W1830" s="2"/>
      <c r="X1830" s="2"/>
      <c r="Y1830" s="17"/>
      <c r="Z1830" s="2"/>
      <c r="AA1830" s="2"/>
      <c r="AB1830" s="2"/>
      <c r="AC1830" s="31" t="s">
        <v>11694</v>
      </c>
      <c r="AD1830" s="32" t="s">
        <v>1272</v>
      </c>
      <c r="AE1830" s="31" t="s">
        <v>11695</v>
      </c>
      <c r="AF1830" s="32" t="s">
        <v>1636</v>
      </c>
      <c r="AG1830" s="33" t="s">
        <v>45</v>
      </c>
    </row>
    <row r="1831" spans="1:33" ht="12.75" customHeight="1">
      <c r="A1831" s="2"/>
      <c r="B1831" s="2"/>
      <c r="C1831" s="2"/>
      <c r="D1831" s="2"/>
      <c r="E1831" s="2"/>
      <c r="F1831" s="2"/>
      <c r="G1831" s="2"/>
      <c r="H1831" s="2"/>
      <c r="I1831" s="19"/>
      <c r="J1831" s="19"/>
      <c r="K1831" s="19"/>
      <c r="L1831" s="19"/>
      <c r="M1831" s="19"/>
      <c r="N1831" s="19"/>
      <c r="O1831" s="19"/>
      <c r="P1831" s="19"/>
      <c r="Q1831" s="19"/>
      <c r="R1831" s="44"/>
      <c r="S1831" s="19"/>
      <c r="T1831" s="19"/>
      <c r="U1831" s="19"/>
      <c r="V1831" s="2"/>
      <c r="W1831" s="2"/>
      <c r="X1831" s="2"/>
      <c r="Y1831" s="17"/>
      <c r="Z1831" s="2"/>
      <c r="AA1831" s="2"/>
      <c r="AB1831" s="2"/>
      <c r="AC1831" s="31" t="s">
        <v>11696</v>
      </c>
      <c r="AD1831" s="32" t="s">
        <v>1247</v>
      </c>
      <c r="AE1831" s="31" t="s">
        <v>11697</v>
      </c>
      <c r="AF1831" s="32" t="s">
        <v>1249</v>
      </c>
      <c r="AG1831" s="33" t="s">
        <v>45</v>
      </c>
    </row>
    <row r="1832" spans="1:33" ht="12.75" customHeight="1">
      <c r="A1832" s="2"/>
      <c r="B1832" s="2"/>
      <c r="C1832" s="2"/>
      <c r="D1832" s="2"/>
      <c r="E1832" s="2"/>
      <c r="F1832" s="2"/>
      <c r="G1832" s="2"/>
      <c r="H1832" s="2"/>
      <c r="I1832" s="19"/>
      <c r="J1832" s="19"/>
      <c r="K1832" s="19"/>
      <c r="L1832" s="19"/>
      <c r="M1832" s="19"/>
      <c r="N1832" s="19"/>
      <c r="O1832" s="19"/>
      <c r="P1832" s="19"/>
      <c r="Q1832" s="19"/>
      <c r="R1832" s="44"/>
      <c r="S1832" s="19"/>
      <c r="T1832" s="19"/>
      <c r="U1832" s="19"/>
      <c r="V1832" s="2"/>
      <c r="W1832" s="2"/>
      <c r="X1832" s="2"/>
      <c r="Y1832" s="17"/>
      <c r="Z1832" s="2"/>
      <c r="AA1832" s="2"/>
      <c r="AB1832" s="2"/>
      <c r="AC1832" s="31" t="s">
        <v>11698</v>
      </c>
      <c r="AD1832" s="32" t="s">
        <v>988</v>
      </c>
      <c r="AE1832" s="31" t="s">
        <v>11699</v>
      </c>
      <c r="AF1832" s="32" t="s">
        <v>1310</v>
      </c>
      <c r="AG1832" s="33" t="s">
        <v>45</v>
      </c>
    </row>
    <row r="1833" spans="1:33" ht="12.75" customHeight="1">
      <c r="A1833" s="2"/>
      <c r="B1833" s="2"/>
      <c r="C1833" s="2"/>
      <c r="D1833" s="2"/>
      <c r="E1833" s="2"/>
      <c r="F1833" s="2"/>
      <c r="G1833" s="2"/>
      <c r="H1833" s="2"/>
      <c r="I1833" s="19"/>
      <c r="J1833" s="19"/>
      <c r="K1833" s="19"/>
      <c r="L1833" s="19"/>
      <c r="M1833" s="19"/>
      <c r="N1833" s="19"/>
      <c r="O1833" s="19"/>
      <c r="P1833" s="19"/>
      <c r="Q1833" s="19"/>
      <c r="R1833" s="44"/>
      <c r="S1833" s="19"/>
      <c r="T1833" s="19"/>
      <c r="U1833" s="19"/>
      <c r="V1833" s="2"/>
      <c r="W1833" s="2"/>
      <c r="X1833" s="2"/>
      <c r="Y1833" s="17"/>
      <c r="Z1833" s="2"/>
      <c r="AA1833" s="2"/>
      <c r="AB1833" s="2"/>
      <c r="AC1833" s="31" t="s">
        <v>11700</v>
      </c>
      <c r="AD1833" s="32" t="s">
        <v>11701</v>
      </c>
      <c r="AE1833" s="31" t="s">
        <v>11702</v>
      </c>
      <c r="AF1833" s="32" t="s">
        <v>11703</v>
      </c>
      <c r="AG1833" s="33" t="s">
        <v>45</v>
      </c>
    </row>
    <row r="1834" spans="1:33" ht="12.75" customHeight="1">
      <c r="A1834" s="2"/>
      <c r="B1834" s="2"/>
      <c r="C1834" s="2"/>
      <c r="D1834" s="2"/>
      <c r="E1834" s="2"/>
      <c r="F1834" s="2"/>
      <c r="G1834" s="2"/>
      <c r="H1834" s="2"/>
      <c r="I1834" s="19"/>
      <c r="J1834" s="19"/>
      <c r="K1834" s="19"/>
      <c r="L1834" s="19"/>
      <c r="M1834" s="19"/>
      <c r="N1834" s="19"/>
      <c r="O1834" s="19"/>
      <c r="P1834" s="19"/>
      <c r="Q1834" s="19"/>
      <c r="R1834" s="44"/>
      <c r="S1834" s="19"/>
      <c r="T1834" s="19"/>
      <c r="U1834" s="19"/>
      <c r="V1834" s="2"/>
      <c r="W1834" s="2"/>
      <c r="X1834" s="2"/>
      <c r="Y1834" s="17"/>
      <c r="Z1834" s="2"/>
      <c r="AA1834" s="2"/>
      <c r="AB1834" s="2"/>
      <c r="AC1834" s="31" t="s">
        <v>11704</v>
      </c>
      <c r="AD1834" s="32" t="s">
        <v>11705</v>
      </c>
      <c r="AE1834" s="31" t="s">
        <v>11706</v>
      </c>
      <c r="AF1834" s="32" t="s">
        <v>11707</v>
      </c>
      <c r="AG1834" s="33" t="s">
        <v>45</v>
      </c>
    </row>
    <row r="1835" spans="1:33" ht="12.75" customHeight="1">
      <c r="A1835" s="2"/>
      <c r="B1835" s="2"/>
      <c r="C1835" s="2"/>
      <c r="D1835" s="2"/>
      <c r="E1835" s="2"/>
      <c r="F1835" s="2"/>
      <c r="G1835" s="2"/>
      <c r="H1835" s="2"/>
      <c r="I1835" s="19"/>
      <c r="J1835" s="19"/>
      <c r="K1835" s="19"/>
      <c r="L1835" s="19"/>
      <c r="M1835" s="19"/>
      <c r="N1835" s="19"/>
      <c r="O1835" s="19"/>
      <c r="P1835" s="19"/>
      <c r="Q1835" s="19"/>
      <c r="R1835" s="44"/>
      <c r="S1835" s="19"/>
      <c r="T1835" s="19"/>
      <c r="U1835" s="19"/>
      <c r="V1835" s="2"/>
      <c r="W1835" s="2"/>
      <c r="X1835" s="2"/>
      <c r="Y1835" s="17"/>
      <c r="Z1835" s="2"/>
      <c r="AA1835" s="2"/>
      <c r="AB1835" s="2"/>
      <c r="AC1835" s="31" t="s">
        <v>11708</v>
      </c>
      <c r="AD1835" s="32" t="s">
        <v>11639</v>
      </c>
      <c r="AE1835" s="31" t="s">
        <v>11709</v>
      </c>
      <c r="AF1835" s="32" t="s">
        <v>11710</v>
      </c>
      <c r="AG1835" s="33" t="s">
        <v>45</v>
      </c>
    </row>
    <row r="1836" spans="1:33" ht="12.75" customHeight="1">
      <c r="A1836" s="2"/>
      <c r="B1836" s="2"/>
      <c r="C1836" s="2"/>
      <c r="D1836" s="2"/>
      <c r="E1836" s="2"/>
      <c r="F1836" s="2"/>
      <c r="G1836" s="2"/>
      <c r="H1836" s="2"/>
      <c r="I1836" s="19"/>
      <c r="J1836" s="19"/>
      <c r="K1836" s="19"/>
      <c r="L1836" s="19"/>
      <c r="M1836" s="19"/>
      <c r="N1836" s="19"/>
      <c r="O1836" s="19"/>
      <c r="P1836" s="19"/>
      <c r="Q1836" s="19"/>
      <c r="R1836" s="44"/>
      <c r="S1836" s="19"/>
      <c r="T1836" s="19"/>
      <c r="U1836" s="19"/>
      <c r="V1836" s="2"/>
      <c r="W1836" s="2"/>
      <c r="X1836" s="2"/>
      <c r="Y1836" s="17"/>
      <c r="Z1836" s="2"/>
      <c r="AA1836" s="2"/>
      <c r="AB1836" s="2"/>
      <c r="AC1836" s="31" t="s">
        <v>11711</v>
      </c>
      <c r="AD1836" s="32" t="s">
        <v>11712</v>
      </c>
      <c r="AE1836" s="31" t="s">
        <v>11713</v>
      </c>
      <c r="AF1836" s="32" t="s">
        <v>11714</v>
      </c>
      <c r="AG1836" s="33" t="s">
        <v>45</v>
      </c>
    </row>
    <row r="1837" spans="1:33" ht="12.75" customHeight="1">
      <c r="A1837" s="2"/>
      <c r="B1837" s="2"/>
      <c r="C1837" s="2"/>
      <c r="D1837" s="2"/>
      <c r="E1837" s="2"/>
      <c r="F1837" s="2"/>
      <c r="G1837" s="2"/>
      <c r="H1837" s="2"/>
      <c r="I1837" s="19"/>
      <c r="J1837" s="19"/>
      <c r="K1837" s="19"/>
      <c r="L1837" s="19"/>
      <c r="M1837" s="19"/>
      <c r="N1837" s="19"/>
      <c r="O1837" s="19"/>
      <c r="P1837" s="19"/>
      <c r="Q1837" s="19"/>
      <c r="R1837" s="44"/>
      <c r="S1837" s="19"/>
      <c r="T1837" s="19"/>
      <c r="U1837" s="19"/>
      <c r="V1837" s="2"/>
      <c r="W1837" s="2"/>
      <c r="X1837" s="2"/>
      <c r="Y1837" s="17"/>
      <c r="Z1837" s="2"/>
      <c r="AA1837" s="2"/>
      <c r="AB1837" s="2"/>
      <c r="AC1837" s="31" t="s">
        <v>11715</v>
      </c>
      <c r="AD1837" s="32" t="s">
        <v>11716</v>
      </c>
      <c r="AE1837" s="31" t="s">
        <v>11717</v>
      </c>
      <c r="AF1837" s="32" t="s">
        <v>11615</v>
      </c>
      <c r="AG1837" s="33" t="s">
        <v>45</v>
      </c>
    </row>
    <row r="1838" spans="1:33" ht="12.75" customHeight="1">
      <c r="A1838" s="2"/>
      <c r="B1838" s="2"/>
      <c r="C1838" s="2"/>
      <c r="D1838" s="2"/>
      <c r="E1838" s="2"/>
      <c r="F1838" s="2"/>
      <c r="G1838" s="2"/>
      <c r="H1838" s="2"/>
      <c r="I1838" s="19"/>
      <c r="J1838" s="19"/>
      <c r="K1838" s="19"/>
      <c r="L1838" s="19"/>
      <c r="M1838" s="19"/>
      <c r="N1838" s="19"/>
      <c r="O1838" s="19"/>
      <c r="P1838" s="19"/>
      <c r="Q1838" s="19"/>
      <c r="R1838" s="44"/>
      <c r="S1838" s="19"/>
      <c r="T1838" s="19"/>
      <c r="U1838" s="19"/>
      <c r="V1838" s="2"/>
      <c r="W1838" s="2"/>
      <c r="X1838" s="2"/>
      <c r="Y1838" s="17"/>
      <c r="Z1838" s="2"/>
      <c r="AA1838" s="2"/>
      <c r="AB1838" s="2"/>
      <c r="AC1838" s="31" t="s">
        <v>11718</v>
      </c>
      <c r="AD1838" s="32" t="s">
        <v>11719</v>
      </c>
      <c r="AE1838" s="31" t="s">
        <v>11720</v>
      </c>
      <c r="AF1838" s="32" t="s">
        <v>11615</v>
      </c>
      <c r="AG1838" s="33" t="s">
        <v>45</v>
      </c>
    </row>
    <row r="1839" spans="1:33" ht="12.75" customHeight="1">
      <c r="A1839" s="2"/>
      <c r="B1839" s="2"/>
      <c r="C1839" s="2"/>
      <c r="D1839" s="2"/>
      <c r="E1839" s="2"/>
      <c r="F1839" s="2"/>
      <c r="G1839" s="2"/>
      <c r="H1839" s="2"/>
      <c r="I1839" s="19"/>
      <c r="J1839" s="19"/>
      <c r="K1839" s="19"/>
      <c r="L1839" s="19"/>
      <c r="M1839" s="19"/>
      <c r="N1839" s="19"/>
      <c r="O1839" s="19"/>
      <c r="P1839" s="19"/>
      <c r="Q1839" s="19"/>
      <c r="R1839" s="44"/>
      <c r="S1839" s="19"/>
      <c r="T1839" s="19"/>
      <c r="U1839" s="19"/>
      <c r="V1839" s="2"/>
      <c r="W1839" s="2"/>
      <c r="X1839" s="2"/>
      <c r="Y1839" s="17"/>
      <c r="Z1839" s="2"/>
      <c r="AA1839" s="2"/>
      <c r="AB1839" s="2"/>
      <c r="AC1839" s="31" t="s">
        <v>11721</v>
      </c>
      <c r="AD1839" s="32" t="s">
        <v>11722</v>
      </c>
      <c r="AE1839" s="31" t="s">
        <v>11723</v>
      </c>
      <c r="AF1839" s="32" t="s">
        <v>11622</v>
      </c>
      <c r="AG1839" s="33" t="s">
        <v>45</v>
      </c>
    </row>
    <row r="1840" spans="1:33" ht="12.75" customHeight="1">
      <c r="A1840" s="2"/>
      <c r="B1840" s="2"/>
      <c r="C1840" s="2"/>
      <c r="D1840" s="2"/>
      <c r="E1840" s="2"/>
      <c r="F1840" s="2"/>
      <c r="G1840" s="2"/>
      <c r="H1840" s="2"/>
      <c r="I1840" s="19"/>
      <c r="J1840" s="19"/>
      <c r="K1840" s="19"/>
      <c r="L1840" s="19"/>
      <c r="M1840" s="19"/>
      <c r="N1840" s="19"/>
      <c r="O1840" s="19"/>
      <c r="P1840" s="19"/>
      <c r="Q1840" s="19"/>
      <c r="R1840" s="44"/>
      <c r="S1840" s="19"/>
      <c r="T1840" s="19"/>
      <c r="U1840" s="19"/>
      <c r="V1840" s="2"/>
      <c r="W1840" s="2"/>
      <c r="X1840" s="2"/>
      <c r="Y1840" s="17"/>
      <c r="Z1840" s="2"/>
      <c r="AA1840" s="2"/>
      <c r="AB1840" s="2"/>
      <c r="AC1840" s="31" t="s">
        <v>11724</v>
      </c>
      <c r="AD1840" s="32" t="s">
        <v>11725</v>
      </c>
      <c r="AE1840" s="31" t="s">
        <v>11726</v>
      </c>
      <c r="AF1840" s="32" t="s">
        <v>11725</v>
      </c>
      <c r="AG1840" s="33" t="s">
        <v>45</v>
      </c>
    </row>
    <row r="1841" spans="1:33" ht="12.75" customHeight="1">
      <c r="A1841" s="2"/>
      <c r="B1841" s="2"/>
      <c r="C1841" s="2"/>
      <c r="D1841" s="2"/>
      <c r="E1841" s="2"/>
      <c r="F1841" s="2"/>
      <c r="G1841" s="2"/>
      <c r="H1841" s="2"/>
      <c r="I1841" s="19"/>
      <c r="J1841" s="19"/>
      <c r="K1841" s="19"/>
      <c r="L1841" s="19"/>
      <c r="M1841" s="19"/>
      <c r="N1841" s="19"/>
      <c r="O1841" s="19"/>
      <c r="P1841" s="19"/>
      <c r="Q1841" s="19"/>
      <c r="R1841" s="44"/>
      <c r="S1841" s="19"/>
      <c r="T1841" s="19"/>
      <c r="U1841" s="19"/>
      <c r="V1841" s="2"/>
      <c r="W1841" s="2"/>
      <c r="X1841" s="2"/>
      <c r="Y1841" s="17"/>
      <c r="Z1841" s="2"/>
      <c r="AA1841" s="2"/>
      <c r="AB1841" s="2"/>
      <c r="AC1841" s="31" t="s">
        <v>11727</v>
      </c>
      <c r="AD1841" s="32" t="s">
        <v>11728</v>
      </c>
      <c r="AE1841" s="31" t="s">
        <v>11729</v>
      </c>
      <c r="AF1841" s="32" t="s">
        <v>11730</v>
      </c>
      <c r="AG1841" s="33" t="s">
        <v>45</v>
      </c>
    </row>
    <row r="1842" spans="1:33" ht="12.75" customHeight="1">
      <c r="A1842" s="2"/>
      <c r="B1842" s="2"/>
      <c r="C1842" s="2"/>
      <c r="D1842" s="2"/>
      <c r="E1842" s="2"/>
      <c r="F1842" s="2"/>
      <c r="G1842" s="2"/>
      <c r="H1842" s="2"/>
      <c r="I1842" s="19"/>
      <c r="J1842" s="19"/>
      <c r="K1842" s="19"/>
      <c r="L1842" s="19"/>
      <c r="M1842" s="19"/>
      <c r="N1842" s="19"/>
      <c r="O1842" s="19"/>
      <c r="P1842" s="19"/>
      <c r="Q1842" s="19"/>
      <c r="R1842" s="44"/>
      <c r="S1842" s="19"/>
      <c r="T1842" s="19"/>
      <c r="U1842" s="19"/>
      <c r="V1842" s="2"/>
      <c r="W1842" s="2"/>
      <c r="X1842" s="2"/>
      <c r="Y1842" s="17"/>
      <c r="Z1842" s="2"/>
      <c r="AA1842" s="2"/>
      <c r="AB1842" s="2"/>
      <c r="AC1842" s="31" t="s">
        <v>11731</v>
      </c>
      <c r="AD1842" s="32" t="s">
        <v>11732</v>
      </c>
      <c r="AE1842" s="31" t="s">
        <v>11733</v>
      </c>
      <c r="AF1842" s="32" t="s">
        <v>2075</v>
      </c>
      <c r="AG1842" s="33" t="s">
        <v>45</v>
      </c>
    </row>
    <row r="1843" spans="1:33" ht="12.75" customHeight="1">
      <c r="A1843" s="2"/>
      <c r="B1843" s="2"/>
      <c r="C1843" s="2"/>
      <c r="D1843" s="2"/>
      <c r="E1843" s="2"/>
      <c r="F1843" s="2"/>
      <c r="G1843" s="2"/>
      <c r="H1843" s="2"/>
      <c r="I1843" s="19"/>
      <c r="J1843" s="19"/>
      <c r="K1843" s="19"/>
      <c r="L1843" s="19"/>
      <c r="M1843" s="19"/>
      <c r="N1843" s="19"/>
      <c r="O1843" s="19"/>
      <c r="P1843" s="19"/>
      <c r="Q1843" s="19"/>
      <c r="R1843" s="44"/>
      <c r="S1843" s="19"/>
      <c r="T1843" s="19"/>
      <c r="U1843" s="19"/>
      <c r="V1843" s="2"/>
      <c r="W1843" s="2"/>
      <c r="X1843" s="2"/>
      <c r="Y1843" s="17"/>
      <c r="Z1843" s="2"/>
      <c r="AA1843" s="2"/>
      <c r="AB1843" s="2"/>
      <c r="AC1843" s="31" t="s">
        <v>11734</v>
      </c>
      <c r="AD1843" s="32" t="s">
        <v>11735</v>
      </c>
      <c r="AE1843" s="31" t="s">
        <v>11736</v>
      </c>
      <c r="AF1843" s="32" t="s">
        <v>11737</v>
      </c>
      <c r="AG1843" s="33" t="s">
        <v>45</v>
      </c>
    </row>
    <row r="1844" spans="1:33" ht="12.75" customHeight="1">
      <c r="A1844" s="2"/>
      <c r="B1844" s="2"/>
      <c r="C1844" s="2"/>
      <c r="D1844" s="2"/>
      <c r="E1844" s="2"/>
      <c r="F1844" s="2"/>
      <c r="G1844" s="2"/>
      <c r="H1844" s="2"/>
      <c r="I1844" s="19"/>
      <c r="J1844" s="19"/>
      <c r="K1844" s="19"/>
      <c r="L1844" s="19"/>
      <c r="M1844" s="19"/>
      <c r="N1844" s="19"/>
      <c r="O1844" s="19"/>
      <c r="P1844" s="19"/>
      <c r="Q1844" s="19"/>
      <c r="R1844" s="44"/>
      <c r="S1844" s="19"/>
      <c r="T1844" s="19"/>
      <c r="U1844" s="19"/>
      <c r="V1844" s="2"/>
      <c r="W1844" s="2"/>
      <c r="X1844" s="2"/>
      <c r="Y1844" s="17"/>
      <c r="Z1844" s="2"/>
      <c r="AA1844" s="2"/>
      <c r="AB1844" s="2"/>
      <c r="AC1844" s="31" t="s">
        <v>11738</v>
      </c>
      <c r="AD1844" s="32" t="s">
        <v>11739</v>
      </c>
      <c r="AE1844" s="31" t="s">
        <v>11740</v>
      </c>
      <c r="AF1844" s="32" t="s">
        <v>6897</v>
      </c>
      <c r="AG1844" s="33" t="s">
        <v>45</v>
      </c>
    </row>
    <row r="1845" spans="1:33" ht="12.75" customHeight="1">
      <c r="A1845" s="2"/>
      <c r="B1845" s="2"/>
      <c r="C1845" s="2"/>
      <c r="D1845" s="2"/>
      <c r="E1845" s="2"/>
      <c r="F1845" s="2"/>
      <c r="G1845" s="2"/>
      <c r="H1845" s="2"/>
      <c r="I1845" s="19"/>
      <c r="J1845" s="19"/>
      <c r="K1845" s="19"/>
      <c r="L1845" s="19"/>
      <c r="M1845" s="19"/>
      <c r="N1845" s="19"/>
      <c r="O1845" s="19"/>
      <c r="P1845" s="19"/>
      <c r="Q1845" s="19"/>
      <c r="R1845" s="44"/>
      <c r="S1845" s="19"/>
      <c r="T1845" s="19"/>
      <c r="U1845" s="19"/>
      <c r="V1845" s="2"/>
      <c r="W1845" s="2"/>
      <c r="X1845" s="2"/>
      <c r="Y1845" s="17"/>
      <c r="Z1845" s="2"/>
      <c r="AA1845" s="2"/>
      <c r="AB1845" s="2"/>
      <c r="AC1845" s="31" t="s">
        <v>11741</v>
      </c>
      <c r="AD1845" s="32" t="s">
        <v>988</v>
      </c>
      <c r="AE1845" s="31" t="s">
        <v>11742</v>
      </c>
      <c r="AF1845" s="32" t="s">
        <v>990</v>
      </c>
      <c r="AG1845" s="33" t="s">
        <v>45</v>
      </c>
    </row>
    <row r="1846" spans="1:33" ht="12.75" customHeight="1">
      <c r="A1846" s="2"/>
      <c r="B1846" s="2"/>
      <c r="C1846" s="2"/>
      <c r="D1846" s="2"/>
      <c r="E1846" s="2"/>
      <c r="F1846" s="2"/>
      <c r="G1846" s="2"/>
      <c r="H1846" s="2"/>
      <c r="I1846" s="19"/>
      <c r="J1846" s="19"/>
      <c r="K1846" s="19"/>
      <c r="L1846" s="19"/>
      <c r="M1846" s="19"/>
      <c r="N1846" s="19"/>
      <c r="O1846" s="19"/>
      <c r="P1846" s="19"/>
      <c r="Q1846" s="19"/>
      <c r="R1846" s="44"/>
      <c r="S1846" s="19"/>
      <c r="T1846" s="19"/>
      <c r="U1846" s="19"/>
      <c r="V1846" s="2"/>
      <c r="W1846" s="2"/>
      <c r="X1846" s="2"/>
      <c r="Y1846" s="17"/>
      <c r="Z1846" s="2"/>
      <c r="AA1846" s="2"/>
      <c r="AB1846" s="2"/>
      <c r="AC1846" s="31" t="s">
        <v>11743</v>
      </c>
      <c r="AD1846" s="32" t="s">
        <v>11744</v>
      </c>
      <c r="AE1846" s="31" t="s">
        <v>11745</v>
      </c>
      <c r="AF1846" s="32" t="s">
        <v>1323</v>
      </c>
      <c r="AG1846" s="33" t="s">
        <v>45</v>
      </c>
    </row>
    <row r="1847" spans="1:33" ht="12.75" customHeight="1">
      <c r="A1847" s="2"/>
      <c r="B1847" s="2"/>
      <c r="C1847" s="2"/>
      <c r="D1847" s="2"/>
      <c r="E1847" s="2"/>
      <c r="F1847" s="2"/>
      <c r="G1847" s="2"/>
      <c r="H1847" s="2"/>
      <c r="I1847" s="19"/>
      <c r="J1847" s="19"/>
      <c r="K1847" s="19"/>
      <c r="L1847" s="19"/>
      <c r="M1847" s="19"/>
      <c r="N1847" s="19"/>
      <c r="O1847" s="19"/>
      <c r="P1847" s="19"/>
      <c r="Q1847" s="19"/>
      <c r="R1847" s="44"/>
      <c r="S1847" s="19"/>
      <c r="T1847" s="19"/>
      <c r="U1847" s="19"/>
      <c r="V1847" s="2"/>
      <c r="W1847" s="2"/>
      <c r="X1847" s="2"/>
      <c r="Y1847" s="17"/>
      <c r="Z1847" s="2"/>
      <c r="AA1847" s="2"/>
      <c r="AB1847" s="2"/>
      <c r="AC1847" s="31" t="s">
        <v>11746</v>
      </c>
      <c r="AD1847" s="32" t="s">
        <v>11747</v>
      </c>
      <c r="AE1847" s="31" t="s">
        <v>11748</v>
      </c>
      <c r="AF1847" s="32" t="s">
        <v>11749</v>
      </c>
      <c r="AG1847" s="33" t="s">
        <v>45</v>
      </c>
    </row>
    <row r="1848" spans="1:33" ht="12.75" customHeight="1">
      <c r="A1848" s="2"/>
      <c r="B1848" s="2"/>
      <c r="C1848" s="2"/>
      <c r="D1848" s="2"/>
      <c r="E1848" s="2"/>
      <c r="F1848" s="2"/>
      <c r="G1848" s="2"/>
      <c r="H1848" s="2"/>
      <c r="I1848" s="19"/>
      <c r="J1848" s="19"/>
      <c r="K1848" s="19"/>
      <c r="L1848" s="19"/>
      <c r="M1848" s="19"/>
      <c r="N1848" s="19"/>
      <c r="O1848" s="19"/>
      <c r="P1848" s="19"/>
      <c r="Q1848" s="19"/>
      <c r="R1848" s="44"/>
      <c r="S1848" s="19"/>
      <c r="T1848" s="19"/>
      <c r="U1848" s="19"/>
      <c r="V1848" s="2"/>
      <c r="W1848" s="2"/>
      <c r="X1848" s="2"/>
      <c r="Y1848" s="17"/>
      <c r="Z1848" s="2"/>
      <c r="AA1848" s="2"/>
      <c r="AB1848" s="2"/>
      <c r="AC1848" s="31" t="s">
        <v>11750</v>
      </c>
      <c r="AD1848" s="32" t="s">
        <v>11751</v>
      </c>
      <c r="AE1848" s="31" t="s">
        <v>11752</v>
      </c>
      <c r="AF1848" s="32" t="s">
        <v>1323</v>
      </c>
      <c r="AG1848" s="33" t="s">
        <v>45</v>
      </c>
    </row>
    <row r="1849" spans="1:33" ht="12.75" customHeight="1">
      <c r="A1849" s="2"/>
      <c r="B1849" s="2"/>
      <c r="C1849" s="2"/>
      <c r="D1849" s="2"/>
      <c r="E1849" s="2"/>
      <c r="F1849" s="2"/>
      <c r="G1849" s="2"/>
      <c r="H1849" s="2"/>
      <c r="I1849" s="19"/>
      <c r="J1849" s="19"/>
      <c r="K1849" s="19"/>
      <c r="L1849" s="19"/>
      <c r="M1849" s="19"/>
      <c r="N1849" s="19"/>
      <c r="O1849" s="19"/>
      <c r="P1849" s="19"/>
      <c r="Q1849" s="19"/>
      <c r="R1849" s="44"/>
      <c r="S1849" s="19"/>
      <c r="T1849" s="19"/>
      <c r="U1849" s="19"/>
      <c r="V1849" s="2"/>
      <c r="W1849" s="2"/>
      <c r="X1849" s="2"/>
      <c r="Y1849" s="17"/>
      <c r="Z1849" s="2"/>
      <c r="AA1849" s="2"/>
      <c r="AB1849" s="2"/>
      <c r="AC1849" s="31" t="s">
        <v>11753</v>
      </c>
      <c r="AD1849" s="32" t="s">
        <v>11754</v>
      </c>
      <c r="AE1849" s="31" t="s">
        <v>11755</v>
      </c>
      <c r="AF1849" s="32" t="s">
        <v>11756</v>
      </c>
      <c r="AG1849" s="33" t="s">
        <v>45</v>
      </c>
    </row>
    <row r="1850" spans="1:33" ht="12.75" customHeight="1">
      <c r="A1850" s="2"/>
      <c r="B1850" s="2"/>
      <c r="C1850" s="2"/>
      <c r="D1850" s="2"/>
      <c r="E1850" s="2"/>
      <c r="F1850" s="2"/>
      <c r="G1850" s="2"/>
      <c r="H1850" s="2"/>
      <c r="I1850" s="19"/>
      <c r="J1850" s="19"/>
      <c r="K1850" s="19"/>
      <c r="L1850" s="19"/>
      <c r="M1850" s="19"/>
      <c r="N1850" s="19"/>
      <c r="O1850" s="19"/>
      <c r="P1850" s="19"/>
      <c r="Q1850" s="19"/>
      <c r="R1850" s="44"/>
      <c r="S1850" s="19"/>
      <c r="T1850" s="19"/>
      <c r="U1850" s="19"/>
      <c r="V1850" s="2"/>
      <c r="W1850" s="2"/>
      <c r="X1850" s="2"/>
      <c r="Y1850" s="17"/>
      <c r="Z1850" s="2"/>
      <c r="AA1850" s="2"/>
      <c r="AB1850" s="2"/>
      <c r="AC1850" s="31" t="s">
        <v>11757</v>
      </c>
      <c r="AD1850" s="32" t="s">
        <v>11758</v>
      </c>
      <c r="AE1850" s="31" t="s">
        <v>11759</v>
      </c>
      <c r="AF1850" s="32" t="s">
        <v>11760</v>
      </c>
      <c r="AG1850" s="33" t="s">
        <v>45</v>
      </c>
    </row>
    <row r="1851" spans="1:33" ht="12.75" customHeight="1">
      <c r="A1851" s="2"/>
      <c r="B1851" s="2"/>
      <c r="C1851" s="2"/>
      <c r="D1851" s="2"/>
      <c r="E1851" s="2"/>
      <c r="F1851" s="2"/>
      <c r="G1851" s="2"/>
      <c r="H1851" s="2"/>
      <c r="I1851" s="19"/>
      <c r="J1851" s="19"/>
      <c r="K1851" s="19"/>
      <c r="L1851" s="19"/>
      <c r="M1851" s="19"/>
      <c r="N1851" s="19"/>
      <c r="O1851" s="19"/>
      <c r="P1851" s="19"/>
      <c r="Q1851" s="19"/>
      <c r="R1851" s="44"/>
      <c r="S1851" s="19"/>
      <c r="T1851" s="19"/>
      <c r="U1851" s="19"/>
      <c r="V1851" s="2"/>
      <c r="W1851" s="2"/>
      <c r="X1851" s="2"/>
      <c r="Y1851" s="17"/>
      <c r="Z1851" s="2"/>
      <c r="AA1851" s="2"/>
      <c r="AB1851" s="2"/>
      <c r="AC1851" s="31" t="s">
        <v>11761</v>
      </c>
      <c r="AD1851" s="32" t="s">
        <v>11762</v>
      </c>
      <c r="AE1851" s="31" t="s">
        <v>11763</v>
      </c>
      <c r="AF1851" s="32" t="s">
        <v>1323</v>
      </c>
      <c r="AG1851" s="33" t="s">
        <v>45</v>
      </c>
    </row>
    <row r="1852" spans="1:33" ht="12.75" customHeight="1">
      <c r="A1852" s="2"/>
      <c r="B1852" s="2"/>
      <c r="C1852" s="2"/>
      <c r="D1852" s="2"/>
      <c r="E1852" s="2"/>
      <c r="F1852" s="2"/>
      <c r="G1852" s="2"/>
      <c r="H1852" s="2"/>
      <c r="I1852" s="19"/>
      <c r="J1852" s="19"/>
      <c r="K1852" s="19"/>
      <c r="L1852" s="19"/>
      <c r="M1852" s="19"/>
      <c r="N1852" s="19"/>
      <c r="O1852" s="19"/>
      <c r="P1852" s="19"/>
      <c r="Q1852" s="19"/>
      <c r="R1852" s="44"/>
      <c r="S1852" s="19"/>
      <c r="T1852" s="19"/>
      <c r="U1852" s="19"/>
      <c r="V1852" s="2"/>
      <c r="W1852" s="2"/>
      <c r="X1852" s="2"/>
      <c r="Y1852" s="17"/>
      <c r="Z1852" s="2"/>
      <c r="AA1852" s="2"/>
      <c r="AB1852" s="2"/>
      <c r="AC1852" s="31" t="s">
        <v>11764</v>
      </c>
      <c r="AD1852" s="32" t="s">
        <v>1247</v>
      </c>
      <c r="AE1852" s="31" t="s">
        <v>11765</v>
      </c>
      <c r="AF1852" s="32" t="s">
        <v>1828</v>
      </c>
      <c r="AG1852" s="33" t="s">
        <v>45</v>
      </c>
    </row>
    <row r="1853" spans="1:33" ht="12.75" customHeight="1">
      <c r="A1853" s="2"/>
      <c r="B1853" s="2"/>
      <c r="C1853" s="2"/>
      <c r="D1853" s="2"/>
      <c r="E1853" s="2"/>
      <c r="F1853" s="2"/>
      <c r="G1853" s="2"/>
      <c r="H1853" s="2"/>
      <c r="I1853" s="19"/>
      <c r="J1853" s="19"/>
      <c r="K1853" s="19"/>
      <c r="L1853" s="19"/>
      <c r="M1853" s="19"/>
      <c r="N1853" s="19"/>
      <c r="O1853" s="19"/>
      <c r="P1853" s="19"/>
      <c r="Q1853" s="19"/>
      <c r="R1853" s="44"/>
      <c r="S1853" s="19"/>
      <c r="T1853" s="19"/>
      <c r="U1853" s="19"/>
      <c r="V1853" s="2"/>
      <c r="W1853" s="2"/>
      <c r="X1853" s="2"/>
      <c r="Y1853" s="17"/>
      <c r="Z1853" s="2"/>
      <c r="AA1853" s="2"/>
      <c r="AB1853" s="2"/>
      <c r="AC1853" s="31" t="s">
        <v>11766</v>
      </c>
      <c r="AD1853" s="32" t="s">
        <v>1173</v>
      </c>
      <c r="AE1853" s="31" t="s">
        <v>11767</v>
      </c>
      <c r="AF1853" s="32" t="s">
        <v>1298</v>
      </c>
      <c r="AG1853" s="33" t="s">
        <v>45</v>
      </c>
    </row>
    <row r="1854" spans="1:33" ht="12.75" customHeight="1">
      <c r="A1854" s="2"/>
      <c r="B1854" s="2"/>
      <c r="C1854" s="2"/>
      <c r="D1854" s="2"/>
      <c r="E1854" s="2"/>
      <c r="F1854" s="2"/>
      <c r="G1854" s="2"/>
      <c r="H1854" s="2"/>
      <c r="I1854" s="19"/>
      <c r="J1854" s="19"/>
      <c r="K1854" s="19"/>
      <c r="L1854" s="19"/>
      <c r="M1854" s="19"/>
      <c r="N1854" s="19"/>
      <c r="O1854" s="19"/>
      <c r="P1854" s="19"/>
      <c r="Q1854" s="19"/>
      <c r="R1854" s="44"/>
      <c r="S1854" s="19"/>
      <c r="T1854" s="19"/>
      <c r="U1854" s="19"/>
      <c r="V1854" s="2"/>
      <c r="W1854" s="2"/>
      <c r="X1854" s="2"/>
      <c r="Y1854" s="17"/>
      <c r="Z1854" s="2"/>
      <c r="AA1854" s="2"/>
      <c r="AB1854" s="2"/>
      <c r="AC1854" s="31" t="s">
        <v>11768</v>
      </c>
      <c r="AD1854" s="32" t="s">
        <v>1272</v>
      </c>
      <c r="AE1854" s="31" t="s">
        <v>11769</v>
      </c>
      <c r="AF1854" s="32" t="s">
        <v>1636</v>
      </c>
      <c r="AG1854" s="33" t="s">
        <v>45</v>
      </c>
    </row>
    <row r="1855" spans="1:33" ht="12.75" customHeight="1">
      <c r="A1855" s="2"/>
      <c r="B1855" s="2"/>
      <c r="C1855" s="2"/>
      <c r="D1855" s="2"/>
      <c r="E1855" s="2"/>
      <c r="F1855" s="2"/>
      <c r="G1855" s="2"/>
      <c r="H1855" s="2"/>
      <c r="I1855" s="19"/>
      <c r="J1855" s="19"/>
      <c r="K1855" s="19"/>
      <c r="L1855" s="19"/>
      <c r="M1855" s="19"/>
      <c r="N1855" s="19"/>
      <c r="O1855" s="19"/>
      <c r="P1855" s="19"/>
      <c r="Q1855" s="19"/>
      <c r="R1855" s="44"/>
      <c r="S1855" s="19"/>
      <c r="T1855" s="19"/>
      <c r="U1855" s="19"/>
      <c r="V1855" s="2"/>
      <c r="W1855" s="2"/>
      <c r="X1855" s="2"/>
      <c r="Y1855" s="17"/>
      <c r="Z1855" s="2"/>
      <c r="AA1855" s="2"/>
      <c r="AB1855" s="2"/>
      <c r="AC1855" s="31" t="s">
        <v>11770</v>
      </c>
      <c r="AD1855" s="32" t="s">
        <v>11771</v>
      </c>
      <c r="AE1855" s="31" t="s">
        <v>11772</v>
      </c>
      <c r="AF1855" s="32" t="s">
        <v>6662</v>
      </c>
      <c r="AG1855" s="33" t="s">
        <v>45</v>
      </c>
    </row>
    <row r="1856" spans="1:33" ht="12.75" customHeight="1">
      <c r="A1856" s="2"/>
      <c r="B1856" s="2"/>
      <c r="C1856" s="2"/>
      <c r="D1856" s="2"/>
      <c r="E1856" s="2"/>
      <c r="F1856" s="2"/>
      <c r="G1856" s="2"/>
      <c r="H1856" s="2"/>
      <c r="I1856" s="19"/>
      <c r="J1856" s="19"/>
      <c r="K1856" s="19"/>
      <c r="L1856" s="19"/>
      <c r="M1856" s="19"/>
      <c r="N1856" s="19"/>
      <c r="O1856" s="19"/>
      <c r="P1856" s="19"/>
      <c r="Q1856" s="19"/>
      <c r="R1856" s="44"/>
      <c r="S1856" s="19"/>
      <c r="T1856" s="19"/>
      <c r="U1856" s="19"/>
      <c r="V1856" s="2"/>
      <c r="W1856" s="2"/>
      <c r="X1856" s="2"/>
      <c r="Y1856" s="17"/>
      <c r="Z1856" s="2"/>
      <c r="AA1856" s="2"/>
      <c r="AB1856" s="2"/>
      <c r="AC1856" s="31" t="s">
        <v>11773</v>
      </c>
      <c r="AD1856" s="32" t="s">
        <v>11774</v>
      </c>
      <c r="AE1856" s="31" t="s">
        <v>11775</v>
      </c>
      <c r="AF1856" s="32" t="s">
        <v>1323</v>
      </c>
      <c r="AG1856" s="33" t="s">
        <v>45</v>
      </c>
    </row>
    <row r="1857" spans="1:33" ht="12.75" customHeight="1">
      <c r="A1857" s="2"/>
      <c r="B1857" s="2"/>
      <c r="C1857" s="2"/>
      <c r="D1857" s="2"/>
      <c r="E1857" s="2"/>
      <c r="F1857" s="2"/>
      <c r="G1857" s="2"/>
      <c r="H1857" s="2"/>
      <c r="I1857" s="19"/>
      <c r="J1857" s="19"/>
      <c r="K1857" s="19"/>
      <c r="L1857" s="19"/>
      <c r="M1857" s="19"/>
      <c r="N1857" s="19"/>
      <c r="O1857" s="19"/>
      <c r="P1857" s="19"/>
      <c r="Q1857" s="19"/>
      <c r="R1857" s="44"/>
      <c r="S1857" s="19"/>
      <c r="T1857" s="19"/>
      <c r="U1857" s="19"/>
      <c r="V1857" s="2"/>
      <c r="W1857" s="2"/>
      <c r="X1857" s="2"/>
      <c r="Y1857" s="17"/>
      <c r="Z1857" s="2"/>
      <c r="AA1857" s="2"/>
      <c r="AB1857" s="2"/>
      <c r="AC1857" s="31" t="s">
        <v>11776</v>
      </c>
      <c r="AD1857" s="32" t="s">
        <v>11777</v>
      </c>
      <c r="AE1857" s="31" t="s">
        <v>11778</v>
      </c>
      <c r="AF1857" s="32" t="s">
        <v>11278</v>
      </c>
      <c r="AG1857" s="33" t="s">
        <v>45</v>
      </c>
    </row>
    <row r="1858" spans="1:33" ht="12.75" customHeight="1">
      <c r="A1858" s="2"/>
      <c r="B1858" s="2"/>
      <c r="C1858" s="2"/>
      <c r="D1858" s="2"/>
      <c r="E1858" s="2"/>
      <c r="F1858" s="2"/>
      <c r="G1858" s="2"/>
      <c r="H1858" s="2"/>
      <c r="I1858" s="19"/>
      <c r="J1858" s="19"/>
      <c r="K1858" s="19"/>
      <c r="L1858" s="19"/>
      <c r="M1858" s="19"/>
      <c r="N1858" s="19"/>
      <c r="O1858" s="19"/>
      <c r="P1858" s="19"/>
      <c r="Q1858" s="19"/>
      <c r="R1858" s="44"/>
      <c r="S1858" s="19"/>
      <c r="T1858" s="19"/>
      <c r="U1858" s="19"/>
      <c r="V1858" s="2"/>
      <c r="W1858" s="2"/>
      <c r="X1858" s="2"/>
      <c r="Y1858" s="17"/>
      <c r="Z1858" s="2"/>
      <c r="AA1858" s="2"/>
      <c r="AB1858" s="2"/>
      <c r="AC1858" s="31" t="s">
        <v>11779</v>
      </c>
      <c r="AD1858" s="32" t="s">
        <v>11780</v>
      </c>
      <c r="AE1858" s="31" t="s">
        <v>11781</v>
      </c>
      <c r="AF1858" s="32" t="s">
        <v>11782</v>
      </c>
      <c r="AG1858" s="33" t="s">
        <v>45</v>
      </c>
    </row>
    <row r="1859" spans="1:33" ht="12.75" customHeight="1">
      <c r="A1859" s="2"/>
      <c r="B1859" s="2"/>
      <c r="C1859" s="2"/>
      <c r="D1859" s="2"/>
      <c r="E1859" s="2"/>
      <c r="F1859" s="2"/>
      <c r="G1859" s="2"/>
      <c r="H1859" s="2"/>
      <c r="I1859" s="19"/>
      <c r="J1859" s="19"/>
      <c r="K1859" s="19"/>
      <c r="L1859" s="19"/>
      <c r="M1859" s="19"/>
      <c r="N1859" s="19"/>
      <c r="O1859" s="19"/>
      <c r="P1859" s="19"/>
      <c r="Q1859" s="19"/>
      <c r="R1859" s="44"/>
      <c r="S1859" s="19"/>
      <c r="T1859" s="19"/>
      <c r="U1859" s="19"/>
      <c r="V1859" s="2"/>
      <c r="W1859" s="2"/>
      <c r="X1859" s="2"/>
      <c r="Y1859" s="17"/>
      <c r="Z1859" s="2"/>
      <c r="AA1859" s="2"/>
      <c r="AB1859" s="2"/>
      <c r="AC1859" s="31" t="s">
        <v>11783</v>
      </c>
      <c r="AD1859" s="32" t="s">
        <v>11784</v>
      </c>
      <c r="AE1859" s="31" t="s">
        <v>11785</v>
      </c>
      <c r="AF1859" s="32" t="s">
        <v>9818</v>
      </c>
      <c r="AG1859" s="33" t="s">
        <v>45</v>
      </c>
    </row>
    <row r="1860" spans="1:33" ht="12.75" customHeight="1">
      <c r="A1860" s="2"/>
      <c r="B1860" s="2"/>
      <c r="C1860" s="2"/>
      <c r="D1860" s="2"/>
      <c r="E1860" s="2"/>
      <c r="F1860" s="2"/>
      <c r="G1860" s="2"/>
      <c r="H1860" s="2"/>
      <c r="I1860" s="19"/>
      <c r="J1860" s="19"/>
      <c r="K1860" s="19"/>
      <c r="L1860" s="19"/>
      <c r="M1860" s="19"/>
      <c r="N1860" s="19"/>
      <c r="O1860" s="19"/>
      <c r="P1860" s="19"/>
      <c r="Q1860" s="19"/>
      <c r="R1860" s="44"/>
      <c r="S1860" s="19"/>
      <c r="T1860" s="19"/>
      <c r="U1860" s="19"/>
      <c r="V1860" s="2"/>
      <c r="W1860" s="2"/>
      <c r="X1860" s="2"/>
      <c r="Y1860" s="17"/>
      <c r="Z1860" s="2"/>
      <c r="AA1860" s="2"/>
      <c r="AB1860" s="2"/>
      <c r="AC1860" s="31" t="s">
        <v>11786</v>
      </c>
      <c r="AD1860" s="32" t="s">
        <v>11787</v>
      </c>
      <c r="AE1860" s="31" t="s">
        <v>11788</v>
      </c>
      <c r="AF1860" s="32" t="s">
        <v>1446</v>
      </c>
      <c r="AG1860" s="33" t="s">
        <v>45</v>
      </c>
    </row>
    <row r="1861" spans="1:33" ht="12.75" customHeight="1">
      <c r="A1861" s="2"/>
      <c r="B1861" s="2"/>
      <c r="C1861" s="2"/>
      <c r="D1861" s="2"/>
      <c r="E1861" s="2"/>
      <c r="F1861" s="2"/>
      <c r="G1861" s="2"/>
      <c r="H1861" s="2"/>
      <c r="I1861" s="19"/>
      <c r="J1861" s="19"/>
      <c r="K1861" s="19"/>
      <c r="L1861" s="19"/>
      <c r="M1861" s="19"/>
      <c r="N1861" s="19"/>
      <c r="O1861" s="19"/>
      <c r="P1861" s="19"/>
      <c r="Q1861" s="19"/>
      <c r="R1861" s="44"/>
      <c r="S1861" s="19"/>
      <c r="T1861" s="19"/>
      <c r="U1861" s="19"/>
      <c r="V1861" s="2"/>
      <c r="W1861" s="2"/>
      <c r="X1861" s="2"/>
      <c r="Y1861" s="17"/>
      <c r="Z1861" s="2"/>
      <c r="AA1861" s="2"/>
      <c r="AB1861" s="2"/>
      <c r="AC1861" s="31" t="s">
        <v>11789</v>
      </c>
      <c r="AD1861" s="32" t="s">
        <v>11790</v>
      </c>
      <c r="AE1861" s="31" t="s">
        <v>11791</v>
      </c>
      <c r="AF1861" s="32" t="s">
        <v>11792</v>
      </c>
      <c r="AG1861" s="33" t="s">
        <v>45</v>
      </c>
    </row>
    <row r="1862" spans="1:33" ht="12.75" customHeight="1">
      <c r="A1862" s="2"/>
      <c r="B1862" s="2"/>
      <c r="C1862" s="2"/>
      <c r="D1862" s="2"/>
      <c r="E1862" s="2"/>
      <c r="F1862" s="2"/>
      <c r="G1862" s="2"/>
      <c r="H1862" s="2"/>
      <c r="I1862" s="19"/>
      <c r="J1862" s="19"/>
      <c r="K1862" s="19"/>
      <c r="L1862" s="19"/>
      <c r="M1862" s="19"/>
      <c r="N1862" s="19"/>
      <c r="O1862" s="19"/>
      <c r="P1862" s="19"/>
      <c r="Q1862" s="19"/>
      <c r="R1862" s="44"/>
      <c r="S1862" s="19"/>
      <c r="T1862" s="19"/>
      <c r="U1862" s="19"/>
      <c r="V1862" s="2"/>
      <c r="W1862" s="2"/>
      <c r="X1862" s="2"/>
      <c r="Y1862" s="17"/>
      <c r="Z1862" s="2"/>
      <c r="AA1862" s="2"/>
      <c r="AB1862" s="2"/>
      <c r="AC1862" s="31" t="s">
        <v>11793</v>
      </c>
      <c r="AD1862" s="32" t="s">
        <v>11794</v>
      </c>
      <c r="AE1862" s="31" t="s">
        <v>11795</v>
      </c>
      <c r="AF1862" s="32" t="s">
        <v>11796</v>
      </c>
      <c r="AG1862" s="33" t="s">
        <v>45</v>
      </c>
    </row>
    <row r="1863" spans="1:33" ht="12.75" customHeight="1">
      <c r="A1863" s="2"/>
      <c r="B1863" s="2"/>
      <c r="C1863" s="2"/>
      <c r="D1863" s="2"/>
      <c r="E1863" s="2"/>
      <c r="F1863" s="2"/>
      <c r="G1863" s="2"/>
      <c r="H1863" s="2"/>
      <c r="I1863" s="19"/>
      <c r="J1863" s="19"/>
      <c r="K1863" s="19"/>
      <c r="L1863" s="19"/>
      <c r="M1863" s="19"/>
      <c r="N1863" s="19"/>
      <c r="O1863" s="19"/>
      <c r="P1863" s="19"/>
      <c r="Q1863" s="19"/>
      <c r="R1863" s="44"/>
      <c r="S1863" s="19"/>
      <c r="T1863" s="19"/>
      <c r="U1863" s="19"/>
      <c r="V1863" s="2"/>
      <c r="W1863" s="2"/>
      <c r="X1863" s="2"/>
      <c r="Y1863" s="17"/>
      <c r="Z1863" s="2"/>
      <c r="AA1863" s="2"/>
      <c r="AB1863" s="2"/>
      <c r="AC1863" s="31" t="s">
        <v>11797</v>
      </c>
      <c r="AD1863" s="32" t="s">
        <v>11798</v>
      </c>
      <c r="AE1863" s="31" t="s">
        <v>11799</v>
      </c>
      <c r="AF1863" s="32" t="s">
        <v>1446</v>
      </c>
      <c r="AG1863" s="33" t="s">
        <v>45</v>
      </c>
    </row>
    <row r="1864" spans="1:33" ht="12.75" customHeight="1">
      <c r="A1864" s="2"/>
      <c r="B1864" s="2"/>
      <c r="C1864" s="2"/>
      <c r="D1864" s="2"/>
      <c r="E1864" s="2"/>
      <c r="F1864" s="2"/>
      <c r="G1864" s="2"/>
      <c r="H1864" s="2"/>
      <c r="I1864" s="19"/>
      <c r="J1864" s="19"/>
      <c r="K1864" s="19"/>
      <c r="L1864" s="19"/>
      <c r="M1864" s="19"/>
      <c r="N1864" s="19"/>
      <c r="O1864" s="19"/>
      <c r="P1864" s="19"/>
      <c r="Q1864" s="19"/>
      <c r="R1864" s="44"/>
      <c r="S1864" s="19"/>
      <c r="T1864" s="19"/>
      <c r="U1864" s="19"/>
      <c r="V1864" s="2"/>
      <c r="W1864" s="2"/>
      <c r="X1864" s="2"/>
      <c r="Y1864" s="17"/>
      <c r="Z1864" s="2"/>
      <c r="AA1864" s="2"/>
      <c r="AB1864" s="2"/>
      <c r="AC1864" s="31" t="s">
        <v>11800</v>
      </c>
      <c r="AD1864" s="32" t="s">
        <v>1272</v>
      </c>
      <c r="AE1864" s="31" t="s">
        <v>11801</v>
      </c>
      <c r="AF1864" s="32" t="s">
        <v>3727</v>
      </c>
      <c r="AG1864" s="33" t="s">
        <v>45</v>
      </c>
    </row>
    <row r="1865" spans="1:33" ht="12.75" customHeight="1">
      <c r="A1865" s="2"/>
      <c r="B1865" s="2"/>
      <c r="C1865" s="2"/>
      <c r="D1865" s="2"/>
      <c r="E1865" s="2"/>
      <c r="F1865" s="2"/>
      <c r="G1865" s="2"/>
      <c r="H1865" s="2"/>
      <c r="I1865" s="19"/>
      <c r="J1865" s="19"/>
      <c r="K1865" s="19"/>
      <c r="L1865" s="19"/>
      <c r="M1865" s="19"/>
      <c r="N1865" s="19"/>
      <c r="O1865" s="19"/>
      <c r="P1865" s="19"/>
      <c r="Q1865" s="19"/>
      <c r="R1865" s="44"/>
      <c r="S1865" s="19"/>
      <c r="T1865" s="19"/>
      <c r="U1865" s="19"/>
      <c r="V1865" s="2"/>
      <c r="W1865" s="2"/>
      <c r="X1865" s="2"/>
      <c r="Y1865" s="17"/>
      <c r="Z1865" s="2"/>
      <c r="AA1865" s="2"/>
      <c r="AB1865" s="2"/>
      <c r="AC1865" s="31" t="s">
        <v>11802</v>
      </c>
      <c r="AD1865" s="32" t="s">
        <v>11803</v>
      </c>
      <c r="AE1865" s="31" t="s">
        <v>11804</v>
      </c>
      <c r="AF1865" s="32" t="s">
        <v>11805</v>
      </c>
      <c r="AG1865" s="33" t="s">
        <v>45</v>
      </c>
    </row>
    <row r="1866" spans="1:33" ht="12.75" customHeight="1">
      <c r="A1866" s="2"/>
      <c r="B1866" s="2"/>
      <c r="C1866" s="2"/>
      <c r="D1866" s="2"/>
      <c r="E1866" s="2"/>
      <c r="F1866" s="2"/>
      <c r="G1866" s="2"/>
      <c r="H1866" s="2"/>
      <c r="I1866" s="19"/>
      <c r="J1866" s="19"/>
      <c r="K1866" s="19"/>
      <c r="L1866" s="19"/>
      <c r="M1866" s="19"/>
      <c r="N1866" s="19"/>
      <c r="O1866" s="19"/>
      <c r="P1866" s="19"/>
      <c r="Q1866" s="19"/>
      <c r="R1866" s="44"/>
      <c r="S1866" s="19"/>
      <c r="T1866" s="19"/>
      <c r="U1866" s="19"/>
      <c r="V1866" s="2"/>
      <c r="W1866" s="2"/>
      <c r="X1866" s="2"/>
      <c r="Y1866" s="17"/>
      <c r="Z1866" s="2"/>
      <c r="AA1866" s="2"/>
      <c r="AB1866" s="2"/>
      <c r="AC1866" s="31" t="s">
        <v>11806</v>
      </c>
      <c r="AD1866" s="32" t="s">
        <v>11807</v>
      </c>
      <c r="AE1866" s="31" t="s">
        <v>11808</v>
      </c>
      <c r="AF1866" s="32" t="s">
        <v>11809</v>
      </c>
      <c r="AG1866" s="33" t="s">
        <v>45</v>
      </c>
    </row>
    <row r="1867" spans="1:33" ht="12.75" customHeight="1">
      <c r="A1867" s="2"/>
      <c r="B1867" s="2"/>
      <c r="C1867" s="2"/>
      <c r="D1867" s="2"/>
      <c r="E1867" s="2"/>
      <c r="F1867" s="2"/>
      <c r="G1867" s="2"/>
      <c r="H1867" s="2"/>
      <c r="I1867" s="19"/>
      <c r="J1867" s="19"/>
      <c r="K1867" s="19"/>
      <c r="L1867" s="19"/>
      <c r="M1867" s="19"/>
      <c r="N1867" s="19"/>
      <c r="O1867" s="19"/>
      <c r="P1867" s="19"/>
      <c r="Q1867" s="19"/>
      <c r="R1867" s="44"/>
      <c r="S1867" s="19"/>
      <c r="T1867" s="19"/>
      <c r="U1867" s="19"/>
      <c r="V1867" s="2"/>
      <c r="W1867" s="2"/>
      <c r="X1867" s="2"/>
      <c r="Y1867" s="17"/>
      <c r="Z1867" s="2"/>
      <c r="AA1867" s="2"/>
      <c r="AB1867" s="2"/>
      <c r="AC1867" s="31" t="s">
        <v>11810</v>
      </c>
      <c r="AD1867" s="32" t="s">
        <v>1247</v>
      </c>
      <c r="AE1867" s="31" t="s">
        <v>11811</v>
      </c>
      <c r="AF1867" s="32" t="s">
        <v>1828</v>
      </c>
      <c r="AG1867" s="33" t="s">
        <v>45</v>
      </c>
    </row>
    <row r="1868" spans="1:33" ht="12.75" customHeight="1">
      <c r="A1868" s="2"/>
      <c r="B1868" s="2"/>
      <c r="C1868" s="2"/>
      <c r="D1868" s="2"/>
      <c r="E1868" s="2"/>
      <c r="F1868" s="2"/>
      <c r="G1868" s="2"/>
      <c r="H1868" s="2"/>
      <c r="I1868" s="19"/>
      <c r="J1868" s="19"/>
      <c r="K1868" s="19"/>
      <c r="L1868" s="19"/>
      <c r="M1868" s="19"/>
      <c r="N1868" s="19"/>
      <c r="O1868" s="19"/>
      <c r="P1868" s="19"/>
      <c r="Q1868" s="19"/>
      <c r="R1868" s="44"/>
      <c r="S1868" s="19"/>
      <c r="T1868" s="19"/>
      <c r="U1868" s="19"/>
      <c r="V1868" s="2"/>
      <c r="W1868" s="2"/>
      <c r="X1868" s="2"/>
      <c r="Y1868" s="17"/>
      <c r="Z1868" s="2"/>
      <c r="AA1868" s="2"/>
      <c r="AB1868" s="2"/>
      <c r="AC1868" s="31" t="s">
        <v>11812</v>
      </c>
      <c r="AD1868" s="32" t="s">
        <v>11813</v>
      </c>
      <c r="AE1868" s="31" t="s">
        <v>11814</v>
      </c>
      <c r="AF1868" s="32" t="s">
        <v>11815</v>
      </c>
      <c r="AG1868" s="33" t="s">
        <v>45</v>
      </c>
    </row>
    <row r="1869" spans="1:33" ht="12.75" customHeight="1">
      <c r="A1869" s="2"/>
      <c r="B1869" s="2"/>
      <c r="C1869" s="2"/>
      <c r="D1869" s="2"/>
      <c r="E1869" s="2"/>
      <c r="F1869" s="2"/>
      <c r="G1869" s="2"/>
      <c r="H1869" s="2"/>
      <c r="I1869" s="19"/>
      <c r="J1869" s="19"/>
      <c r="K1869" s="19"/>
      <c r="L1869" s="19"/>
      <c r="M1869" s="19"/>
      <c r="N1869" s="19"/>
      <c r="O1869" s="19"/>
      <c r="P1869" s="19"/>
      <c r="Q1869" s="19"/>
      <c r="R1869" s="44"/>
      <c r="S1869" s="19"/>
      <c r="T1869" s="19"/>
      <c r="U1869" s="19"/>
      <c r="V1869" s="2"/>
      <c r="W1869" s="2"/>
      <c r="X1869" s="2"/>
      <c r="Y1869" s="17"/>
      <c r="Z1869" s="2"/>
      <c r="AA1869" s="2"/>
      <c r="AB1869" s="2"/>
      <c r="AC1869" s="31" t="s">
        <v>11816</v>
      </c>
      <c r="AD1869" s="32" t="s">
        <v>11817</v>
      </c>
      <c r="AE1869" s="31" t="s">
        <v>11818</v>
      </c>
      <c r="AF1869" s="32" t="s">
        <v>1323</v>
      </c>
      <c r="AG1869" s="33" t="s">
        <v>45</v>
      </c>
    </row>
    <row r="1870" spans="1:33" ht="12.75" customHeight="1">
      <c r="A1870" s="2"/>
      <c r="B1870" s="2"/>
      <c r="C1870" s="2"/>
      <c r="D1870" s="2"/>
      <c r="E1870" s="2"/>
      <c r="F1870" s="2"/>
      <c r="G1870" s="2"/>
      <c r="H1870" s="2"/>
      <c r="I1870" s="19"/>
      <c r="J1870" s="19"/>
      <c r="K1870" s="19"/>
      <c r="L1870" s="19"/>
      <c r="M1870" s="19"/>
      <c r="N1870" s="19"/>
      <c r="O1870" s="19"/>
      <c r="P1870" s="19"/>
      <c r="Q1870" s="19"/>
      <c r="R1870" s="44"/>
      <c r="S1870" s="19"/>
      <c r="T1870" s="19"/>
      <c r="U1870" s="19"/>
      <c r="V1870" s="2"/>
      <c r="W1870" s="2"/>
      <c r="X1870" s="2"/>
      <c r="Y1870" s="17"/>
      <c r="Z1870" s="2"/>
      <c r="AA1870" s="2"/>
      <c r="AB1870" s="2"/>
      <c r="AC1870" s="31" t="s">
        <v>11819</v>
      </c>
      <c r="AD1870" s="32" t="s">
        <v>11820</v>
      </c>
      <c r="AE1870" s="31" t="s">
        <v>11821</v>
      </c>
      <c r="AF1870" s="32" t="s">
        <v>11822</v>
      </c>
      <c r="AG1870" s="33" t="s">
        <v>45</v>
      </c>
    </row>
    <row r="1871" spans="1:33" ht="12.75" customHeight="1">
      <c r="A1871" s="2"/>
      <c r="B1871" s="2"/>
      <c r="C1871" s="2"/>
      <c r="D1871" s="2"/>
      <c r="E1871" s="2"/>
      <c r="F1871" s="2"/>
      <c r="G1871" s="2"/>
      <c r="H1871" s="2"/>
      <c r="I1871" s="19"/>
      <c r="J1871" s="19"/>
      <c r="K1871" s="19"/>
      <c r="L1871" s="19"/>
      <c r="M1871" s="19"/>
      <c r="N1871" s="19"/>
      <c r="O1871" s="19"/>
      <c r="P1871" s="19"/>
      <c r="Q1871" s="19"/>
      <c r="R1871" s="44"/>
      <c r="S1871" s="19"/>
      <c r="T1871" s="19"/>
      <c r="U1871" s="19"/>
      <c r="V1871" s="2"/>
      <c r="W1871" s="2"/>
      <c r="X1871" s="2"/>
      <c r="Y1871" s="17"/>
      <c r="Z1871" s="2"/>
      <c r="AA1871" s="2"/>
      <c r="AB1871" s="2"/>
      <c r="AC1871" s="31" t="s">
        <v>11823</v>
      </c>
      <c r="AD1871" s="32" t="s">
        <v>11824</v>
      </c>
      <c r="AE1871" s="31" t="s">
        <v>11825</v>
      </c>
      <c r="AF1871" s="32" t="s">
        <v>6662</v>
      </c>
      <c r="AG1871" s="33" t="s">
        <v>45</v>
      </c>
    </row>
    <row r="1872" spans="1:33" ht="12.75" customHeight="1">
      <c r="A1872" s="2"/>
      <c r="B1872" s="2"/>
      <c r="C1872" s="2"/>
      <c r="D1872" s="2"/>
      <c r="E1872" s="2"/>
      <c r="F1872" s="2"/>
      <c r="G1872" s="2"/>
      <c r="H1872" s="2"/>
      <c r="I1872" s="19"/>
      <c r="J1872" s="19"/>
      <c r="K1872" s="19"/>
      <c r="L1872" s="19"/>
      <c r="M1872" s="19"/>
      <c r="N1872" s="19"/>
      <c r="O1872" s="19"/>
      <c r="P1872" s="19"/>
      <c r="Q1872" s="19"/>
      <c r="R1872" s="44"/>
      <c r="S1872" s="19"/>
      <c r="T1872" s="19"/>
      <c r="U1872" s="19"/>
      <c r="V1872" s="2"/>
      <c r="W1872" s="2"/>
      <c r="X1872" s="2"/>
      <c r="Y1872" s="17"/>
      <c r="Z1872" s="2"/>
      <c r="AA1872" s="2"/>
      <c r="AB1872" s="2"/>
      <c r="AC1872" s="31" t="s">
        <v>11826</v>
      </c>
      <c r="AD1872" s="32" t="s">
        <v>6109</v>
      </c>
      <c r="AE1872" s="31" t="s">
        <v>11827</v>
      </c>
      <c r="AF1872" s="32" t="s">
        <v>850</v>
      </c>
      <c r="AG1872" s="33" t="s">
        <v>45</v>
      </c>
    </row>
    <row r="1873" spans="1:33" ht="12.75" customHeight="1">
      <c r="A1873" s="2"/>
      <c r="B1873" s="2"/>
      <c r="C1873" s="2"/>
      <c r="D1873" s="2"/>
      <c r="E1873" s="2"/>
      <c r="F1873" s="2"/>
      <c r="G1873" s="2"/>
      <c r="H1873" s="2"/>
      <c r="I1873" s="19"/>
      <c r="J1873" s="19"/>
      <c r="K1873" s="19"/>
      <c r="L1873" s="19"/>
      <c r="M1873" s="19"/>
      <c r="N1873" s="19"/>
      <c r="O1873" s="19"/>
      <c r="P1873" s="19"/>
      <c r="Q1873" s="19"/>
      <c r="R1873" s="44"/>
      <c r="S1873" s="19"/>
      <c r="T1873" s="19"/>
      <c r="U1873" s="19"/>
      <c r="V1873" s="2"/>
      <c r="W1873" s="2"/>
      <c r="X1873" s="2"/>
      <c r="Y1873" s="17"/>
      <c r="Z1873" s="2"/>
      <c r="AA1873" s="2"/>
      <c r="AB1873" s="2"/>
      <c r="AC1873" s="31" t="s">
        <v>11828</v>
      </c>
      <c r="AD1873" s="32" t="s">
        <v>11829</v>
      </c>
      <c r="AE1873" s="31" t="s">
        <v>11830</v>
      </c>
      <c r="AF1873" s="32" t="s">
        <v>9773</v>
      </c>
      <c r="AG1873" s="33" t="s">
        <v>45</v>
      </c>
    </row>
    <row r="1874" spans="1:33" ht="12.75" customHeight="1">
      <c r="A1874" s="2"/>
      <c r="B1874" s="2"/>
      <c r="C1874" s="2"/>
      <c r="D1874" s="2"/>
      <c r="E1874" s="2"/>
      <c r="F1874" s="2"/>
      <c r="G1874" s="2"/>
      <c r="H1874" s="2"/>
      <c r="I1874" s="19"/>
      <c r="J1874" s="19"/>
      <c r="K1874" s="19"/>
      <c r="L1874" s="19"/>
      <c r="M1874" s="19"/>
      <c r="N1874" s="19"/>
      <c r="O1874" s="19"/>
      <c r="P1874" s="19"/>
      <c r="Q1874" s="19"/>
      <c r="R1874" s="44"/>
      <c r="S1874" s="19"/>
      <c r="T1874" s="19"/>
      <c r="U1874" s="19"/>
      <c r="V1874" s="2"/>
      <c r="W1874" s="2"/>
      <c r="X1874" s="2"/>
      <c r="Y1874" s="17"/>
      <c r="Z1874" s="2"/>
      <c r="AA1874" s="2"/>
      <c r="AB1874" s="2"/>
      <c r="AC1874" s="31" t="s">
        <v>11831</v>
      </c>
      <c r="AD1874" s="32" t="s">
        <v>11832</v>
      </c>
      <c r="AE1874" s="31" t="s">
        <v>11833</v>
      </c>
      <c r="AF1874" s="32" t="s">
        <v>11834</v>
      </c>
      <c r="AG1874" s="33" t="s">
        <v>45</v>
      </c>
    </row>
    <row r="1875" spans="1:33" ht="12.75" customHeight="1">
      <c r="A1875" s="2"/>
      <c r="B1875" s="2"/>
      <c r="C1875" s="2"/>
      <c r="D1875" s="2"/>
      <c r="E1875" s="2"/>
      <c r="F1875" s="2"/>
      <c r="G1875" s="2"/>
      <c r="H1875" s="2"/>
      <c r="I1875" s="19"/>
      <c r="J1875" s="19"/>
      <c r="K1875" s="19"/>
      <c r="L1875" s="19"/>
      <c r="M1875" s="19"/>
      <c r="N1875" s="19"/>
      <c r="O1875" s="19"/>
      <c r="P1875" s="19"/>
      <c r="Q1875" s="19"/>
      <c r="R1875" s="44"/>
      <c r="S1875" s="19"/>
      <c r="T1875" s="19"/>
      <c r="U1875" s="19"/>
      <c r="V1875" s="2"/>
      <c r="W1875" s="2"/>
      <c r="X1875" s="2"/>
      <c r="Y1875" s="17"/>
      <c r="Z1875" s="2"/>
      <c r="AA1875" s="2"/>
      <c r="AB1875" s="2"/>
      <c r="AC1875" s="31" t="s">
        <v>11835</v>
      </c>
      <c r="AD1875" s="32" t="s">
        <v>11836</v>
      </c>
      <c r="AE1875" s="31" t="s">
        <v>11837</v>
      </c>
      <c r="AF1875" s="32" t="s">
        <v>9950</v>
      </c>
      <c r="AG1875" s="33" t="s">
        <v>45</v>
      </c>
    </row>
    <row r="1876" spans="1:33" ht="12.75" customHeight="1">
      <c r="A1876" s="2"/>
      <c r="B1876" s="2"/>
      <c r="C1876" s="2"/>
      <c r="D1876" s="2"/>
      <c r="E1876" s="2"/>
      <c r="F1876" s="2"/>
      <c r="G1876" s="2"/>
      <c r="H1876" s="2"/>
      <c r="I1876" s="19"/>
      <c r="J1876" s="19"/>
      <c r="K1876" s="19"/>
      <c r="L1876" s="19"/>
      <c r="M1876" s="19"/>
      <c r="N1876" s="19"/>
      <c r="O1876" s="19"/>
      <c r="P1876" s="19"/>
      <c r="Q1876" s="19"/>
      <c r="R1876" s="44"/>
      <c r="S1876" s="19"/>
      <c r="T1876" s="19"/>
      <c r="U1876" s="19"/>
      <c r="V1876" s="2"/>
      <c r="W1876" s="2"/>
      <c r="X1876" s="2"/>
      <c r="Y1876" s="17"/>
      <c r="Z1876" s="2"/>
      <c r="AA1876" s="2"/>
      <c r="AB1876" s="2"/>
      <c r="AC1876" s="31" t="s">
        <v>11838</v>
      </c>
      <c r="AD1876" s="32" t="s">
        <v>11691</v>
      </c>
      <c r="AE1876" s="31" t="s">
        <v>11839</v>
      </c>
      <c r="AF1876" s="32" t="s">
        <v>11840</v>
      </c>
      <c r="AG1876" s="33" t="s">
        <v>45</v>
      </c>
    </row>
    <row r="1877" spans="1:33" ht="12.75" customHeight="1">
      <c r="A1877" s="2"/>
      <c r="B1877" s="2"/>
      <c r="C1877" s="2"/>
      <c r="D1877" s="2"/>
      <c r="E1877" s="2"/>
      <c r="F1877" s="2"/>
      <c r="G1877" s="2"/>
      <c r="H1877" s="2"/>
      <c r="I1877" s="19"/>
      <c r="J1877" s="19"/>
      <c r="K1877" s="19"/>
      <c r="L1877" s="19"/>
      <c r="M1877" s="19"/>
      <c r="N1877" s="19"/>
      <c r="O1877" s="19"/>
      <c r="P1877" s="19"/>
      <c r="Q1877" s="19"/>
      <c r="R1877" s="44"/>
      <c r="S1877" s="19"/>
      <c r="T1877" s="19"/>
      <c r="U1877" s="19"/>
      <c r="V1877" s="2"/>
      <c r="W1877" s="2"/>
      <c r="X1877" s="2"/>
      <c r="Y1877" s="17"/>
      <c r="Z1877" s="2"/>
      <c r="AA1877" s="2"/>
      <c r="AB1877" s="2"/>
      <c r="AC1877" s="31" t="s">
        <v>11841</v>
      </c>
      <c r="AD1877" s="32" t="s">
        <v>11842</v>
      </c>
      <c r="AE1877" s="31" t="s">
        <v>11843</v>
      </c>
      <c r="AF1877" s="32" t="s">
        <v>11844</v>
      </c>
      <c r="AG1877" s="33" t="s">
        <v>45</v>
      </c>
    </row>
    <row r="1878" spans="1:33" ht="12.75" customHeight="1">
      <c r="A1878" s="2"/>
      <c r="B1878" s="2"/>
      <c r="C1878" s="2"/>
      <c r="D1878" s="2"/>
      <c r="E1878" s="2"/>
      <c r="F1878" s="2"/>
      <c r="G1878" s="2"/>
      <c r="H1878" s="2"/>
      <c r="I1878" s="19"/>
      <c r="J1878" s="19"/>
      <c r="K1878" s="19"/>
      <c r="L1878" s="19"/>
      <c r="M1878" s="19"/>
      <c r="N1878" s="19"/>
      <c r="O1878" s="19"/>
      <c r="P1878" s="19"/>
      <c r="Q1878" s="19"/>
      <c r="R1878" s="44"/>
      <c r="S1878" s="19"/>
      <c r="T1878" s="19"/>
      <c r="U1878" s="19"/>
      <c r="V1878" s="2"/>
      <c r="W1878" s="2"/>
      <c r="X1878" s="2"/>
      <c r="Y1878" s="17"/>
      <c r="Z1878" s="2"/>
      <c r="AA1878" s="2"/>
      <c r="AB1878" s="2"/>
      <c r="AC1878" s="31" t="s">
        <v>11845</v>
      </c>
      <c r="AD1878" s="32" t="s">
        <v>11846</v>
      </c>
      <c r="AE1878" s="31" t="s">
        <v>11847</v>
      </c>
      <c r="AF1878" s="32" t="s">
        <v>11848</v>
      </c>
      <c r="AG1878" s="33" t="s">
        <v>45</v>
      </c>
    </row>
    <row r="1879" spans="1:33" ht="12.75" customHeight="1">
      <c r="A1879" s="2"/>
      <c r="B1879" s="2"/>
      <c r="C1879" s="2"/>
      <c r="D1879" s="2"/>
      <c r="E1879" s="2"/>
      <c r="F1879" s="2"/>
      <c r="G1879" s="2"/>
      <c r="H1879" s="2"/>
      <c r="I1879" s="19"/>
      <c r="J1879" s="19"/>
      <c r="K1879" s="19"/>
      <c r="L1879" s="19"/>
      <c r="M1879" s="19"/>
      <c r="N1879" s="19"/>
      <c r="O1879" s="19"/>
      <c r="P1879" s="19"/>
      <c r="Q1879" s="19"/>
      <c r="R1879" s="44"/>
      <c r="S1879" s="19"/>
      <c r="T1879" s="19"/>
      <c r="U1879" s="19"/>
      <c r="V1879" s="2"/>
      <c r="W1879" s="2"/>
      <c r="X1879" s="2"/>
      <c r="Y1879" s="17"/>
      <c r="Z1879" s="2"/>
      <c r="AA1879" s="2"/>
      <c r="AB1879" s="2"/>
      <c r="AC1879" s="31" t="s">
        <v>11849</v>
      </c>
      <c r="AD1879" s="32" t="s">
        <v>988</v>
      </c>
      <c r="AE1879" s="31" t="s">
        <v>11850</v>
      </c>
      <c r="AF1879" s="32" t="s">
        <v>990</v>
      </c>
      <c r="AG1879" s="33" t="s">
        <v>45</v>
      </c>
    </row>
    <row r="1880" spans="1:33" ht="12.75" customHeight="1">
      <c r="A1880" s="2"/>
      <c r="B1880" s="2"/>
      <c r="C1880" s="2"/>
      <c r="D1880" s="2"/>
      <c r="E1880" s="2"/>
      <c r="F1880" s="2"/>
      <c r="G1880" s="2"/>
      <c r="H1880" s="2"/>
      <c r="I1880" s="19"/>
      <c r="J1880" s="19"/>
      <c r="K1880" s="19"/>
      <c r="L1880" s="19"/>
      <c r="M1880" s="19"/>
      <c r="N1880" s="19"/>
      <c r="O1880" s="19"/>
      <c r="P1880" s="19"/>
      <c r="Q1880" s="19"/>
      <c r="R1880" s="44"/>
      <c r="S1880" s="19"/>
      <c r="T1880" s="19"/>
      <c r="U1880" s="19"/>
      <c r="V1880" s="2"/>
      <c r="W1880" s="2"/>
      <c r="X1880" s="2"/>
      <c r="Y1880" s="17"/>
      <c r="Z1880" s="2"/>
      <c r="AA1880" s="2"/>
      <c r="AB1880" s="2"/>
      <c r="AC1880" s="31" t="s">
        <v>11851</v>
      </c>
      <c r="AD1880" s="32" t="s">
        <v>3538</v>
      </c>
      <c r="AE1880" s="31" t="s">
        <v>11852</v>
      </c>
      <c r="AF1880" s="32" t="s">
        <v>3540</v>
      </c>
      <c r="AG1880" s="33" t="s">
        <v>45</v>
      </c>
    </row>
    <row r="1881" spans="1:33" ht="12.75" customHeight="1">
      <c r="A1881" s="2"/>
      <c r="B1881" s="2"/>
      <c r="C1881" s="2"/>
      <c r="D1881" s="2"/>
      <c r="E1881" s="2"/>
      <c r="F1881" s="2"/>
      <c r="G1881" s="2"/>
      <c r="H1881" s="2"/>
      <c r="I1881" s="19"/>
      <c r="J1881" s="19"/>
      <c r="K1881" s="19"/>
      <c r="L1881" s="19"/>
      <c r="M1881" s="19"/>
      <c r="N1881" s="19"/>
      <c r="O1881" s="19"/>
      <c r="P1881" s="19"/>
      <c r="Q1881" s="19"/>
      <c r="R1881" s="44"/>
      <c r="S1881" s="19"/>
      <c r="T1881" s="19"/>
      <c r="U1881" s="19"/>
      <c r="V1881" s="2"/>
      <c r="W1881" s="2"/>
      <c r="X1881" s="2"/>
      <c r="Y1881" s="17"/>
      <c r="Z1881" s="2"/>
      <c r="AA1881" s="2"/>
      <c r="AB1881" s="2"/>
      <c r="AC1881" s="31" t="s">
        <v>11853</v>
      </c>
      <c r="AD1881" s="32" t="s">
        <v>2811</v>
      </c>
      <c r="AE1881" s="31" t="s">
        <v>11854</v>
      </c>
      <c r="AF1881" s="32" t="s">
        <v>11855</v>
      </c>
      <c r="AG1881" s="33" t="s">
        <v>45</v>
      </c>
    </row>
    <row r="1882" spans="1:33" ht="12.75" customHeight="1">
      <c r="A1882" s="2"/>
      <c r="B1882" s="2"/>
      <c r="C1882" s="2"/>
      <c r="D1882" s="2"/>
      <c r="E1882" s="2"/>
      <c r="F1882" s="2"/>
      <c r="G1882" s="2"/>
      <c r="H1882" s="2"/>
      <c r="I1882" s="19"/>
      <c r="J1882" s="19"/>
      <c r="K1882" s="19"/>
      <c r="L1882" s="19"/>
      <c r="M1882" s="19"/>
      <c r="N1882" s="19"/>
      <c r="O1882" s="19"/>
      <c r="P1882" s="19"/>
      <c r="Q1882" s="19"/>
      <c r="R1882" s="44"/>
      <c r="S1882" s="19"/>
      <c r="T1882" s="19"/>
      <c r="U1882" s="19"/>
      <c r="V1882" s="2"/>
      <c r="W1882" s="2"/>
      <c r="X1882" s="2"/>
      <c r="Y1882" s="17"/>
      <c r="Z1882" s="2"/>
      <c r="AA1882" s="2"/>
      <c r="AB1882" s="2"/>
      <c r="AC1882" s="31" t="s">
        <v>11856</v>
      </c>
      <c r="AD1882" s="32" t="s">
        <v>11857</v>
      </c>
      <c r="AE1882" s="31" t="s">
        <v>11858</v>
      </c>
      <c r="AF1882" s="32" t="s">
        <v>11859</v>
      </c>
      <c r="AG1882" s="33" t="s">
        <v>45</v>
      </c>
    </row>
    <row r="1883" spans="1:33" ht="12.75" customHeight="1">
      <c r="A1883" s="2"/>
      <c r="B1883" s="2"/>
      <c r="C1883" s="2"/>
      <c r="D1883" s="2"/>
      <c r="E1883" s="2"/>
      <c r="F1883" s="2"/>
      <c r="G1883" s="2"/>
      <c r="H1883" s="2"/>
      <c r="I1883" s="19"/>
      <c r="J1883" s="19"/>
      <c r="K1883" s="19"/>
      <c r="L1883" s="19"/>
      <c r="M1883" s="19"/>
      <c r="N1883" s="19"/>
      <c r="O1883" s="19"/>
      <c r="P1883" s="19"/>
      <c r="Q1883" s="19"/>
      <c r="R1883" s="44"/>
      <c r="S1883" s="19"/>
      <c r="T1883" s="19"/>
      <c r="U1883" s="19"/>
      <c r="V1883" s="2"/>
      <c r="W1883" s="2"/>
      <c r="X1883" s="2"/>
      <c r="Y1883" s="17"/>
      <c r="Z1883" s="2"/>
      <c r="AA1883" s="2"/>
      <c r="AB1883" s="2"/>
      <c r="AC1883" s="31" t="s">
        <v>11860</v>
      </c>
      <c r="AD1883" s="32" t="s">
        <v>2846</v>
      </c>
      <c r="AE1883" s="31" t="s">
        <v>11861</v>
      </c>
      <c r="AF1883" s="32" t="s">
        <v>6871</v>
      </c>
      <c r="AG1883" s="33" t="s">
        <v>45</v>
      </c>
    </row>
    <row r="1884" spans="1:33" ht="12.75" customHeight="1">
      <c r="A1884" s="2"/>
      <c r="B1884" s="2"/>
      <c r="C1884" s="2"/>
      <c r="D1884" s="2"/>
      <c r="E1884" s="2"/>
      <c r="F1884" s="2"/>
      <c r="G1884" s="2"/>
      <c r="H1884" s="2"/>
      <c r="I1884" s="19"/>
      <c r="J1884" s="19"/>
      <c r="K1884" s="19"/>
      <c r="L1884" s="19"/>
      <c r="M1884" s="19"/>
      <c r="N1884" s="19"/>
      <c r="O1884" s="19"/>
      <c r="P1884" s="19"/>
      <c r="Q1884" s="19"/>
      <c r="R1884" s="44"/>
      <c r="S1884" s="19"/>
      <c r="T1884" s="19"/>
      <c r="U1884" s="19"/>
      <c r="V1884" s="2"/>
      <c r="W1884" s="2"/>
      <c r="X1884" s="2"/>
      <c r="Y1884" s="17"/>
      <c r="Z1884" s="2"/>
      <c r="AA1884" s="2"/>
      <c r="AB1884" s="2"/>
      <c r="AC1884" s="31" t="s">
        <v>11862</v>
      </c>
      <c r="AD1884" s="32" t="s">
        <v>1173</v>
      </c>
      <c r="AE1884" s="31" t="s">
        <v>11863</v>
      </c>
      <c r="AF1884" s="32" t="s">
        <v>1298</v>
      </c>
      <c r="AG1884" s="33" t="s">
        <v>45</v>
      </c>
    </row>
    <row r="1885" spans="1:33" ht="12.75" customHeight="1">
      <c r="A1885" s="2"/>
      <c r="B1885" s="2"/>
      <c r="C1885" s="2"/>
      <c r="D1885" s="2"/>
      <c r="E1885" s="2"/>
      <c r="F1885" s="2"/>
      <c r="G1885" s="2"/>
      <c r="H1885" s="2"/>
      <c r="I1885" s="19"/>
      <c r="J1885" s="19"/>
      <c r="K1885" s="19"/>
      <c r="L1885" s="19"/>
      <c r="M1885" s="19"/>
      <c r="N1885" s="19"/>
      <c r="O1885" s="19"/>
      <c r="P1885" s="19"/>
      <c r="Q1885" s="19"/>
      <c r="R1885" s="44"/>
      <c r="S1885" s="19"/>
      <c r="T1885" s="19"/>
      <c r="U1885" s="19"/>
      <c r="V1885" s="2"/>
      <c r="W1885" s="2"/>
      <c r="X1885" s="2"/>
      <c r="Y1885" s="17"/>
      <c r="Z1885" s="2"/>
      <c r="AA1885" s="2"/>
      <c r="AB1885" s="2"/>
      <c r="AC1885" s="31" t="s">
        <v>11864</v>
      </c>
      <c r="AD1885" s="32" t="s">
        <v>11865</v>
      </c>
      <c r="AE1885" s="31" t="s">
        <v>11866</v>
      </c>
      <c r="AF1885" s="32" t="s">
        <v>11867</v>
      </c>
      <c r="AG1885" s="33" t="s">
        <v>45</v>
      </c>
    </row>
    <row r="1886" spans="1:33" ht="12.75" customHeight="1">
      <c r="A1886" s="2"/>
      <c r="B1886" s="2"/>
      <c r="C1886" s="2"/>
      <c r="D1886" s="2"/>
      <c r="E1886" s="2"/>
      <c r="F1886" s="2"/>
      <c r="G1886" s="2"/>
      <c r="H1886" s="2"/>
      <c r="I1886" s="19"/>
      <c r="J1886" s="19"/>
      <c r="K1886" s="19"/>
      <c r="L1886" s="19"/>
      <c r="M1886" s="19"/>
      <c r="N1886" s="19"/>
      <c r="O1886" s="19"/>
      <c r="P1886" s="19"/>
      <c r="Q1886" s="19"/>
      <c r="R1886" s="44"/>
      <c r="S1886" s="19"/>
      <c r="T1886" s="19"/>
      <c r="U1886" s="19"/>
      <c r="V1886" s="2"/>
      <c r="W1886" s="2"/>
      <c r="X1886" s="2"/>
      <c r="Y1886" s="17"/>
      <c r="Z1886" s="2"/>
      <c r="AA1886" s="2"/>
      <c r="AB1886" s="2"/>
      <c r="AC1886" s="31" t="s">
        <v>11868</v>
      </c>
      <c r="AD1886" s="32" t="s">
        <v>11869</v>
      </c>
      <c r="AE1886" s="31" t="s">
        <v>11870</v>
      </c>
      <c r="AF1886" s="32" t="s">
        <v>11871</v>
      </c>
      <c r="AG1886" s="33" t="s">
        <v>45</v>
      </c>
    </row>
    <row r="1887" spans="1:33" ht="12.75" customHeight="1">
      <c r="A1887" s="2"/>
      <c r="B1887" s="2"/>
      <c r="C1887" s="2"/>
      <c r="D1887" s="2"/>
      <c r="E1887" s="2"/>
      <c r="F1887" s="2"/>
      <c r="G1887" s="2"/>
      <c r="H1887" s="2"/>
      <c r="I1887" s="19"/>
      <c r="J1887" s="19"/>
      <c r="K1887" s="19"/>
      <c r="L1887" s="19"/>
      <c r="M1887" s="19"/>
      <c r="N1887" s="19"/>
      <c r="O1887" s="19"/>
      <c r="P1887" s="19"/>
      <c r="Q1887" s="19"/>
      <c r="R1887" s="44"/>
      <c r="S1887" s="19"/>
      <c r="T1887" s="19"/>
      <c r="U1887" s="19"/>
      <c r="V1887" s="2"/>
      <c r="W1887" s="2"/>
      <c r="X1887" s="2"/>
      <c r="Y1887" s="17"/>
      <c r="Z1887" s="2"/>
      <c r="AA1887" s="2"/>
      <c r="AB1887" s="2"/>
      <c r="AC1887" s="31" t="s">
        <v>11872</v>
      </c>
      <c r="AD1887" s="32" t="s">
        <v>11873</v>
      </c>
      <c r="AE1887" s="31" t="s">
        <v>11874</v>
      </c>
      <c r="AF1887" s="32" t="s">
        <v>11875</v>
      </c>
      <c r="AG1887" s="33" t="s">
        <v>45</v>
      </c>
    </row>
    <row r="1888" spans="1:33" ht="12.75" customHeight="1">
      <c r="A1888" s="2"/>
      <c r="B1888" s="2"/>
      <c r="C1888" s="2"/>
      <c r="D1888" s="2"/>
      <c r="E1888" s="2"/>
      <c r="F1888" s="2"/>
      <c r="G1888" s="2"/>
      <c r="H1888" s="2"/>
      <c r="I1888" s="19"/>
      <c r="J1888" s="19"/>
      <c r="K1888" s="19"/>
      <c r="L1888" s="19"/>
      <c r="M1888" s="19"/>
      <c r="N1888" s="19"/>
      <c r="O1888" s="19"/>
      <c r="P1888" s="19"/>
      <c r="Q1888" s="19"/>
      <c r="R1888" s="44"/>
      <c r="S1888" s="19"/>
      <c r="T1888" s="19"/>
      <c r="U1888" s="19"/>
      <c r="V1888" s="2"/>
      <c r="W1888" s="2"/>
      <c r="X1888" s="2"/>
      <c r="Y1888" s="17"/>
      <c r="Z1888" s="2"/>
      <c r="AA1888" s="2"/>
      <c r="AB1888" s="2"/>
      <c r="AC1888" s="31" t="s">
        <v>11876</v>
      </c>
      <c r="AD1888" s="32" t="s">
        <v>11877</v>
      </c>
      <c r="AE1888" s="31" t="s">
        <v>11878</v>
      </c>
      <c r="AF1888" s="32" t="s">
        <v>11879</v>
      </c>
      <c r="AG1888" s="33" t="s">
        <v>45</v>
      </c>
    </row>
    <row r="1889" spans="1:33" ht="12.75" customHeight="1">
      <c r="A1889" s="2"/>
      <c r="B1889" s="2"/>
      <c r="C1889" s="2"/>
      <c r="D1889" s="2"/>
      <c r="E1889" s="2"/>
      <c r="F1889" s="2"/>
      <c r="G1889" s="2"/>
      <c r="H1889" s="2"/>
      <c r="I1889" s="19"/>
      <c r="J1889" s="19"/>
      <c r="K1889" s="19"/>
      <c r="L1889" s="19"/>
      <c r="M1889" s="19"/>
      <c r="N1889" s="19"/>
      <c r="O1889" s="19"/>
      <c r="P1889" s="19"/>
      <c r="Q1889" s="19"/>
      <c r="R1889" s="44"/>
      <c r="S1889" s="19"/>
      <c r="T1889" s="19"/>
      <c r="U1889" s="19"/>
      <c r="V1889" s="2"/>
      <c r="W1889" s="2"/>
      <c r="X1889" s="2"/>
      <c r="Y1889" s="17"/>
      <c r="Z1889" s="2"/>
      <c r="AA1889" s="2"/>
      <c r="AB1889" s="2"/>
      <c r="AC1889" s="31" t="s">
        <v>11880</v>
      </c>
      <c r="AD1889" s="32" t="s">
        <v>11881</v>
      </c>
      <c r="AE1889" s="31" t="s">
        <v>11882</v>
      </c>
      <c r="AF1889" s="32" t="s">
        <v>11883</v>
      </c>
      <c r="AG1889" s="33" t="s">
        <v>45</v>
      </c>
    </row>
    <row r="1890" spans="1:33" ht="12.75" customHeight="1">
      <c r="A1890" s="2"/>
      <c r="B1890" s="2"/>
      <c r="C1890" s="2"/>
      <c r="D1890" s="2"/>
      <c r="E1890" s="2"/>
      <c r="F1890" s="2"/>
      <c r="G1890" s="2"/>
      <c r="H1890" s="2"/>
      <c r="I1890" s="19"/>
      <c r="J1890" s="19"/>
      <c r="K1890" s="19"/>
      <c r="L1890" s="19"/>
      <c r="M1890" s="19"/>
      <c r="N1890" s="19"/>
      <c r="O1890" s="19"/>
      <c r="P1890" s="19"/>
      <c r="Q1890" s="19"/>
      <c r="R1890" s="44"/>
      <c r="S1890" s="19"/>
      <c r="T1890" s="19"/>
      <c r="U1890" s="19"/>
      <c r="V1890" s="2"/>
      <c r="W1890" s="2"/>
      <c r="X1890" s="2"/>
      <c r="Y1890" s="17"/>
      <c r="Z1890" s="2"/>
      <c r="AA1890" s="2"/>
      <c r="AB1890" s="2"/>
      <c r="AC1890" s="31" t="s">
        <v>11884</v>
      </c>
      <c r="AD1890" s="32" t="s">
        <v>11885</v>
      </c>
      <c r="AE1890" s="31" t="s">
        <v>11886</v>
      </c>
      <c r="AF1890" s="32" t="s">
        <v>11887</v>
      </c>
      <c r="AG1890" s="33" t="s">
        <v>45</v>
      </c>
    </row>
    <row r="1891" spans="1:33" ht="12.75" customHeight="1">
      <c r="A1891" s="2"/>
      <c r="B1891" s="2"/>
      <c r="C1891" s="2"/>
      <c r="D1891" s="2"/>
      <c r="E1891" s="2"/>
      <c r="F1891" s="2"/>
      <c r="G1891" s="2"/>
      <c r="H1891" s="2"/>
      <c r="I1891" s="19"/>
      <c r="J1891" s="19"/>
      <c r="K1891" s="19"/>
      <c r="L1891" s="19"/>
      <c r="M1891" s="19"/>
      <c r="N1891" s="19"/>
      <c r="O1891" s="19"/>
      <c r="P1891" s="19"/>
      <c r="Q1891" s="19"/>
      <c r="R1891" s="44"/>
      <c r="S1891" s="19"/>
      <c r="T1891" s="19"/>
      <c r="U1891" s="19"/>
      <c r="V1891" s="2"/>
      <c r="W1891" s="2"/>
      <c r="X1891" s="2"/>
      <c r="Y1891" s="17"/>
      <c r="Z1891" s="2"/>
      <c r="AA1891" s="2"/>
      <c r="AB1891" s="2"/>
      <c r="AC1891" s="31" t="s">
        <v>11888</v>
      </c>
      <c r="AD1891" s="32" t="s">
        <v>11889</v>
      </c>
      <c r="AE1891" s="31" t="s">
        <v>11890</v>
      </c>
      <c r="AF1891" s="32" t="s">
        <v>11887</v>
      </c>
      <c r="AG1891" s="33" t="s">
        <v>45</v>
      </c>
    </row>
    <row r="1892" spans="1:33" ht="12.75" customHeight="1">
      <c r="A1892" s="2"/>
      <c r="B1892" s="2"/>
      <c r="C1892" s="2"/>
      <c r="D1892" s="2"/>
      <c r="E1892" s="2"/>
      <c r="F1892" s="2"/>
      <c r="G1892" s="2"/>
      <c r="H1892" s="2"/>
      <c r="I1892" s="19"/>
      <c r="J1892" s="19"/>
      <c r="K1892" s="19"/>
      <c r="L1892" s="19"/>
      <c r="M1892" s="19"/>
      <c r="N1892" s="19"/>
      <c r="O1892" s="19"/>
      <c r="P1892" s="19"/>
      <c r="Q1892" s="19"/>
      <c r="R1892" s="44"/>
      <c r="S1892" s="19"/>
      <c r="T1892" s="19"/>
      <c r="U1892" s="19"/>
      <c r="V1892" s="2"/>
      <c r="W1892" s="2"/>
      <c r="X1892" s="2"/>
      <c r="Y1892" s="17"/>
      <c r="Z1892" s="2"/>
      <c r="AA1892" s="2"/>
      <c r="AB1892" s="2"/>
      <c r="AC1892" s="31" t="s">
        <v>11891</v>
      </c>
      <c r="AD1892" s="32" t="s">
        <v>11892</v>
      </c>
      <c r="AE1892" s="31" t="s">
        <v>11893</v>
      </c>
      <c r="AF1892" s="32" t="s">
        <v>11894</v>
      </c>
      <c r="AG1892" s="33" t="s">
        <v>45</v>
      </c>
    </row>
    <row r="1893" spans="1:33" ht="12.75" customHeight="1">
      <c r="A1893" s="2"/>
      <c r="B1893" s="2"/>
      <c r="C1893" s="2"/>
      <c r="D1893" s="2"/>
      <c r="E1893" s="2"/>
      <c r="F1893" s="2"/>
      <c r="G1893" s="2"/>
      <c r="H1893" s="2"/>
      <c r="I1893" s="19"/>
      <c r="J1893" s="19"/>
      <c r="K1893" s="19"/>
      <c r="L1893" s="19"/>
      <c r="M1893" s="19"/>
      <c r="N1893" s="19"/>
      <c r="O1893" s="19"/>
      <c r="P1893" s="19"/>
      <c r="Q1893" s="19"/>
      <c r="R1893" s="44"/>
      <c r="S1893" s="19"/>
      <c r="T1893" s="19"/>
      <c r="U1893" s="19"/>
      <c r="V1893" s="2"/>
      <c r="W1893" s="2"/>
      <c r="X1893" s="2"/>
      <c r="Y1893" s="17"/>
      <c r="Z1893" s="2"/>
      <c r="AA1893" s="2"/>
      <c r="AB1893" s="2"/>
      <c r="AC1893" s="31" t="s">
        <v>11895</v>
      </c>
      <c r="AD1893" s="32" t="s">
        <v>11896</v>
      </c>
      <c r="AE1893" s="31" t="s">
        <v>11897</v>
      </c>
      <c r="AF1893" s="32" t="s">
        <v>11898</v>
      </c>
      <c r="AG1893" s="33" t="s">
        <v>45</v>
      </c>
    </row>
    <row r="1894" spans="1:33" ht="12.75" customHeight="1">
      <c r="A1894" s="2"/>
      <c r="B1894" s="2"/>
      <c r="C1894" s="2"/>
      <c r="D1894" s="2"/>
      <c r="E1894" s="2"/>
      <c r="F1894" s="2"/>
      <c r="G1894" s="2"/>
      <c r="H1894" s="2"/>
      <c r="I1894" s="19"/>
      <c r="J1894" s="19"/>
      <c r="K1894" s="19"/>
      <c r="L1894" s="19"/>
      <c r="M1894" s="19"/>
      <c r="N1894" s="19"/>
      <c r="O1894" s="19"/>
      <c r="P1894" s="19"/>
      <c r="Q1894" s="19"/>
      <c r="R1894" s="44"/>
      <c r="S1894" s="19"/>
      <c r="T1894" s="19"/>
      <c r="U1894" s="19"/>
      <c r="V1894" s="2"/>
      <c r="W1894" s="2"/>
      <c r="X1894" s="2"/>
      <c r="Y1894" s="17"/>
      <c r="Z1894" s="2"/>
      <c r="AA1894" s="2"/>
      <c r="AB1894" s="2"/>
      <c r="AC1894" s="31" t="s">
        <v>11899</v>
      </c>
      <c r="AD1894" s="32" t="s">
        <v>11900</v>
      </c>
      <c r="AE1894" s="31" t="s">
        <v>11901</v>
      </c>
      <c r="AF1894" s="32" t="s">
        <v>11902</v>
      </c>
      <c r="AG1894" s="33" t="s">
        <v>45</v>
      </c>
    </row>
    <row r="1895" spans="1:33" ht="12.75" customHeight="1">
      <c r="A1895" s="2"/>
      <c r="B1895" s="2"/>
      <c r="C1895" s="2"/>
      <c r="D1895" s="2"/>
      <c r="E1895" s="2"/>
      <c r="F1895" s="2"/>
      <c r="G1895" s="2"/>
      <c r="H1895" s="2"/>
      <c r="I1895" s="19"/>
      <c r="J1895" s="19"/>
      <c r="K1895" s="19"/>
      <c r="L1895" s="19"/>
      <c r="M1895" s="19"/>
      <c r="N1895" s="19"/>
      <c r="O1895" s="19"/>
      <c r="P1895" s="19"/>
      <c r="Q1895" s="19"/>
      <c r="R1895" s="44"/>
      <c r="S1895" s="19"/>
      <c r="T1895" s="19"/>
      <c r="U1895" s="19"/>
      <c r="V1895" s="2"/>
      <c r="W1895" s="2"/>
      <c r="X1895" s="2"/>
      <c r="Y1895" s="17"/>
      <c r="Z1895" s="2"/>
      <c r="AA1895" s="2"/>
      <c r="AB1895" s="2"/>
      <c r="AC1895" s="31" t="s">
        <v>11903</v>
      </c>
      <c r="AD1895" s="32" t="s">
        <v>11904</v>
      </c>
      <c r="AE1895" s="31" t="s">
        <v>11905</v>
      </c>
      <c r="AF1895" s="32" t="s">
        <v>11902</v>
      </c>
      <c r="AG1895" s="33" t="s">
        <v>45</v>
      </c>
    </row>
    <row r="1896" spans="1:33" ht="12.75" customHeight="1">
      <c r="A1896" s="2"/>
      <c r="B1896" s="2"/>
      <c r="C1896" s="2"/>
      <c r="D1896" s="2"/>
      <c r="E1896" s="2"/>
      <c r="F1896" s="2"/>
      <c r="G1896" s="2"/>
      <c r="H1896" s="2"/>
      <c r="I1896" s="19"/>
      <c r="J1896" s="19"/>
      <c r="K1896" s="19"/>
      <c r="L1896" s="19"/>
      <c r="M1896" s="19"/>
      <c r="N1896" s="19"/>
      <c r="O1896" s="19"/>
      <c r="P1896" s="19"/>
      <c r="Q1896" s="19"/>
      <c r="R1896" s="44"/>
      <c r="S1896" s="19"/>
      <c r="T1896" s="19"/>
      <c r="U1896" s="19"/>
      <c r="V1896" s="2"/>
      <c r="W1896" s="2"/>
      <c r="X1896" s="2"/>
      <c r="Y1896" s="17"/>
      <c r="Z1896" s="2"/>
      <c r="AA1896" s="2"/>
      <c r="AB1896" s="2"/>
      <c r="AC1896" s="31" t="s">
        <v>11906</v>
      </c>
      <c r="AD1896" s="32" t="s">
        <v>11907</v>
      </c>
      <c r="AE1896" s="31" t="s">
        <v>11908</v>
      </c>
      <c r="AF1896" s="32" t="s">
        <v>11909</v>
      </c>
      <c r="AG1896" s="33" t="s">
        <v>45</v>
      </c>
    </row>
    <row r="1897" spans="1:33" ht="12.75" customHeight="1">
      <c r="A1897" s="2"/>
      <c r="B1897" s="2"/>
      <c r="C1897" s="2"/>
      <c r="D1897" s="2"/>
      <c r="E1897" s="2"/>
      <c r="F1897" s="2"/>
      <c r="G1897" s="2"/>
      <c r="H1897" s="2"/>
      <c r="I1897" s="19"/>
      <c r="J1897" s="19"/>
      <c r="K1897" s="19"/>
      <c r="L1897" s="19"/>
      <c r="M1897" s="19"/>
      <c r="N1897" s="19"/>
      <c r="O1897" s="19"/>
      <c r="P1897" s="19"/>
      <c r="Q1897" s="19"/>
      <c r="R1897" s="44"/>
      <c r="S1897" s="19"/>
      <c r="T1897" s="19"/>
      <c r="U1897" s="19"/>
      <c r="V1897" s="2"/>
      <c r="W1897" s="2"/>
      <c r="X1897" s="2"/>
      <c r="Y1897" s="17"/>
      <c r="Z1897" s="2"/>
      <c r="AA1897" s="2"/>
      <c r="AB1897" s="2"/>
      <c r="AC1897" s="31" t="s">
        <v>11910</v>
      </c>
      <c r="AD1897" s="32" t="s">
        <v>1272</v>
      </c>
      <c r="AE1897" s="31" t="s">
        <v>11911</v>
      </c>
      <c r="AF1897" s="32" t="s">
        <v>3727</v>
      </c>
      <c r="AG1897" s="33" t="s">
        <v>45</v>
      </c>
    </row>
    <row r="1898" spans="1:33" ht="12.75" customHeight="1">
      <c r="A1898" s="2"/>
      <c r="B1898" s="2"/>
      <c r="C1898" s="2"/>
      <c r="D1898" s="2"/>
      <c r="E1898" s="2"/>
      <c r="F1898" s="2"/>
      <c r="G1898" s="2"/>
      <c r="H1898" s="2"/>
      <c r="I1898" s="19"/>
      <c r="J1898" s="19"/>
      <c r="K1898" s="19"/>
      <c r="L1898" s="19"/>
      <c r="M1898" s="19"/>
      <c r="N1898" s="19"/>
      <c r="O1898" s="19"/>
      <c r="P1898" s="19"/>
      <c r="Q1898" s="19"/>
      <c r="R1898" s="44"/>
      <c r="S1898" s="19"/>
      <c r="T1898" s="19"/>
      <c r="U1898" s="19"/>
      <c r="V1898" s="2"/>
      <c r="W1898" s="2"/>
      <c r="X1898" s="2"/>
      <c r="Y1898" s="17"/>
      <c r="Z1898" s="2"/>
      <c r="AA1898" s="2"/>
      <c r="AB1898" s="2"/>
      <c r="AC1898" s="31" t="s">
        <v>11912</v>
      </c>
      <c r="AD1898" s="32" t="s">
        <v>11913</v>
      </c>
      <c r="AE1898" s="31" t="s">
        <v>11914</v>
      </c>
      <c r="AF1898" s="32" t="s">
        <v>11915</v>
      </c>
      <c r="AG1898" s="33" t="s">
        <v>45</v>
      </c>
    </row>
    <row r="1899" spans="1:33" ht="12.75" customHeight="1">
      <c r="A1899" s="2"/>
      <c r="B1899" s="2"/>
      <c r="C1899" s="2"/>
      <c r="D1899" s="2"/>
      <c r="E1899" s="2"/>
      <c r="F1899" s="2"/>
      <c r="G1899" s="2"/>
      <c r="H1899" s="2"/>
      <c r="I1899" s="19"/>
      <c r="J1899" s="19"/>
      <c r="K1899" s="19"/>
      <c r="L1899" s="19"/>
      <c r="M1899" s="19"/>
      <c r="N1899" s="19"/>
      <c r="O1899" s="19"/>
      <c r="P1899" s="19"/>
      <c r="Q1899" s="19"/>
      <c r="R1899" s="44"/>
      <c r="S1899" s="19"/>
      <c r="T1899" s="19"/>
      <c r="U1899" s="19"/>
      <c r="V1899" s="2"/>
      <c r="W1899" s="2"/>
      <c r="X1899" s="2"/>
      <c r="Y1899" s="17"/>
      <c r="Z1899" s="2"/>
      <c r="AA1899" s="2"/>
      <c r="AB1899" s="2"/>
      <c r="AC1899" s="31" t="s">
        <v>11916</v>
      </c>
      <c r="AD1899" s="32" t="s">
        <v>11917</v>
      </c>
      <c r="AE1899" s="31" t="s">
        <v>11918</v>
      </c>
      <c r="AF1899" s="32" t="s">
        <v>6871</v>
      </c>
      <c r="AG1899" s="33" t="s">
        <v>45</v>
      </c>
    </row>
    <row r="1900" spans="1:33" ht="12.75" customHeight="1">
      <c r="A1900" s="2"/>
      <c r="B1900" s="2"/>
      <c r="C1900" s="2"/>
      <c r="D1900" s="2"/>
      <c r="E1900" s="2"/>
      <c r="F1900" s="2"/>
      <c r="G1900" s="2"/>
      <c r="H1900" s="2"/>
      <c r="I1900" s="19"/>
      <c r="J1900" s="19"/>
      <c r="K1900" s="19"/>
      <c r="L1900" s="19"/>
      <c r="M1900" s="19"/>
      <c r="N1900" s="19"/>
      <c r="O1900" s="19"/>
      <c r="P1900" s="19"/>
      <c r="Q1900" s="19"/>
      <c r="R1900" s="44"/>
      <c r="S1900" s="19"/>
      <c r="T1900" s="19"/>
      <c r="U1900" s="19"/>
      <c r="V1900" s="2"/>
      <c r="W1900" s="2"/>
      <c r="X1900" s="2"/>
      <c r="Y1900" s="17"/>
      <c r="Z1900" s="2"/>
      <c r="AA1900" s="2"/>
      <c r="AB1900" s="2"/>
      <c r="AC1900" s="31" t="s">
        <v>11919</v>
      </c>
      <c r="AD1900" s="32" t="s">
        <v>1247</v>
      </c>
      <c r="AE1900" s="31" t="s">
        <v>11920</v>
      </c>
      <c r="AF1900" s="32" t="s">
        <v>1828</v>
      </c>
      <c r="AG1900" s="33" t="s">
        <v>45</v>
      </c>
    </row>
    <row r="1901" spans="1:33" ht="12.75" customHeight="1">
      <c r="A1901" s="2"/>
      <c r="B1901" s="2"/>
      <c r="C1901" s="2"/>
      <c r="D1901" s="2"/>
      <c r="E1901" s="2"/>
      <c r="F1901" s="2"/>
      <c r="G1901" s="2"/>
      <c r="H1901" s="2"/>
      <c r="I1901" s="19"/>
      <c r="J1901" s="19"/>
      <c r="K1901" s="19"/>
      <c r="L1901" s="19"/>
      <c r="M1901" s="19"/>
      <c r="N1901" s="19"/>
      <c r="O1901" s="19"/>
      <c r="P1901" s="19"/>
      <c r="Q1901" s="19"/>
      <c r="R1901" s="44"/>
      <c r="S1901" s="19"/>
      <c r="T1901" s="19"/>
      <c r="U1901" s="19"/>
      <c r="V1901" s="2"/>
      <c r="W1901" s="2"/>
      <c r="X1901" s="2"/>
      <c r="Y1901" s="17"/>
      <c r="Z1901" s="2"/>
      <c r="AA1901" s="2"/>
      <c r="AB1901" s="2"/>
      <c r="AC1901" s="31" t="s">
        <v>11921</v>
      </c>
      <c r="AD1901" s="32" t="s">
        <v>3538</v>
      </c>
      <c r="AE1901" s="31" t="s">
        <v>11922</v>
      </c>
      <c r="AF1901" s="32" t="s">
        <v>3540</v>
      </c>
      <c r="AG1901" s="33" t="s">
        <v>45</v>
      </c>
    </row>
    <row r="1902" spans="1:33" ht="12.75" customHeight="1">
      <c r="A1902" s="2"/>
      <c r="B1902" s="2"/>
      <c r="C1902" s="2"/>
      <c r="D1902" s="2"/>
      <c r="E1902" s="2"/>
      <c r="F1902" s="2"/>
      <c r="G1902" s="2"/>
      <c r="H1902" s="2"/>
      <c r="I1902" s="19"/>
      <c r="J1902" s="19"/>
      <c r="K1902" s="19"/>
      <c r="L1902" s="19"/>
      <c r="M1902" s="19"/>
      <c r="N1902" s="19"/>
      <c r="O1902" s="19"/>
      <c r="P1902" s="19"/>
      <c r="Q1902" s="19"/>
      <c r="R1902" s="44"/>
      <c r="S1902" s="19"/>
      <c r="T1902" s="19"/>
      <c r="U1902" s="19"/>
      <c r="V1902" s="2"/>
      <c r="W1902" s="2"/>
      <c r="X1902" s="2"/>
      <c r="Y1902" s="17"/>
      <c r="Z1902" s="2"/>
      <c r="AA1902" s="2"/>
      <c r="AB1902" s="2"/>
      <c r="AC1902" s="31" t="s">
        <v>11923</v>
      </c>
      <c r="AD1902" s="32" t="s">
        <v>11924</v>
      </c>
      <c r="AE1902" s="31" t="s">
        <v>11925</v>
      </c>
      <c r="AF1902" s="32" t="s">
        <v>10910</v>
      </c>
      <c r="AG1902" s="33" t="s">
        <v>45</v>
      </c>
    </row>
    <row r="1903" spans="1:33" ht="12.75" customHeight="1">
      <c r="A1903" s="2"/>
      <c r="B1903" s="2"/>
      <c r="C1903" s="2"/>
      <c r="D1903" s="2"/>
      <c r="E1903" s="2"/>
      <c r="F1903" s="2"/>
      <c r="G1903" s="2"/>
      <c r="H1903" s="2"/>
      <c r="I1903" s="19"/>
      <c r="J1903" s="19"/>
      <c r="K1903" s="19"/>
      <c r="L1903" s="19"/>
      <c r="M1903" s="19"/>
      <c r="N1903" s="19"/>
      <c r="O1903" s="19"/>
      <c r="P1903" s="19"/>
      <c r="Q1903" s="19"/>
      <c r="R1903" s="44"/>
      <c r="S1903" s="19"/>
      <c r="T1903" s="19"/>
      <c r="U1903" s="19"/>
      <c r="V1903" s="2"/>
      <c r="W1903" s="2"/>
      <c r="X1903" s="2"/>
      <c r="Y1903" s="17"/>
      <c r="Z1903" s="2"/>
      <c r="AA1903" s="2"/>
      <c r="AB1903" s="2"/>
      <c r="AC1903" s="31" t="s">
        <v>11926</v>
      </c>
      <c r="AD1903" s="32" t="s">
        <v>11927</v>
      </c>
      <c r="AE1903" s="31" t="s">
        <v>11928</v>
      </c>
      <c r="AF1903" s="32" t="s">
        <v>11929</v>
      </c>
      <c r="AG1903" s="33" t="s">
        <v>45</v>
      </c>
    </row>
    <row r="1904" spans="1:33" ht="12.75" customHeight="1">
      <c r="A1904" s="2"/>
      <c r="B1904" s="2"/>
      <c r="C1904" s="2"/>
      <c r="D1904" s="2"/>
      <c r="E1904" s="2"/>
      <c r="F1904" s="2"/>
      <c r="G1904" s="2"/>
      <c r="H1904" s="2"/>
      <c r="I1904" s="19"/>
      <c r="J1904" s="19"/>
      <c r="K1904" s="19"/>
      <c r="L1904" s="19"/>
      <c r="M1904" s="19"/>
      <c r="N1904" s="19"/>
      <c r="O1904" s="19"/>
      <c r="P1904" s="19"/>
      <c r="Q1904" s="19"/>
      <c r="R1904" s="44"/>
      <c r="S1904" s="19"/>
      <c r="T1904" s="19"/>
      <c r="U1904" s="19"/>
      <c r="V1904" s="2"/>
      <c r="W1904" s="2"/>
      <c r="X1904" s="2"/>
      <c r="Y1904" s="17"/>
      <c r="Z1904" s="2"/>
      <c r="AA1904" s="2"/>
      <c r="AB1904" s="2"/>
      <c r="AC1904" s="31" t="s">
        <v>11930</v>
      </c>
      <c r="AD1904" s="32" t="s">
        <v>11931</v>
      </c>
      <c r="AE1904" s="31" t="s">
        <v>11932</v>
      </c>
      <c r="AF1904" s="32" t="s">
        <v>11933</v>
      </c>
      <c r="AG1904" s="33" t="s">
        <v>45</v>
      </c>
    </row>
    <row r="1905" spans="1:33" ht="12.75" customHeight="1">
      <c r="A1905" s="2"/>
      <c r="B1905" s="2"/>
      <c r="C1905" s="2"/>
      <c r="D1905" s="2"/>
      <c r="E1905" s="2"/>
      <c r="F1905" s="2"/>
      <c r="G1905" s="2"/>
      <c r="H1905" s="2"/>
      <c r="I1905" s="19"/>
      <c r="J1905" s="19"/>
      <c r="K1905" s="19"/>
      <c r="L1905" s="19"/>
      <c r="M1905" s="19"/>
      <c r="N1905" s="19"/>
      <c r="O1905" s="19"/>
      <c r="P1905" s="19"/>
      <c r="Q1905" s="19"/>
      <c r="R1905" s="44"/>
      <c r="S1905" s="19"/>
      <c r="T1905" s="19"/>
      <c r="U1905" s="19"/>
      <c r="V1905" s="2"/>
      <c r="W1905" s="2"/>
      <c r="X1905" s="2"/>
      <c r="Y1905" s="17"/>
      <c r="Z1905" s="2"/>
      <c r="AA1905" s="2"/>
      <c r="AB1905" s="2"/>
      <c r="AC1905" s="31" t="s">
        <v>11934</v>
      </c>
      <c r="AD1905" s="32" t="s">
        <v>11935</v>
      </c>
      <c r="AE1905" s="31" t="s">
        <v>11936</v>
      </c>
      <c r="AF1905" s="32" t="s">
        <v>11937</v>
      </c>
      <c r="AG1905" s="33" t="s">
        <v>45</v>
      </c>
    </row>
    <row r="1906" spans="1:33" ht="12.75" customHeight="1">
      <c r="A1906" s="2"/>
      <c r="B1906" s="2"/>
      <c r="C1906" s="2"/>
      <c r="D1906" s="2"/>
      <c r="E1906" s="2"/>
      <c r="F1906" s="2"/>
      <c r="G1906" s="2"/>
      <c r="H1906" s="2"/>
      <c r="I1906" s="19"/>
      <c r="J1906" s="19"/>
      <c r="K1906" s="19"/>
      <c r="L1906" s="19"/>
      <c r="M1906" s="19"/>
      <c r="N1906" s="19"/>
      <c r="O1906" s="19"/>
      <c r="P1906" s="19"/>
      <c r="Q1906" s="19"/>
      <c r="R1906" s="44"/>
      <c r="S1906" s="19"/>
      <c r="T1906" s="19"/>
      <c r="U1906" s="19"/>
      <c r="V1906" s="2"/>
      <c r="W1906" s="2"/>
      <c r="X1906" s="2"/>
      <c r="Y1906" s="17"/>
      <c r="Z1906" s="2"/>
      <c r="AA1906" s="2"/>
      <c r="AB1906" s="2"/>
      <c r="AC1906" s="31" t="s">
        <v>11938</v>
      </c>
      <c r="AD1906" s="32" t="s">
        <v>11939</v>
      </c>
      <c r="AE1906" s="31" t="s">
        <v>11940</v>
      </c>
      <c r="AF1906" s="32" t="s">
        <v>11941</v>
      </c>
      <c r="AG1906" s="33" t="s">
        <v>45</v>
      </c>
    </row>
    <row r="1907" spans="1:33" ht="12.75" customHeight="1">
      <c r="A1907" s="2"/>
      <c r="B1907" s="2"/>
      <c r="C1907" s="2"/>
      <c r="D1907" s="2"/>
      <c r="E1907" s="2"/>
      <c r="F1907" s="2"/>
      <c r="G1907" s="2"/>
      <c r="H1907" s="2"/>
      <c r="I1907" s="19"/>
      <c r="J1907" s="19"/>
      <c r="K1907" s="19"/>
      <c r="L1907" s="19"/>
      <c r="M1907" s="19"/>
      <c r="N1907" s="19"/>
      <c r="O1907" s="19"/>
      <c r="P1907" s="19"/>
      <c r="Q1907" s="19"/>
      <c r="R1907" s="44"/>
      <c r="S1907" s="19"/>
      <c r="T1907" s="19"/>
      <c r="U1907" s="19"/>
      <c r="V1907" s="2"/>
      <c r="W1907" s="2"/>
      <c r="X1907" s="2"/>
      <c r="Y1907" s="17"/>
      <c r="Z1907" s="2"/>
      <c r="AA1907" s="2"/>
      <c r="AB1907" s="2"/>
      <c r="AC1907" s="31" t="s">
        <v>11942</v>
      </c>
      <c r="AD1907" s="32" t="s">
        <v>6103</v>
      </c>
      <c r="AE1907" s="31" t="s">
        <v>11943</v>
      </c>
      <c r="AF1907" s="32" t="s">
        <v>1360</v>
      </c>
      <c r="AG1907" s="33" t="s">
        <v>45</v>
      </c>
    </row>
    <row r="1908" spans="1:33" ht="12.75" customHeight="1">
      <c r="A1908" s="2"/>
      <c r="B1908" s="2"/>
      <c r="C1908" s="2"/>
      <c r="D1908" s="2"/>
      <c r="E1908" s="2"/>
      <c r="F1908" s="2"/>
      <c r="G1908" s="2"/>
      <c r="H1908" s="2"/>
      <c r="I1908" s="19"/>
      <c r="J1908" s="19"/>
      <c r="K1908" s="19"/>
      <c r="L1908" s="19"/>
      <c r="M1908" s="19"/>
      <c r="N1908" s="19"/>
      <c r="O1908" s="19"/>
      <c r="P1908" s="19"/>
      <c r="Q1908" s="19"/>
      <c r="R1908" s="44"/>
      <c r="S1908" s="19"/>
      <c r="T1908" s="19"/>
      <c r="U1908" s="19"/>
      <c r="V1908" s="2"/>
      <c r="W1908" s="2"/>
      <c r="X1908" s="2"/>
      <c r="Y1908" s="17"/>
      <c r="Z1908" s="2"/>
      <c r="AA1908" s="2"/>
      <c r="AB1908" s="2"/>
      <c r="AC1908" s="31" t="s">
        <v>11944</v>
      </c>
      <c r="AD1908" s="32" t="s">
        <v>6109</v>
      </c>
      <c r="AE1908" s="31" t="s">
        <v>11945</v>
      </c>
      <c r="AF1908" s="32" t="s">
        <v>11946</v>
      </c>
      <c r="AG1908" s="33" t="s">
        <v>45</v>
      </c>
    </row>
    <row r="1909" spans="1:33" ht="12.75" customHeight="1">
      <c r="A1909" s="2"/>
      <c r="B1909" s="2"/>
      <c r="C1909" s="2"/>
      <c r="D1909" s="2"/>
      <c r="E1909" s="2"/>
      <c r="F1909" s="2"/>
      <c r="G1909" s="2"/>
      <c r="H1909" s="2"/>
      <c r="I1909" s="19"/>
      <c r="J1909" s="19"/>
      <c r="K1909" s="19"/>
      <c r="L1909" s="19"/>
      <c r="M1909" s="19"/>
      <c r="N1909" s="19"/>
      <c r="O1909" s="19"/>
      <c r="P1909" s="19"/>
      <c r="Q1909" s="19"/>
      <c r="R1909" s="44"/>
      <c r="S1909" s="19"/>
      <c r="T1909" s="19"/>
      <c r="U1909" s="19"/>
      <c r="V1909" s="2"/>
      <c r="W1909" s="2"/>
      <c r="X1909" s="2"/>
      <c r="Y1909" s="17"/>
      <c r="Z1909" s="2"/>
      <c r="AA1909" s="2"/>
      <c r="AB1909" s="2"/>
      <c r="AC1909" s="31" t="s">
        <v>11947</v>
      </c>
      <c r="AD1909" s="32" t="s">
        <v>11948</v>
      </c>
      <c r="AE1909" s="31" t="s">
        <v>11949</v>
      </c>
      <c r="AF1909" s="32" t="s">
        <v>11950</v>
      </c>
      <c r="AG1909" s="33" t="s">
        <v>45</v>
      </c>
    </row>
    <row r="1910" spans="1:33" ht="12.75" customHeight="1">
      <c r="A1910" s="2"/>
      <c r="B1910" s="2"/>
      <c r="C1910" s="2"/>
      <c r="D1910" s="2"/>
      <c r="E1910" s="2"/>
      <c r="F1910" s="2"/>
      <c r="G1910" s="2"/>
      <c r="H1910" s="2"/>
      <c r="I1910" s="19"/>
      <c r="J1910" s="19"/>
      <c r="K1910" s="19"/>
      <c r="L1910" s="19"/>
      <c r="M1910" s="19"/>
      <c r="N1910" s="19"/>
      <c r="O1910" s="19"/>
      <c r="P1910" s="19"/>
      <c r="Q1910" s="19"/>
      <c r="R1910" s="44"/>
      <c r="S1910" s="19"/>
      <c r="T1910" s="19"/>
      <c r="U1910" s="19"/>
      <c r="V1910" s="2"/>
      <c r="W1910" s="2"/>
      <c r="X1910" s="2"/>
      <c r="Y1910" s="17"/>
      <c r="Z1910" s="2"/>
      <c r="AA1910" s="2"/>
      <c r="AB1910" s="2"/>
      <c r="AC1910" s="31" t="s">
        <v>11951</v>
      </c>
      <c r="AD1910" s="32" t="s">
        <v>11952</v>
      </c>
      <c r="AE1910" s="31" t="s">
        <v>11953</v>
      </c>
      <c r="AF1910" s="32" t="s">
        <v>1225</v>
      </c>
      <c r="AG1910" s="33" t="s">
        <v>45</v>
      </c>
    </row>
    <row r="1911" spans="1:33" ht="12.75" customHeight="1">
      <c r="A1911" s="2"/>
      <c r="B1911" s="2"/>
      <c r="C1911" s="2"/>
      <c r="D1911" s="2"/>
      <c r="E1911" s="2"/>
      <c r="F1911" s="2"/>
      <c r="G1911" s="2"/>
      <c r="H1911" s="2"/>
      <c r="I1911" s="19"/>
      <c r="J1911" s="19"/>
      <c r="K1911" s="19"/>
      <c r="L1911" s="19"/>
      <c r="M1911" s="19"/>
      <c r="N1911" s="19"/>
      <c r="O1911" s="19"/>
      <c r="P1911" s="19"/>
      <c r="Q1911" s="19"/>
      <c r="R1911" s="44"/>
      <c r="S1911" s="19"/>
      <c r="T1911" s="19"/>
      <c r="U1911" s="19"/>
      <c r="V1911" s="2"/>
      <c r="W1911" s="2"/>
      <c r="X1911" s="2"/>
      <c r="Y1911" s="17"/>
      <c r="Z1911" s="2"/>
      <c r="AA1911" s="2"/>
      <c r="AB1911" s="2"/>
      <c r="AC1911" s="31" t="s">
        <v>11954</v>
      </c>
      <c r="AD1911" s="32" t="s">
        <v>1247</v>
      </c>
      <c r="AE1911" s="31" t="s">
        <v>11955</v>
      </c>
      <c r="AF1911" s="32" t="s">
        <v>1828</v>
      </c>
      <c r="AG1911" s="33" t="s">
        <v>45</v>
      </c>
    </row>
    <row r="1912" spans="1:33" ht="12.75" customHeight="1">
      <c r="A1912" s="2"/>
      <c r="B1912" s="2"/>
      <c r="C1912" s="2"/>
      <c r="D1912" s="2"/>
      <c r="E1912" s="2"/>
      <c r="F1912" s="2"/>
      <c r="G1912" s="2"/>
      <c r="H1912" s="2"/>
      <c r="I1912" s="19"/>
      <c r="J1912" s="19"/>
      <c r="K1912" s="19"/>
      <c r="L1912" s="19"/>
      <c r="M1912" s="19"/>
      <c r="N1912" s="19"/>
      <c r="O1912" s="19"/>
      <c r="P1912" s="19"/>
      <c r="Q1912" s="19"/>
      <c r="R1912" s="44"/>
      <c r="S1912" s="19"/>
      <c r="T1912" s="19"/>
      <c r="U1912" s="19"/>
      <c r="V1912" s="2"/>
      <c r="W1912" s="2"/>
      <c r="X1912" s="2"/>
      <c r="Y1912" s="17"/>
      <c r="Z1912" s="2"/>
      <c r="AA1912" s="2"/>
      <c r="AB1912" s="2"/>
      <c r="AC1912" s="31" t="s">
        <v>11956</v>
      </c>
      <c r="AD1912" s="32" t="s">
        <v>1173</v>
      </c>
      <c r="AE1912" s="31" t="s">
        <v>11957</v>
      </c>
      <c r="AF1912" s="32" t="s">
        <v>2575</v>
      </c>
      <c r="AG1912" s="33" t="s">
        <v>45</v>
      </c>
    </row>
    <row r="1913" spans="1:33" ht="12.75" customHeight="1">
      <c r="A1913" s="2"/>
      <c r="B1913" s="2"/>
      <c r="C1913" s="2"/>
      <c r="D1913" s="2"/>
      <c r="E1913" s="2"/>
      <c r="F1913" s="2"/>
      <c r="G1913" s="2"/>
      <c r="H1913" s="2"/>
      <c r="I1913" s="19"/>
      <c r="J1913" s="19"/>
      <c r="K1913" s="19"/>
      <c r="L1913" s="19"/>
      <c r="M1913" s="19"/>
      <c r="N1913" s="19"/>
      <c r="O1913" s="19"/>
      <c r="P1913" s="19"/>
      <c r="Q1913" s="19"/>
      <c r="R1913" s="44"/>
      <c r="S1913" s="19"/>
      <c r="T1913" s="19"/>
      <c r="U1913" s="19"/>
      <c r="V1913" s="2"/>
      <c r="W1913" s="2"/>
      <c r="X1913" s="2"/>
      <c r="Y1913" s="17"/>
      <c r="Z1913" s="2"/>
      <c r="AA1913" s="2"/>
      <c r="AB1913" s="2"/>
      <c r="AC1913" s="31" t="s">
        <v>11958</v>
      </c>
      <c r="AD1913" s="32" t="s">
        <v>11959</v>
      </c>
      <c r="AE1913" s="31" t="s">
        <v>11960</v>
      </c>
      <c r="AF1913" s="32" t="s">
        <v>11961</v>
      </c>
      <c r="AG1913" s="33" t="s">
        <v>45</v>
      </c>
    </row>
    <row r="1914" spans="1:33" ht="12.75" customHeight="1">
      <c r="A1914" s="2"/>
      <c r="B1914" s="2"/>
      <c r="C1914" s="2"/>
      <c r="D1914" s="2"/>
      <c r="E1914" s="2"/>
      <c r="F1914" s="2"/>
      <c r="G1914" s="2"/>
      <c r="H1914" s="2"/>
      <c r="I1914" s="19"/>
      <c r="J1914" s="19"/>
      <c r="K1914" s="19"/>
      <c r="L1914" s="19"/>
      <c r="M1914" s="19"/>
      <c r="N1914" s="19"/>
      <c r="O1914" s="19"/>
      <c r="P1914" s="19"/>
      <c r="Q1914" s="19"/>
      <c r="R1914" s="44"/>
      <c r="S1914" s="19"/>
      <c r="T1914" s="19"/>
      <c r="U1914" s="19"/>
      <c r="V1914" s="2"/>
      <c r="W1914" s="2"/>
      <c r="X1914" s="2"/>
      <c r="Y1914" s="17"/>
      <c r="Z1914" s="2"/>
      <c r="AA1914" s="2"/>
      <c r="AB1914" s="2"/>
      <c r="AC1914" s="31" t="s">
        <v>11962</v>
      </c>
      <c r="AD1914" s="32" t="s">
        <v>11963</v>
      </c>
      <c r="AE1914" s="31" t="s">
        <v>11964</v>
      </c>
      <c r="AF1914" s="32" t="s">
        <v>11965</v>
      </c>
      <c r="AG1914" s="33" t="s">
        <v>45</v>
      </c>
    </row>
    <row r="1915" spans="1:33" ht="12.75" customHeight="1">
      <c r="A1915" s="2"/>
      <c r="B1915" s="2"/>
      <c r="C1915" s="2"/>
      <c r="D1915" s="2"/>
      <c r="E1915" s="2"/>
      <c r="F1915" s="2"/>
      <c r="G1915" s="2"/>
      <c r="H1915" s="2"/>
      <c r="I1915" s="19"/>
      <c r="J1915" s="19"/>
      <c r="K1915" s="19"/>
      <c r="L1915" s="19"/>
      <c r="M1915" s="19"/>
      <c r="N1915" s="19"/>
      <c r="O1915" s="19"/>
      <c r="P1915" s="19"/>
      <c r="Q1915" s="19"/>
      <c r="R1915" s="44"/>
      <c r="S1915" s="19"/>
      <c r="T1915" s="19"/>
      <c r="U1915" s="19"/>
      <c r="V1915" s="2"/>
      <c r="W1915" s="2"/>
      <c r="X1915" s="2"/>
      <c r="Y1915" s="17"/>
      <c r="Z1915" s="2"/>
      <c r="AA1915" s="2"/>
      <c r="AB1915" s="2"/>
      <c r="AC1915" s="31" t="s">
        <v>11966</v>
      </c>
      <c r="AD1915" s="32" t="s">
        <v>11967</v>
      </c>
      <c r="AE1915" s="31" t="s">
        <v>11968</v>
      </c>
      <c r="AF1915" s="32" t="s">
        <v>11969</v>
      </c>
      <c r="AG1915" s="33" t="s">
        <v>45</v>
      </c>
    </row>
    <row r="1916" spans="1:33" ht="12.75" customHeight="1">
      <c r="A1916" s="2"/>
      <c r="B1916" s="2"/>
      <c r="C1916" s="2"/>
      <c r="D1916" s="2"/>
      <c r="E1916" s="2"/>
      <c r="F1916" s="2"/>
      <c r="G1916" s="2"/>
      <c r="H1916" s="2"/>
      <c r="I1916" s="19"/>
      <c r="J1916" s="19"/>
      <c r="K1916" s="19"/>
      <c r="L1916" s="19"/>
      <c r="M1916" s="19"/>
      <c r="N1916" s="19"/>
      <c r="O1916" s="19"/>
      <c r="P1916" s="19"/>
      <c r="Q1916" s="19"/>
      <c r="R1916" s="44"/>
      <c r="S1916" s="19"/>
      <c r="T1916" s="19"/>
      <c r="U1916" s="19"/>
      <c r="V1916" s="2"/>
      <c r="W1916" s="2"/>
      <c r="X1916" s="2"/>
      <c r="Y1916" s="17"/>
      <c r="Z1916" s="2"/>
      <c r="AA1916" s="2"/>
      <c r="AB1916" s="2"/>
      <c r="AC1916" s="31" t="s">
        <v>11970</v>
      </c>
      <c r="AD1916" s="32" t="s">
        <v>11971</v>
      </c>
      <c r="AE1916" s="31" t="s">
        <v>11972</v>
      </c>
      <c r="AF1916" s="32" t="s">
        <v>11973</v>
      </c>
      <c r="AG1916" s="33" t="s">
        <v>45</v>
      </c>
    </row>
    <row r="1917" spans="1:33" ht="12.75" customHeight="1">
      <c r="A1917" s="2"/>
      <c r="B1917" s="2"/>
      <c r="C1917" s="2"/>
      <c r="D1917" s="2"/>
      <c r="E1917" s="2"/>
      <c r="F1917" s="2"/>
      <c r="G1917" s="2"/>
      <c r="H1917" s="2"/>
      <c r="I1917" s="19"/>
      <c r="J1917" s="19"/>
      <c r="K1917" s="19"/>
      <c r="L1917" s="19"/>
      <c r="M1917" s="19"/>
      <c r="N1917" s="19"/>
      <c r="O1917" s="19"/>
      <c r="P1917" s="19"/>
      <c r="Q1917" s="19"/>
      <c r="R1917" s="44"/>
      <c r="S1917" s="19"/>
      <c r="T1917" s="19"/>
      <c r="U1917" s="19"/>
      <c r="V1917" s="2"/>
      <c r="W1917" s="2"/>
      <c r="X1917" s="2"/>
      <c r="Y1917" s="17"/>
      <c r="Z1917" s="2"/>
      <c r="AA1917" s="2"/>
      <c r="AB1917" s="2"/>
      <c r="AC1917" s="31" t="s">
        <v>11974</v>
      </c>
      <c r="AD1917" s="32" t="s">
        <v>11975</v>
      </c>
      <c r="AE1917" s="31" t="s">
        <v>11976</v>
      </c>
      <c r="AF1917" s="32" t="s">
        <v>11977</v>
      </c>
      <c r="AG1917" s="33" t="s">
        <v>45</v>
      </c>
    </row>
    <row r="1918" spans="1:33" ht="12.75" customHeight="1">
      <c r="A1918" s="2"/>
      <c r="B1918" s="2"/>
      <c r="C1918" s="2"/>
      <c r="D1918" s="2"/>
      <c r="E1918" s="2"/>
      <c r="F1918" s="2"/>
      <c r="G1918" s="2"/>
      <c r="H1918" s="2"/>
      <c r="I1918" s="19"/>
      <c r="J1918" s="19"/>
      <c r="K1918" s="19"/>
      <c r="L1918" s="19"/>
      <c r="M1918" s="19"/>
      <c r="N1918" s="19"/>
      <c r="O1918" s="19"/>
      <c r="P1918" s="19"/>
      <c r="Q1918" s="19"/>
      <c r="R1918" s="44"/>
      <c r="S1918" s="19"/>
      <c r="T1918" s="19"/>
      <c r="U1918" s="19"/>
      <c r="V1918" s="2"/>
      <c r="W1918" s="2"/>
      <c r="X1918" s="2"/>
      <c r="Y1918" s="17"/>
      <c r="Z1918" s="2"/>
      <c r="AA1918" s="2"/>
      <c r="AB1918" s="2"/>
      <c r="AC1918" s="31" t="s">
        <v>11978</v>
      </c>
      <c r="AD1918" s="32" t="s">
        <v>11979</v>
      </c>
      <c r="AE1918" s="31" t="s">
        <v>11980</v>
      </c>
      <c r="AF1918" s="32" t="s">
        <v>11981</v>
      </c>
      <c r="AG1918" s="33" t="s">
        <v>45</v>
      </c>
    </row>
    <row r="1919" spans="1:33" ht="12.75" customHeight="1">
      <c r="A1919" s="2"/>
      <c r="B1919" s="2"/>
      <c r="C1919" s="2"/>
      <c r="D1919" s="2"/>
      <c r="E1919" s="2"/>
      <c r="F1919" s="2"/>
      <c r="G1919" s="2"/>
      <c r="H1919" s="2"/>
      <c r="I1919" s="19"/>
      <c r="J1919" s="19"/>
      <c r="K1919" s="19"/>
      <c r="L1919" s="19"/>
      <c r="M1919" s="19"/>
      <c r="N1919" s="19"/>
      <c r="O1919" s="19"/>
      <c r="P1919" s="19"/>
      <c r="Q1919" s="19"/>
      <c r="R1919" s="44"/>
      <c r="S1919" s="19"/>
      <c r="T1919" s="19"/>
      <c r="U1919" s="19"/>
      <c r="V1919" s="2"/>
      <c r="W1919" s="2"/>
      <c r="X1919" s="2"/>
      <c r="Y1919" s="17"/>
      <c r="Z1919" s="2"/>
      <c r="AA1919" s="2"/>
      <c r="AB1919" s="2"/>
      <c r="AC1919" s="31" t="s">
        <v>11982</v>
      </c>
      <c r="AD1919" s="32" t="s">
        <v>11983</v>
      </c>
      <c r="AE1919" s="31" t="s">
        <v>11984</v>
      </c>
      <c r="AF1919" s="32" t="s">
        <v>11983</v>
      </c>
      <c r="AG1919" s="33" t="s">
        <v>45</v>
      </c>
    </row>
    <row r="1920" spans="1:33" ht="12.75" customHeight="1">
      <c r="A1920" s="2"/>
      <c r="B1920" s="2"/>
      <c r="C1920" s="2"/>
      <c r="D1920" s="2"/>
      <c r="E1920" s="2"/>
      <c r="F1920" s="2"/>
      <c r="G1920" s="2"/>
      <c r="H1920" s="2"/>
      <c r="I1920" s="19"/>
      <c r="J1920" s="19"/>
      <c r="K1920" s="19"/>
      <c r="L1920" s="19"/>
      <c r="M1920" s="19"/>
      <c r="N1920" s="19"/>
      <c r="O1920" s="19"/>
      <c r="P1920" s="19"/>
      <c r="Q1920" s="19"/>
      <c r="R1920" s="44"/>
      <c r="S1920" s="19"/>
      <c r="T1920" s="19"/>
      <c r="U1920" s="19"/>
      <c r="V1920" s="2"/>
      <c r="W1920" s="2"/>
      <c r="X1920" s="2"/>
      <c r="Y1920" s="17"/>
      <c r="Z1920" s="2"/>
      <c r="AA1920" s="2"/>
      <c r="AB1920" s="2"/>
      <c r="AC1920" s="31" t="s">
        <v>11985</v>
      </c>
      <c r="AD1920" s="32" t="s">
        <v>11986</v>
      </c>
      <c r="AE1920" s="31" t="s">
        <v>11987</v>
      </c>
      <c r="AF1920" s="32" t="s">
        <v>11986</v>
      </c>
      <c r="AG1920" s="33" t="s">
        <v>45</v>
      </c>
    </row>
    <row r="1921" spans="1:33" ht="12.75" customHeight="1">
      <c r="A1921" s="2"/>
      <c r="B1921" s="2"/>
      <c r="C1921" s="2"/>
      <c r="D1921" s="2"/>
      <c r="E1921" s="2"/>
      <c r="F1921" s="2"/>
      <c r="G1921" s="2"/>
      <c r="H1921" s="2"/>
      <c r="I1921" s="19"/>
      <c r="J1921" s="19"/>
      <c r="K1921" s="19"/>
      <c r="L1921" s="19"/>
      <c r="M1921" s="19"/>
      <c r="N1921" s="19"/>
      <c r="O1921" s="19"/>
      <c r="P1921" s="19"/>
      <c r="Q1921" s="19"/>
      <c r="R1921" s="44"/>
      <c r="S1921" s="19"/>
      <c r="T1921" s="19"/>
      <c r="U1921" s="19"/>
      <c r="V1921" s="2"/>
      <c r="W1921" s="2"/>
      <c r="X1921" s="2"/>
      <c r="Y1921" s="17"/>
      <c r="Z1921" s="2"/>
      <c r="AA1921" s="2"/>
      <c r="AB1921" s="2"/>
      <c r="AC1921" s="31" t="s">
        <v>11988</v>
      </c>
      <c r="AD1921" s="32" t="s">
        <v>11989</v>
      </c>
      <c r="AE1921" s="31" t="s">
        <v>11990</v>
      </c>
      <c r="AF1921" s="32" t="s">
        <v>11989</v>
      </c>
      <c r="AG1921" s="33" t="s">
        <v>45</v>
      </c>
    </row>
    <row r="1922" spans="1:33" ht="12.75" customHeight="1">
      <c r="A1922" s="2"/>
      <c r="B1922" s="2"/>
      <c r="C1922" s="2"/>
      <c r="D1922" s="2"/>
      <c r="E1922" s="2"/>
      <c r="F1922" s="2"/>
      <c r="G1922" s="2"/>
      <c r="H1922" s="2"/>
      <c r="I1922" s="19"/>
      <c r="J1922" s="19"/>
      <c r="K1922" s="19"/>
      <c r="L1922" s="19"/>
      <c r="M1922" s="19"/>
      <c r="N1922" s="19"/>
      <c r="O1922" s="19"/>
      <c r="P1922" s="19"/>
      <c r="Q1922" s="19"/>
      <c r="R1922" s="44"/>
      <c r="S1922" s="19"/>
      <c r="T1922" s="19"/>
      <c r="U1922" s="19"/>
      <c r="V1922" s="2"/>
      <c r="W1922" s="2"/>
      <c r="X1922" s="2"/>
      <c r="Y1922" s="17"/>
      <c r="Z1922" s="2"/>
      <c r="AA1922" s="2"/>
      <c r="AB1922" s="2"/>
      <c r="AC1922" s="31" t="s">
        <v>11991</v>
      </c>
      <c r="AD1922" s="32" t="s">
        <v>11992</v>
      </c>
      <c r="AE1922" s="31" t="s">
        <v>11993</v>
      </c>
      <c r="AF1922" s="32" t="s">
        <v>11992</v>
      </c>
      <c r="AG1922" s="33" t="s">
        <v>45</v>
      </c>
    </row>
    <row r="1923" spans="1:33" ht="12.75" customHeight="1">
      <c r="A1923" s="2"/>
      <c r="B1923" s="2"/>
      <c r="C1923" s="2"/>
      <c r="D1923" s="2"/>
      <c r="E1923" s="2"/>
      <c r="F1923" s="2"/>
      <c r="G1923" s="2"/>
      <c r="H1923" s="2"/>
      <c r="I1923" s="19"/>
      <c r="J1923" s="19"/>
      <c r="K1923" s="19"/>
      <c r="L1923" s="19"/>
      <c r="M1923" s="19"/>
      <c r="N1923" s="19"/>
      <c r="O1923" s="19"/>
      <c r="P1923" s="19"/>
      <c r="Q1923" s="19"/>
      <c r="R1923" s="44"/>
      <c r="S1923" s="19"/>
      <c r="T1923" s="19"/>
      <c r="U1923" s="19"/>
      <c r="V1923" s="2"/>
      <c r="W1923" s="2"/>
      <c r="X1923" s="2"/>
      <c r="Y1923" s="17"/>
      <c r="Z1923" s="2"/>
      <c r="AA1923" s="2"/>
      <c r="AB1923" s="2"/>
      <c r="AC1923" s="31" t="s">
        <v>11994</v>
      </c>
      <c r="AD1923" s="32" t="s">
        <v>11995</v>
      </c>
      <c r="AE1923" s="31" t="s">
        <v>11996</v>
      </c>
      <c r="AF1923" s="32" t="s">
        <v>11995</v>
      </c>
      <c r="AG1923" s="33" t="s">
        <v>45</v>
      </c>
    </row>
    <row r="1924" spans="1:33" ht="12.75" customHeight="1">
      <c r="A1924" s="2"/>
      <c r="B1924" s="2"/>
      <c r="C1924" s="2"/>
      <c r="D1924" s="2"/>
      <c r="E1924" s="2"/>
      <c r="F1924" s="2"/>
      <c r="G1924" s="2"/>
      <c r="H1924" s="2"/>
      <c r="I1924" s="19"/>
      <c r="J1924" s="19"/>
      <c r="K1924" s="19"/>
      <c r="L1924" s="19"/>
      <c r="M1924" s="19"/>
      <c r="N1924" s="19"/>
      <c r="O1924" s="19"/>
      <c r="P1924" s="19"/>
      <c r="Q1924" s="19"/>
      <c r="R1924" s="44"/>
      <c r="S1924" s="19"/>
      <c r="T1924" s="19"/>
      <c r="U1924" s="19"/>
      <c r="V1924" s="2"/>
      <c r="W1924" s="2"/>
      <c r="X1924" s="2"/>
      <c r="Y1924" s="17"/>
      <c r="Z1924" s="2"/>
      <c r="AA1924" s="2"/>
      <c r="AB1924" s="2"/>
      <c r="AC1924" s="31" t="s">
        <v>11997</v>
      </c>
      <c r="AD1924" s="32" t="s">
        <v>11998</v>
      </c>
      <c r="AE1924" s="31" t="s">
        <v>11999</v>
      </c>
      <c r="AF1924" s="32" t="s">
        <v>1446</v>
      </c>
      <c r="AG1924" s="33" t="s">
        <v>45</v>
      </c>
    </row>
    <row r="1925" spans="1:33" ht="12.75" customHeight="1">
      <c r="A1925" s="2"/>
      <c r="B1925" s="2"/>
      <c r="C1925" s="2"/>
      <c r="D1925" s="2"/>
      <c r="E1925" s="2"/>
      <c r="F1925" s="2"/>
      <c r="G1925" s="2"/>
      <c r="H1925" s="2"/>
      <c r="I1925" s="19"/>
      <c r="J1925" s="19"/>
      <c r="K1925" s="19"/>
      <c r="L1925" s="19"/>
      <c r="M1925" s="19"/>
      <c r="N1925" s="19"/>
      <c r="O1925" s="19"/>
      <c r="P1925" s="19"/>
      <c r="Q1925" s="19"/>
      <c r="R1925" s="44"/>
      <c r="S1925" s="19"/>
      <c r="T1925" s="19"/>
      <c r="U1925" s="19"/>
      <c r="V1925" s="2"/>
      <c r="W1925" s="2"/>
      <c r="X1925" s="2"/>
      <c r="Y1925" s="17"/>
      <c r="Z1925" s="2"/>
      <c r="AA1925" s="2"/>
      <c r="AB1925" s="2"/>
      <c r="AC1925" s="31" t="s">
        <v>12000</v>
      </c>
      <c r="AD1925" s="32" t="s">
        <v>12001</v>
      </c>
      <c r="AE1925" s="31" t="s">
        <v>12002</v>
      </c>
      <c r="AF1925" s="32" t="s">
        <v>1360</v>
      </c>
      <c r="AG1925" s="33" t="s">
        <v>45</v>
      </c>
    </row>
    <row r="1926" spans="1:33" ht="12.75" customHeight="1">
      <c r="A1926" s="2"/>
      <c r="B1926" s="2"/>
      <c r="C1926" s="2"/>
      <c r="D1926" s="2"/>
      <c r="E1926" s="2"/>
      <c r="F1926" s="2"/>
      <c r="G1926" s="2"/>
      <c r="H1926" s="2"/>
      <c r="I1926" s="19"/>
      <c r="J1926" s="19"/>
      <c r="K1926" s="19"/>
      <c r="L1926" s="19"/>
      <c r="M1926" s="19"/>
      <c r="N1926" s="19"/>
      <c r="O1926" s="19"/>
      <c r="P1926" s="19"/>
      <c r="Q1926" s="19"/>
      <c r="R1926" s="44"/>
      <c r="S1926" s="19"/>
      <c r="T1926" s="19"/>
      <c r="U1926" s="19"/>
      <c r="V1926" s="2"/>
      <c r="W1926" s="2"/>
      <c r="X1926" s="2"/>
      <c r="Y1926" s="17"/>
      <c r="Z1926" s="2"/>
      <c r="AA1926" s="2"/>
      <c r="AB1926" s="2"/>
      <c r="AC1926" s="31" t="s">
        <v>12003</v>
      </c>
      <c r="AD1926" s="32" t="s">
        <v>1381</v>
      </c>
      <c r="AE1926" s="31" t="s">
        <v>12004</v>
      </c>
      <c r="AF1926" s="32" t="s">
        <v>8540</v>
      </c>
      <c r="AG1926" s="33" t="s">
        <v>1384</v>
      </c>
    </row>
    <row r="1927" spans="1:33" ht="12.75" customHeight="1">
      <c r="A1927" s="2"/>
      <c r="B1927" s="2"/>
      <c r="C1927" s="2"/>
      <c r="D1927" s="2"/>
      <c r="E1927" s="2"/>
      <c r="F1927" s="2"/>
      <c r="G1927" s="2"/>
      <c r="H1927" s="2"/>
      <c r="I1927" s="19"/>
      <c r="J1927" s="19"/>
      <c r="K1927" s="19"/>
      <c r="L1927" s="19"/>
      <c r="M1927" s="19"/>
      <c r="N1927" s="19"/>
      <c r="O1927" s="19"/>
      <c r="P1927" s="19"/>
      <c r="Q1927" s="19"/>
      <c r="R1927" s="44"/>
      <c r="S1927" s="19"/>
      <c r="T1927" s="19"/>
      <c r="U1927" s="19"/>
      <c r="V1927" s="2"/>
      <c r="W1927" s="2"/>
      <c r="X1927" s="2"/>
      <c r="Y1927" s="17"/>
      <c r="Z1927" s="2"/>
      <c r="AA1927" s="2"/>
      <c r="AB1927" s="2"/>
      <c r="AC1927" s="31" t="s">
        <v>12005</v>
      </c>
      <c r="AD1927" s="32" t="s">
        <v>12006</v>
      </c>
      <c r="AE1927" s="31" t="s">
        <v>12007</v>
      </c>
      <c r="AF1927" s="32" t="s">
        <v>12006</v>
      </c>
      <c r="AG1927" s="33" t="s">
        <v>45</v>
      </c>
    </row>
    <row r="1928" spans="1:33" ht="12.75" customHeight="1">
      <c r="A1928" s="2"/>
      <c r="B1928" s="2"/>
      <c r="C1928" s="2"/>
      <c r="D1928" s="2"/>
      <c r="E1928" s="2"/>
      <c r="F1928" s="2"/>
      <c r="G1928" s="2"/>
      <c r="H1928" s="2"/>
      <c r="I1928" s="19"/>
      <c r="J1928" s="19"/>
      <c r="K1928" s="19"/>
      <c r="L1928" s="19"/>
      <c r="M1928" s="19"/>
      <c r="N1928" s="19"/>
      <c r="O1928" s="19"/>
      <c r="P1928" s="19"/>
      <c r="Q1928" s="19"/>
      <c r="R1928" s="44"/>
      <c r="S1928" s="19"/>
      <c r="T1928" s="19"/>
      <c r="U1928" s="19"/>
      <c r="V1928" s="2"/>
      <c r="W1928" s="2"/>
      <c r="X1928" s="2"/>
      <c r="Y1928" s="17"/>
      <c r="Z1928" s="2"/>
      <c r="AA1928" s="2"/>
      <c r="AB1928" s="2"/>
      <c r="AC1928" s="31" t="s">
        <v>12008</v>
      </c>
      <c r="AD1928" s="32" t="s">
        <v>12009</v>
      </c>
      <c r="AE1928" s="31" t="s">
        <v>12010</v>
      </c>
      <c r="AF1928" s="32" t="s">
        <v>12011</v>
      </c>
      <c r="AG1928" s="33" t="s">
        <v>45</v>
      </c>
    </row>
    <row r="1929" spans="1:33" ht="12.75" customHeight="1">
      <c r="A1929" s="2"/>
      <c r="B1929" s="2"/>
      <c r="C1929" s="2"/>
      <c r="D1929" s="2"/>
      <c r="E1929" s="2"/>
      <c r="F1929" s="2"/>
      <c r="G1929" s="2"/>
      <c r="H1929" s="2"/>
      <c r="I1929" s="19"/>
      <c r="J1929" s="19"/>
      <c r="K1929" s="19"/>
      <c r="L1929" s="19"/>
      <c r="M1929" s="19"/>
      <c r="N1929" s="19"/>
      <c r="O1929" s="19"/>
      <c r="P1929" s="19"/>
      <c r="Q1929" s="19"/>
      <c r="R1929" s="44"/>
      <c r="S1929" s="19"/>
      <c r="T1929" s="19"/>
      <c r="U1929" s="19"/>
      <c r="V1929" s="2"/>
      <c r="W1929" s="2"/>
      <c r="X1929" s="2"/>
      <c r="Y1929" s="17"/>
      <c r="Z1929" s="2"/>
      <c r="AA1929" s="2"/>
      <c r="AB1929" s="2"/>
      <c r="AC1929" s="31" t="s">
        <v>12012</v>
      </c>
      <c r="AD1929" s="32" t="s">
        <v>12013</v>
      </c>
      <c r="AE1929" s="31" t="s">
        <v>12014</v>
      </c>
      <c r="AF1929" s="32" t="s">
        <v>12015</v>
      </c>
      <c r="AG1929" s="33" t="s">
        <v>45</v>
      </c>
    </row>
    <row r="1930" spans="1:33" ht="12.75" customHeight="1">
      <c r="A1930" s="2"/>
      <c r="B1930" s="2"/>
      <c r="C1930" s="2"/>
      <c r="D1930" s="2"/>
      <c r="E1930" s="2"/>
      <c r="F1930" s="2"/>
      <c r="G1930" s="2"/>
      <c r="H1930" s="2"/>
      <c r="I1930" s="19"/>
      <c r="J1930" s="19"/>
      <c r="K1930" s="19"/>
      <c r="L1930" s="19"/>
      <c r="M1930" s="19"/>
      <c r="N1930" s="19"/>
      <c r="O1930" s="19"/>
      <c r="P1930" s="19"/>
      <c r="Q1930" s="19"/>
      <c r="R1930" s="44"/>
      <c r="S1930" s="19"/>
      <c r="T1930" s="19"/>
      <c r="U1930" s="19"/>
      <c r="V1930" s="2"/>
      <c r="W1930" s="2"/>
      <c r="X1930" s="2"/>
      <c r="Y1930" s="17"/>
      <c r="Z1930" s="2"/>
      <c r="AA1930" s="2"/>
      <c r="AB1930" s="2"/>
      <c r="AC1930" s="31" t="s">
        <v>12016</v>
      </c>
      <c r="AD1930" s="32" t="s">
        <v>12017</v>
      </c>
      <c r="AE1930" s="31" t="s">
        <v>12018</v>
      </c>
      <c r="AF1930" s="32" t="s">
        <v>1225</v>
      </c>
      <c r="AG1930" s="33" t="s">
        <v>45</v>
      </c>
    </row>
    <row r="1931" spans="1:33" ht="12.75" customHeight="1">
      <c r="A1931" s="2"/>
      <c r="B1931" s="2"/>
      <c r="C1931" s="2"/>
      <c r="D1931" s="2"/>
      <c r="E1931" s="2"/>
      <c r="F1931" s="2"/>
      <c r="G1931" s="2"/>
      <c r="H1931" s="2"/>
      <c r="I1931" s="19"/>
      <c r="J1931" s="19"/>
      <c r="K1931" s="19"/>
      <c r="L1931" s="19"/>
      <c r="M1931" s="19"/>
      <c r="N1931" s="19"/>
      <c r="O1931" s="19"/>
      <c r="P1931" s="19"/>
      <c r="Q1931" s="19"/>
      <c r="R1931" s="44"/>
      <c r="S1931" s="19"/>
      <c r="T1931" s="19"/>
      <c r="U1931" s="19"/>
      <c r="V1931" s="2"/>
      <c r="W1931" s="2"/>
      <c r="X1931" s="2"/>
      <c r="Y1931" s="17"/>
      <c r="Z1931" s="2"/>
      <c r="AA1931" s="2"/>
      <c r="AB1931" s="2"/>
      <c r="AC1931" s="31" t="s">
        <v>12019</v>
      </c>
      <c r="AD1931" s="32" t="s">
        <v>12020</v>
      </c>
      <c r="AE1931" s="31" t="s">
        <v>12021</v>
      </c>
      <c r="AF1931" s="32" t="s">
        <v>12022</v>
      </c>
      <c r="AG1931" s="33" t="s">
        <v>45</v>
      </c>
    </row>
    <row r="1932" spans="1:33" ht="12.75" customHeight="1">
      <c r="A1932" s="2"/>
      <c r="B1932" s="2"/>
      <c r="C1932" s="2"/>
      <c r="D1932" s="2"/>
      <c r="E1932" s="2"/>
      <c r="F1932" s="2"/>
      <c r="G1932" s="2"/>
      <c r="H1932" s="2"/>
      <c r="I1932" s="19"/>
      <c r="J1932" s="19"/>
      <c r="K1932" s="19"/>
      <c r="L1932" s="19"/>
      <c r="M1932" s="19"/>
      <c r="N1932" s="19"/>
      <c r="O1932" s="19"/>
      <c r="P1932" s="19"/>
      <c r="Q1932" s="19"/>
      <c r="R1932" s="44"/>
      <c r="S1932" s="19"/>
      <c r="T1932" s="19"/>
      <c r="U1932" s="19"/>
      <c r="V1932" s="2"/>
      <c r="W1932" s="2"/>
      <c r="X1932" s="2"/>
      <c r="Y1932" s="17"/>
      <c r="Z1932" s="2"/>
      <c r="AA1932" s="2"/>
      <c r="AB1932" s="2"/>
      <c r="AC1932" s="31" t="s">
        <v>12023</v>
      </c>
      <c r="AD1932" s="32" t="s">
        <v>12024</v>
      </c>
      <c r="AE1932" s="31" t="s">
        <v>12025</v>
      </c>
      <c r="AF1932" s="32" t="s">
        <v>12026</v>
      </c>
      <c r="AG1932" s="33" t="s">
        <v>45</v>
      </c>
    </row>
    <row r="1933" spans="1:33" ht="12.75" customHeight="1">
      <c r="A1933" s="2"/>
      <c r="B1933" s="2"/>
      <c r="C1933" s="2"/>
      <c r="D1933" s="2"/>
      <c r="E1933" s="2"/>
      <c r="F1933" s="2"/>
      <c r="G1933" s="2"/>
      <c r="H1933" s="2"/>
      <c r="I1933" s="19"/>
      <c r="J1933" s="19"/>
      <c r="K1933" s="19"/>
      <c r="L1933" s="19"/>
      <c r="M1933" s="19"/>
      <c r="N1933" s="19"/>
      <c r="O1933" s="19"/>
      <c r="P1933" s="19"/>
      <c r="Q1933" s="19"/>
      <c r="R1933" s="44"/>
      <c r="S1933" s="19"/>
      <c r="T1933" s="19"/>
      <c r="U1933" s="19"/>
      <c r="V1933" s="2"/>
      <c r="W1933" s="2"/>
      <c r="X1933" s="2"/>
      <c r="Y1933" s="17"/>
      <c r="Z1933" s="2"/>
      <c r="AA1933" s="2"/>
      <c r="AB1933" s="2"/>
      <c r="AC1933" s="31" t="s">
        <v>12027</v>
      </c>
      <c r="AD1933" s="32" t="s">
        <v>1173</v>
      </c>
      <c r="AE1933" s="31" t="s">
        <v>12028</v>
      </c>
      <c r="AF1933" s="32" t="s">
        <v>2575</v>
      </c>
      <c r="AG1933" s="33" t="s">
        <v>45</v>
      </c>
    </row>
    <row r="1934" spans="1:33" ht="12.75" customHeight="1">
      <c r="A1934" s="2"/>
      <c r="B1934" s="2"/>
      <c r="C1934" s="2"/>
      <c r="D1934" s="2"/>
      <c r="E1934" s="2"/>
      <c r="F1934" s="2"/>
      <c r="G1934" s="2"/>
      <c r="H1934" s="2"/>
      <c r="I1934" s="19"/>
      <c r="J1934" s="19"/>
      <c r="K1934" s="19"/>
      <c r="L1934" s="19"/>
      <c r="M1934" s="19"/>
      <c r="N1934" s="19"/>
      <c r="O1934" s="19"/>
      <c r="P1934" s="19"/>
      <c r="Q1934" s="19"/>
      <c r="R1934" s="44"/>
      <c r="S1934" s="19"/>
      <c r="T1934" s="19"/>
      <c r="U1934" s="19"/>
      <c r="V1934" s="2"/>
      <c r="W1934" s="2"/>
      <c r="X1934" s="2"/>
      <c r="Y1934" s="17"/>
      <c r="Z1934" s="2"/>
      <c r="AA1934" s="2"/>
      <c r="AB1934" s="2"/>
      <c r="AC1934" s="31" t="s">
        <v>12029</v>
      </c>
      <c r="AD1934" s="32" t="s">
        <v>1247</v>
      </c>
      <c r="AE1934" s="31" t="s">
        <v>12030</v>
      </c>
      <c r="AF1934" s="32" t="s">
        <v>1828</v>
      </c>
      <c r="AG1934" s="33" t="s">
        <v>45</v>
      </c>
    </row>
    <row r="1935" spans="1:33" ht="12.75" customHeight="1">
      <c r="A1935" s="2"/>
      <c r="B1935" s="2"/>
      <c r="C1935" s="2"/>
      <c r="D1935" s="2"/>
      <c r="E1935" s="2"/>
      <c r="F1935" s="2"/>
      <c r="G1935" s="2"/>
      <c r="H1935" s="2"/>
      <c r="I1935" s="19"/>
      <c r="J1935" s="19"/>
      <c r="K1935" s="19"/>
      <c r="L1935" s="19"/>
      <c r="M1935" s="19"/>
      <c r="N1935" s="19"/>
      <c r="O1935" s="19"/>
      <c r="P1935" s="19"/>
      <c r="Q1935" s="19"/>
      <c r="R1935" s="44"/>
      <c r="S1935" s="19"/>
      <c r="T1935" s="19"/>
      <c r="U1935" s="19"/>
      <c r="V1935" s="2"/>
      <c r="W1935" s="2"/>
      <c r="X1935" s="2"/>
      <c r="Y1935" s="17"/>
      <c r="Z1935" s="2"/>
      <c r="AA1935" s="2"/>
      <c r="AB1935" s="2"/>
      <c r="AC1935" s="31" t="s">
        <v>12031</v>
      </c>
      <c r="AD1935" s="32" t="s">
        <v>12032</v>
      </c>
      <c r="AE1935" s="31" t="s">
        <v>12033</v>
      </c>
      <c r="AF1935" s="32" t="s">
        <v>12032</v>
      </c>
      <c r="AG1935" s="33" t="s">
        <v>10509</v>
      </c>
    </row>
    <row r="1936" spans="1:33" ht="12.75" customHeight="1">
      <c r="A1936" s="2"/>
      <c r="B1936" s="2"/>
      <c r="C1936" s="2"/>
      <c r="D1936" s="2"/>
      <c r="E1936" s="2"/>
      <c r="F1936" s="2"/>
      <c r="G1936" s="2"/>
      <c r="H1936" s="2"/>
      <c r="I1936" s="19"/>
      <c r="J1936" s="19"/>
      <c r="K1936" s="19"/>
      <c r="L1936" s="19"/>
      <c r="M1936" s="19"/>
      <c r="N1936" s="19"/>
      <c r="O1936" s="19"/>
      <c r="P1936" s="19"/>
      <c r="Q1936" s="19"/>
      <c r="R1936" s="44"/>
      <c r="S1936" s="19"/>
      <c r="T1936" s="19"/>
      <c r="U1936" s="19"/>
      <c r="V1936" s="2"/>
      <c r="W1936" s="2"/>
      <c r="X1936" s="2"/>
      <c r="Y1936" s="17"/>
      <c r="Z1936" s="2"/>
      <c r="AA1936" s="2"/>
      <c r="AB1936" s="2"/>
      <c r="AC1936" s="31" t="s">
        <v>12034</v>
      </c>
      <c r="AD1936" s="32" t="s">
        <v>12035</v>
      </c>
      <c r="AE1936" s="31" t="s">
        <v>12036</v>
      </c>
      <c r="AF1936" s="32" t="s">
        <v>12035</v>
      </c>
      <c r="AG1936" s="33" t="s">
        <v>10509</v>
      </c>
    </row>
    <row r="1937" spans="1:33" ht="12.75" customHeight="1">
      <c r="A1937" s="2"/>
      <c r="B1937" s="2"/>
      <c r="C1937" s="2"/>
      <c r="D1937" s="2"/>
      <c r="E1937" s="2"/>
      <c r="F1937" s="2"/>
      <c r="G1937" s="2"/>
      <c r="H1937" s="2"/>
      <c r="I1937" s="19"/>
      <c r="J1937" s="19"/>
      <c r="K1937" s="19"/>
      <c r="L1937" s="19"/>
      <c r="M1937" s="19"/>
      <c r="N1937" s="19"/>
      <c r="O1937" s="19"/>
      <c r="P1937" s="19"/>
      <c r="Q1937" s="19"/>
      <c r="R1937" s="44"/>
      <c r="S1937" s="19"/>
      <c r="T1937" s="19"/>
      <c r="U1937" s="19"/>
      <c r="V1937" s="2"/>
      <c r="W1937" s="2"/>
      <c r="X1937" s="2"/>
      <c r="Y1937" s="17"/>
      <c r="Z1937" s="2"/>
      <c r="AA1937" s="2"/>
      <c r="AB1937" s="2"/>
      <c r="AC1937" s="31" t="s">
        <v>12037</v>
      </c>
      <c r="AD1937" s="32" t="s">
        <v>12038</v>
      </c>
      <c r="AE1937" s="31" t="s">
        <v>12039</v>
      </c>
      <c r="AF1937" s="32" t="s">
        <v>12038</v>
      </c>
      <c r="AG1937" s="33" t="s">
        <v>10509</v>
      </c>
    </row>
    <row r="1938" spans="1:33" ht="12.75" customHeight="1">
      <c r="A1938" s="2"/>
      <c r="B1938" s="2"/>
      <c r="C1938" s="2"/>
      <c r="D1938" s="2"/>
      <c r="E1938" s="2"/>
      <c r="F1938" s="2"/>
      <c r="G1938" s="2"/>
      <c r="H1938" s="2"/>
      <c r="I1938" s="19"/>
      <c r="J1938" s="19"/>
      <c r="K1938" s="19"/>
      <c r="L1938" s="19"/>
      <c r="M1938" s="19"/>
      <c r="N1938" s="19"/>
      <c r="O1938" s="19"/>
      <c r="P1938" s="19"/>
      <c r="Q1938" s="19"/>
      <c r="R1938" s="44"/>
      <c r="S1938" s="19"/>
      <c r="T1938" s="19"/>
      <c r="U1938" s="19"/>
      <c r="V1938" s="2"/>
      <c r="W1938" s="2"/>
      <c r="X1938" s="2"/>
      <c r="Y1938" s="17"/>
      <c r="Z1938" s="2"/>
      <c r="AA1938" s="2"/>
      <c r="AB1938" s="2"/>
      <c r="AC1938" s="31" t="s">
        <v>12040</v>
      </c>
      <c r="AD1938" s="32" t="s">
        <v>12041</v>
      </c>
      <c r="AE1938" s="31" t="s">
        <v>12042</v>
      </c>
      <c r="AF1938" s="32" t="s">
        <v>12041</v>
      </c>
      <c r="AG1938" s="33" t="s">
        <v>10509</v>
      </c>
    </row>
    <row r="1939" spans="1:33" ht="12.75" customHeight="1">
      <c r="A1939" s="2"/>
      <c r="B1939" s="2"/>
      <c r="C1939" s="2"/>
      <c r="D1939" s="2"/>
      <c r="E1939" s="2"/>
      <c r="F1939" s="2"/>
      <c r="G1939" s="2"/>
      <c r="H1939" s="2"/>
      <c r="I1939" s="19"/>
      <c r="J1939" s="19"/>
      <c r="K1939" s="19"/>
      <c r="L1939" s="19"/>
      <c r="M1939" s="19"/>
      <c r="N1939" s="19"/>
      <c r="O1939" s="19"/>
      <c r="P1939" s="19"/>
      <c r="Q1939" s="19"/>
      <c r="R1939" s="44"/>
      <c r="S1939" s="19"/>
      <c r="T1939" s="19"/>
      <c r="U1939" s="19"/>
      <c r="V1939" s="2"/>
      <c r="W1939" s="2"/>
      <c r="X1939" s="2"/>
      <c r="Y1939" s="17"/>
      <c r="Z1939" s="2"/>
      <c r="AA1939" s="2"/>
      <c r="AB1939" s="2"/>
      <c r="AC1939" s="31" t="s">
        <v>12043</v>
      </c>
      <c r="AD1939" s="32" t="s">
        <v>12044</v>
      </c>
      <c r="AE1939" s="31" t="s">
        <v>12045</v>
      </c>
      <c r="AF1939" s="32" t="s">
        <v>12044</v>
      </c>
      <c r="AG1939" s="33" t="s">
        <v>10509</v>
      </c>
    </row>
    <row r="1940" spans="1:33" ht="12.75" customHeight="1">
      <c r="A1940" s="2"/>
      <c r="B1940" s="2"/>
      <c r="C1940" s="2"/>
      <c r="D1940" s="2"/>
      <c r="E1940" s="2"/>
      <c r="F1940" s="2"/>
      <c r="G1940" s="2"/>
      <c r="H1940" s="2"/>
      <c r="I1940" s="19"/>
      <c r="J1940" s="19"/>
      <c r="K1940" s="19"/>
      <c r="L1940" s="19"/>
      <c r="M1940" s="19"/>
      <c r="N1940" s="19"/>
      <c r="O1940" s="19"/>
      <c r="P1940" s="19"/>
      <c r="Q1940" s="19"/>
      <c r="R1940" s="44"/>
      <c r="S1940" s="19"/>
      <c r="T1940" s="19"/>
      <c r="U1940" s="19"/>
      <c r="V1940" s="2"/>
      <c r="W1940" s="2"/>
      <c r="X1940" s="2"/>
      <c r="Y1940" s="17"/>
      <c r="Z1940" s="2"/>
      <c r="AA1940" s="2"/>
      <c r="AB1940" s="2"/>
      <c r="AC1940" s="31" t="s">
        <v>12046</v>
      </c>
      <c r="AD1940" s="32" t="s">
        <v>12047</v>
      </c>
      <c r="AE1940" s="31" t="s">
        <v>12048</v>
      </c>
      <c r="AF1940" s="32" t="s">
        <v>12047</v>
      </c>
      <c r="AG1940" s="33" t="s">
        <v>10509</v>
      </c>
    </row>
    <row r="1941" spans="1:33" ht="12.75" customHeight="1">
      <c r="A1941" s="2"/>
      <c r="B1941" s="2"/>
      <c r="C1941" s="2"/>
      <c r="D1941" s="2"/>
      <c r="E1941" s="2"/>
      <c r="F1941" s="2"/>
      <c r="G1941" s="2"/>
      <c r="H1941" s="2"/>
      <c r="I1941" s="19"/>
      <c r="J1941" s="19"/>
      <c r="K1941" s="19"/>
      <c r="L1941" s="19"/>
      <c r="M1941" s="19"/>
      <c r="N1941" s="19"/>
      <c r="O1941" s="19"/>
      <c r="P1941" s="19"/>
      <c r="Q1941" s="19"/>
      <c r="R1941" s="44"/>
      <c r="S1941" s="19"/>
      <c r="T1941" s="19"/>
      <c r="U1941" s="19"/>
      <c r="V1941" s="2"/>
      <c r="W1941" s="2"/>
      <c r="X1941" s="2"/>
      <c r="Y1941" s="17"/>
      <c r="Z1941" s="2"/>
      <c r="AA1941" s="2"/>
      <c r="AB1941" s="2"/>
      <c r="AC1941" s="31" t="s">
        <v>12049</v>
      </c>
      <c r="AD1941" s="32" t="s">
        <v>12050</v>
      </c>
      <c r="AE1941" s="31" t="s">
        <v>12051</v>
      </c>
      <c r="AF1941" s="32" t="s">
        <v>12050</v>
      </c>
      <c r="AG1941" s="33" t="s">
        <v>10509</v>
      </c>
    </row>
    <row r="1942" spans="1:33" ht="12.75" customHeight="1">
      <c r="A1942" s="2"/>
      <c r="B1942" s="2"/>
      <c r="C1942" s="2"/>
      <c r="D1942" s="2"/>
      <c r="E1942" s="2"/>
      <c r="F1942" s="2"/>
      <c r="G1942" s="2"/>
      <c r="H1942" s="2"/>
      <c r="I1942" s="19"/>
      <c r="J1942" s="19"/>
      <c r="K1942" s="19"/>
      <c r="L1942" s="19"/>
      <c r="M1942" s="19"/>
      <c r="N1942" s="19"/>
      <c r="O1942" s="19"/>
      <c r="P1942" s="19"/>
      <c r="Q1942" s="19"/>
      <c r="R1942" s="44"/>
      <c r="S1942" s="19"/>
      <c r="T1942" s="19"/>
      <c r="U1942" s="19"/>
      <c r="V1942" s="2"/>
      <c r="W1942" s="2"/>
      <c r="X1942" s="2"/>
      <c r="Y1942" s="17"/>
      <c r="Z1942" s="2"/>
      <c r="AA1942" s="2"/>
      <c r="AB1942" s="2"/>
      <c r="AC1942" s="31" t="s">
        <v>12052</v>
      </c>
      <c r="AD1942" s="32" t="s">
        <v>12053</v>
      </c>
      <c r="AE1942" s="31" t="s">
        <v>12054</v>
      </c>
      <c r="AF1942" s="32" t="s">
        <v>12053</v>
      </c>
      <c r="AG1942" s="33" t="s">
        <v>10509</v>
      </c>
    </row>
    <row r="1943" spans="1:33" ht="12.75" customHeight="1">
      <c r="A1943" s="2"/>
      <c r="B1943" s="2"/>
      <c r="C1943" s="2"/>
      <c r="D1943" s="2"/>
      <c r="E1943" s="2"/>
      <c r="F1943" s="2"/>
      <c r="G1943" s="2"/>
      <c r="H1943" s="2"/>
      <c r="I1943" s="19"/>
      <c r="J1943" s="19"/>
      <c r="K1943" s="19"/>
      <c r="L1943" s="19"/>
      <c r="M1943" s="19"/>
      <c r="N1943" s="19"/>
      <c r="O1943" s="19"/>
      <c r="P1943" s="19"/>
      <c r="Q1943" s="19"/>
      <c r="R1943" s="44"/>
      <c r="S1943" s="19"/>
      <c r="T1943" s="19"/>
      <c r="U1943" s="19"/>
      <c r="V1943" s="2"/>
      <c r="W1943" s="2"/>
      <c r="X1943" s="2"/>
      <c r="Y1943" s="17"/>
      <c r="Z1943" s="2"/>
      <c r="AA1943" s="2"/>
      <c r="AB1943" s="2"/>
      <c r="AC1943" s="31" t="s">
        <v>12055</v>
      </c>
      <c r="AD1943" s="32" t="s">
        <v>12056</v>
      </c>
      <c r="AE1943" s="31" t="s">
        <v>12057</v>
      </c>
      <c r="AF1943" s="32" t="s">
        <v>12056</v>
      </c>
      <c r="AG1943" s="33" t="s">
        <v>10509</v>
      </c>
    </row>
    <row r="1944" spans="1:33" ht="12.75" customHeight="1">
      <c r="A1944" s="2"/>
      <c r="B1944" s="2"/>
      <c r="C1944" s="2"/>
      <c r="D1944" s="2"/>
      <c r="E1944" s="2"/>
      <c r="F1944" s="2"/>
      <c r="G1944" s="2"/>
      <c r="H1944" s="2"/>
      <c r="I1944" s="19"/>
      <c r="J1944" s="19"/>
      <c r="K1944" s="19"/>
      <c r="L1944" s="19"/>
      <c r="M1944" s="19"/>
      <c r="N1944" s="19"/>
      <c r="O1944" s="19"/>
      <c r="P1944" s="19"/>
      <c r="Q1944" s="19"/>
      <c r="R1944" s="44"/>
      <c r="S1944" s="19"/>
      <c r="T1944" s="19"/>
      <c r="U1944" s="19"/>
      <c r="V1944" s="2"/>
      <c r="W1944" s="2"/>
      <c r="X1944" s="2"/>
      <c r="Y1944" s="17"/>
      <c r="Z1944" s="2"/>
      <c r="AA1944" s="2"/>
      <c r="AB1944" s="2"/>
      <c r="AC1944" s="31" t="s">
        <v>12058</v>
      </c>
      <c r="AD1944" s="32" t="s">
        <v>12059</v>
      </c>
      <c r="AE1944" s="31" t="s">
        <v>12060</v>
      </c>
      <c r="AF1944" s="32" t="s">
        <v>12059</v>
      </c>
      <c r="AG1944" s="33" t="s">
        <v>10509</v>
      </c>
    </row>
    <row r="1945" spans="1:33" ht="12.75" customHeight="1">
      <c r="A1945" s="2"/>
      <c r="B1945" s="2"/>
      <c r="C1945" s="2"/>
      <c r="D1945" s="2"/>
      <c r="E1945" s="2"/>
      <c r="F1945" s="2"/>
      <c r="G1945" s="2"/>
      <c r="H1945" s="2"/>
      <c r="I1945" s="19"/>
      <c r="J1945" s="19"/>
      <c r="K1945" s="19"/>
      <c r="L1945" s="19"/>
      <c r="M1945" s="19"/>
      <c r="N1945" s="19"/>
      <c r="O1945" s="19"/>
      <c r="P1945" s="19"/>
      <c r="Q1945" s="19"/>
      <c r="R1945" s="44"/>
      <c r="S1945" s="19"/>
      <c r="T1945" s="19"/>
      <c r="U1945" s="19"/>
      <c r="V1945" s="2"/>
      <c r="W1945" s="2"/>
      <c r="X1945" s="2"/>
      <c r="Y1945" s="17"/>
      <c r="Z1945" s="2"/>
      <c r="AA1945" s="2"/>
      <c r="AB1945" s="2"/>
      <c r="AC1945" s="31" t="s">
        <v>12061</v>
      </c>
      <c r="AD1945" s="32" t="s">
        <v>12062</v>
      </c>
      <c r="AE1945" s="31" t="s">
        <v>12063</v>
      </c>
      <c r="AF1945" s="32" t="s">
        <v>12062</v>
      </c>
      <c r="AG1945" s="33" t="s">
        <v>10509</v>
      </c>
    </row>
    <row r="1946" spans="1:33" ht="12.75" customHeight="1">
      <c r="A1946" s="2"/>
      <c r="B1946" s="2"/>
      <c r="C1946" s="2"/>
      <c r="D1946" s="2"/>
      <c r="E1946" s="2"/>
      <c r="F1946" s="2"/>
      <c r="G1946" s="2"/>
      <c r="H1946" s="2"/>
      <c r="I1946" s="19"/>
      <c r="J1946" s="19"/>
      <c r="K1946" s="19"/>
      <c r="L1946" s="19"/>
      <c r="M1946" s="19"/>
      <c r="N1946" s="19"/>
      <c r="O1946" s="19"/>
      <c r="P1946" s="19"/>
      <c r="Q1946" s="19"/>
      <c r="R1946" s="44"/>
      <c r="S1946" s="19"/>
      <c r="T1946" s="19"/>
      <c r="U1946" s="19"/>
      <c r="V1946" s="2"/>
      <c r="W1946" s="2"/>
      <c r="X1946" s="2"/>
      <c r="Y1946" s="17"/>
      <c r="Z1946" s="2"/>
      <c r="AA1946" s="2"/>
      <c r="AB1946" s="2"/>
      <c r="AC1946" s="31" t="s">
        <v>12064</v>
      </c>
      <c r="AD1946" s="32" t="s">
        <v>12065</v>
      </c>
      <c r="AE1946" s="31" t="s">
        <v>12066</v>
      </c>
      <c r="AF1946" s="32" t="s">
        <v>12065</v>
      </c>
      <c r="AG1946" s="33" t="s">
        <v>10509</v>
      </c>
    </row>
    <row r="1947" spans="1:33" ht="12.75" customHeight="1">
      <c r="A1947" s="2"/>
      <c r="B1947" s="2"/>
      <c r="C1947" s="2"/>
      <c r="D1947" s="2"/>
      <c r="E1947" s="2"/>
      <c r="F1947" s="2"/>
      <c r="G1947" s="2"/>
      <c r="H1947" s="2"/>
      <c r="I1947" s="19"/>
      <c r="J1947" s="19"/>
      <c r="K1947" s="19"/>
      <c r="L1947" s="19"/>
      <c r="M1947" s="19"/>
      <c r="N1947" s="19"/>
      <c r="O1947" s="19"/>
      <c r="P1947" s="19"/>
      <c r="Q1947" s="19"/>
      <c r="R1947" s="44"/>
      <c r="S1947" s="19"/>
      <c r="T1947" s="19"/>
      <c r="U1947" s="19"/>
      <c r="V1947" s="2"/>
      <c r="W1947" s="2"/>
      <c r="X1947" s="2"/>
      <c r="Y1947" s="17"/>
      <c r="Z1947" s="2"/>
      <c r="AA1947" s="2"/>
      <c r="AB1947" s="2"/>
      <c r="AC1947" s="31" t="s">
        <v>12067</v>
      </c>
      <c r="AD1947" s="32" t="s">
        <v>11963</v>
      </c>
      <c r="AE1947" s="31" t="s">
        <v>12068</v>
      </c>
      <c r="AF1947" s="32" t="s">
        <v>11965</v>
      </c>
      <c r="AG1947" s="33" t="s">
        <v>45</v>
      </c>
    </row>
    <row r="1948" spans="1:33" ht="12.75" customHeight="1">
      <c r="A1948" s="2"/>
      <c r="B1948" s="2"/>
      <c r="C1948" s="2"/>
      <c r="D1948" s="2"/>
      <c r="E1948" s="2"/>
      <c r="F1948" s="2"/>
      <c r="G1948" s="2"/>
      <c r="H1948" s="2"/>
      <c r="I1948" s="19"/>
      <c r="J1948" s="19"/>
      <c r="K1948" s="19"/>
      <c r="L1948" s="19"/>
      <c r="M1948" s="19"/>
      <c r="N1948" s="19"/>
      <c r="O1948" s="19"/>
      <c r="P1948" s="19"/>
      <c r="Q1948" s="19"/>
      <c r="R1948" s="44"/>
      <c r="S1948" s="19"/>
      <c r="T1948" s="19"/>
      <c r="U1948" s="19"/>
      <c r="V1948" s="2"/>
      <c r="W1948" s="2"/>
      <c r="X1948" s="2"/>
      <c r="Y1948" s="17"/>
      <c r="Z1948" s="2"/>
      <c r="AA1948" s="2"/>
      <c r="AB1948" s="2"/>
      <c r="AC1948" s="31" t="s">
        <v>12069</v>
      </c>
      <c r="AD1948" s="32" t="s">
        <v>6109</v>
      </c>
      <c r="AE1948" s="31" t="s">
        <v>12070</v>
      </c>
      <c r="AF1948" s="32" t="s">
        <v>12071</v>
      </c>
      <c r="AG1948" s="33" t="s">
        <v>45</v>
      </c>
    </row>
    <row r="1949" spans="1:33" ht="12.75" customHeight="1">
      <c r="A1949" s="2"/>
      <c r="B1949" s="2"/>
      <c r="C1949" s="2"/>
      <c r="D1949" s="2"/>
      <c r="E1949" s="2"/>
      <c r="F1949" s="2"/>
      <c r="G1949" s="2"/>
      <c r="H1949" s="2"/>
      <c r="I1949" s="19"/>
      <c r="J1949" s="19"/>
      <c r="K1949" s="19"/>
      <c r="L1949" s="19"/>
      <c r="M1949" s="19"/>
      <c r="N1949" s="19"/>
      <c r="O1949" s="19"/>
      <c r="P1949" s="19"/>
      <c r="Q1949" s="19"/>
      <c r="R1949" s="44"/>
      <c r="S1949" s="19"/>
      <c r="T1949" s="19"/>
      <c r="U1949" s="19"/>
      <c r="V1949" s="2"/>
      <c r="W1949" s="2"/>
      <c r="X1949" s="2"/>
      <c r="Y1949" s="17"/>
      <c r="Z1949" s="2"/>
      <c r="AA1949" s="2"/>
      <c r="AB1949" s="2"/>
      <c r="AC1949" s="31" t="s">
        <v>12072</v>
      </c>
      <c r="AD1949" s="32" t="s">
        <v>12073</v>
      </c>
      <c r="AE1949" s="31" t="s">
        <v>12074</v>
      </c>
      <c r="AF1949" s="32" t="s">
        <v>12075</v>
      </c>
      <c r="AG1949" s="33" t="s">
        <v>45</v>
      </c>
    </row>
    <row r="1950" spans="1:33" ht="12.75" customHeight="1">
      <c r="A1950" s="2"/>
      <c r="B1950" s="2"/>
      <c r="C1950" s="2"/>
      <c r="D1950" s="2"/>
      <c r="E1950" s="2"/>
      <c r="F1950" s="2"/>
      <c r="G1950" s="2"/>
      <c r="H1950" s="2"/>
      <c r="I1950" s="19"/>
      <c r="J1950" s="19"/>
      <c r="K1950" s="19"/>
      <c r="L1950" s="19"/>
      <c r="M1950" s="19"/>
      <c r="N1950" s="19"/>
      <c r="O1950" s="19"/>
      <c r="P1950" s="19"/>
      <c r="Q1950" s="19"/>
      <c r="R1950" s="44"/>
      <c r="S1950" s="19"/>
      <c r="T1950" s="19"/>
      <c r="U1950" s="19"/>
      <c r="V1950" s="2"/>
      <c r="W1950" s="2"/>
      <c r="X1950" s="2"/>
      <c r="Y1950" s="17"/>
      <c r="Z1950" s="2"/>
      <c r="AA1950" s="2"/>
      <c r="AB1950" s="2"/>
      <c r="AC1950" s="31" t="s">
        <v>12076</v>
      </c>
      <c r="AD1950" s="32" t="s">
        <v>12077</v>
      </c>
      <c r="AE1950" s="31" t="s">
        <v>12078</v>
      </c>
      <c r="AF1950" s="32" t="s">
        <v>12079</v>
      </c>
      <c r="AG1950" s="33" t="s">
        <v>45</v>
      </c>
    </row>
    <row r="1951" spans="1:33" ht="12.75" customHeight="1">
      <c r="A1951" s="2"/>
      <c r="B1951" s="2"/>
      <c r="C1951" s="2"/>
      <c r="D1951" s="2"/>
      <c r="E1951" s="2"/>
      <c r="F1951" s="2"/>
      <c r="G1951" s="2"/>
      <c r="H1951" s="2"/>
      <c r="I1951" s="19"/>
      <c r="J1951" s="19"/>
      <c r="K1951" s="19"/>
      <c r="L1951" s="19"/>
      <c r="M1951" s="19"/>
      <c r="N1951" s="19"/>
      <c r="O1951" s="19"/>
      <c r="P1951" s="19"/>
      <c r="Q1951" s="19"/>
      <c r="R1951" s="44"/>
      <c r="S1951" s="19"/>
      <c r="T1951" s="19"/>
      <c r="U1951" s="19"/>
      <c r="V1951" s="2"/>
      <c r="W1951" s="2"/>
      <c r="X1951" s="2"/>
      <c r="Y1951" s="17"/>
      <c r="Z1951" s="2"/>
      <c r="AA1951" s="2"/>
      <c r="AB1951" s="2"/>
      <c r="AC1951" s="31" t="s">
        <v>12080</v>
      </c>
      <c r="AD1951" s="32" t="s">
        <v>12081</v>
      </c>
      <c r="AE1951" s="31" t="s">
        <v>12082</v>
      </c>
      <c r="AF1951" s="32" t="s">
        <v>12083</v>
      </c>
      <c r="AG1951" s="33" t="s">
        <v>45</v>
      </c>
    </row>
    <row r="1952" spans="1:33" ht="12.75" customHeight="1">
      <c r="A1952" s="2"/>
      <c r="B1952" s="2"/>
      <c r="C1952" s="2"/>
      <c r="D1952" s="2"/>
      <c r="E1952" s="2"/>
      <c r="F1952" s="2"/>
      <c r="G1952" s="2"/>
      <c r="H1952" s="2"/>
      <c r="I1952" s="19"/>
      <c r="J1952" s="19"/>
      <c r="K1952" s="19"/>
      <c r="L1952" s="19"/>
      <c r="M1952" s="19"/>
      <c r="N1952" s="19"/>
      <c r="O1952" s="19"/>
      <c r="P1952" s="19"/>
      <c r="Q1952" s="19"/>
      <c r="R1952" s="44"/>
      <c r="S1952" s="19"/>
      <c r="T1952" s="19"/>
      <c r="U1952" s="19"/>
      <c r="V1952" s="2"/>
      <c r="W1952" s="2"/>
      <c r="X1952" s="2"/>
      <c r="Y1952" s="17"/>
      <c r="Z1952" s="2"/>
      <c r="AA1952" s="2"/>
      <c r="AB1952" s="2"/>
      <c r="AC1952" s="31" t="s">
        <v>12084</v>
      </c>
      <c r="AD1952" s="32" t="s">
        <v>5289</v>
      </c>
      <c r="AE1952" s="31" t="s">
        <v>12085</v>
      </c>
      <c r="AF1952" s="32" t="s">
        <v>5291</v>
      </c>
      <c r="AG1952" s="33" t="s">
        <v>45</v>
      </c>
    </row>
    <row r="1953" spans="1:33" ht="12.75" customHeight="1">
      <c r="A1953" s="2"/>
      <c r="B1953" s="2"/>
      <c r="C1953" s="2"/>
      <c r="D1953" s="2"/>
      <c r="E1953" s="2"/>
      <c r="F1953" s="2"/>
      <c r="G1953" s="2"/>
      <c r="H1953" s="2"/>
      <c r="I1953" s="19"/>
      <c r="J1953" s="19"/>
      <c r="K1953" s="19"/>
      <c r="L1953" s="19"/>
      <c r="M1953" s="19"/>
      <c r="N1953" s="19"/>
      <c r="O1953" s="19"/>
      <c r="P1953" s="19"/>
      <c r="Q1953" s="19"/>
      <c r="R1953" s="44"/>
      <c r="S1953" s="19"/>
      <c r="T1953" s="19"/>
      <c r="U1953" s="19"/>
      <c r="V1953" s="2"/>
      <c r="W1953" s="2"/>
      <c r="X1953" s="2"/>
      <c r="Y1953" s="17"/>
      <c r="Z1953" s="2"/>
      <c r="AA1953" s="2"/>
      <c r="AB1953" s="2"/>
      <c r="AC1953" s="31" t="s">
        <v>12086</v>
      </c>
      <c r="AD1953" s="32" t="s">
        <v>12087</v>
      </c>
      <c r="AE1953" s="31" t="s">
        <v>12088</v>
      </c>
      <c r="AF1953" s="32" t="s">
        <v>1446</v>
      </c>
      <c r="AG1953" s="33" t="s">
        <v>45</v>
      </c>
    </row>
    <row r="1954" spans="1:33" ht="12.75" customHeight="1">
      <c r="A1954" s="2"/>
      <c r="B1954" s="2"/>
      <c r="C1954" s="2"/>
      <c r="D1954" s="2"/>
      <c r="E1954" s="2"/>
      <c r="F1954" s="2"/>
      <c r="G1954" s="2"/>
      <c r="H1954" s="2"/>
      <c r="I1954" s="19"/>
      <c r="J1954" s="19"/>
      <c r="K1954" s="19"/>
      <c r="L1954" s="19"/>
      <c r="M1954" s="19"/>
      <c r="N1954" s="19"/>
      <c r="O1954" s="19"/>
      <c r="P1954" s="19"/>
      <c r="Q1954" s="19"/>
      <c r="R1954" s="44"/>
      <c r="S1954" s="19"/>
      <c r="T1954" s="19"/>
      <c r="U1954" s="19"/>
      <c r="V1954" s="2"/>
      <c r="W1954" s="2"/>
      <c r="X1954" s="2"/>
      <c r="Y1954" s="17"/>
      <c r="Z1954" s="2"/>
      <c r="AA1954" s="2"/>
      <c r="AB1954" s="2"/>
      <c r="AC1954" s="31" t="s">
        <v>12089</v>
      </c>
      <c r="AD1954" s="32" t="s">
        <v>1247</v>
      </c>
      <c r="AE1954" s="31" t="s">
        <v>12090</v>
      </c>
      <c r="AF1954" s="32" t="s">
        <v>1828</v>
      </c>
      <c r="AG1954" s="33" t="s">
        <v>45</v>
      </c>
    </row>
    <row r="1955" spans="1:33" ht="12.75" customHeight="1">
      <c r="A1955" s="2"/>
      <c r="B1955" s="2"/>
      <c r="C1955" s="2"/>
      <c r="D1955" s="2"/>
      <c r="E1955" s="2"/>
      <c r="F1955" s="2"/>
      <c r="G1955" s="2"/>
      <c r="H1955" s="2"/>
      <c r="I1955" s="19"/>
      <c r="J1955" s="19"/>
      <c r="K1955" s="19"/>
      <c r="L1955" s="19"/>
      <c r="M1955" s="19"/>
      <c r="N1955" s="19"/>
      <c r="O1955" s="19"/>
      <c r="P1955" s="19"/>
      <c r="Q1955" s="19"/>
      <c r="R1955" s="44"/>
      <c r="S1955" s="19"/>
      <c r="T1955" s="19"/>
      <c r="U1955" s="19"/>
      <c r="V1955" s="2"/>
      <c r="W1955" s="2"/>
      <c r="X1955" s="2"/>
      <c r="Y1955" s="17"/>
      <c r="Z1955" s="2"/>
      <c r="AA1955" s="2"/>
      <c r="AB1955" s="2"/>
      <c r="AC1955" s="31" t="s">
        <v>12091</v>
      </c>
      <c r="AD1955" s="32" t="s">
        <v>12092</v>
      </c>
      <c r="AE1955" s="31" t="s">
        <v>12093</v>
      </c>
      <c r="AF1955" s="32" t="s">
        <v>12094</v>
      </c>
      <c r="AG1955" s="33" t="s">
        <v>45</v>
      </c>
    </row>
    <row r="1956" spans="1:33" ht="12.75" customHeight="1">
      <c r="A1956" s="2"/>
      <c r="B1956" s="2"/>
      <c r="C1956" s="2"/>
      <c r="D1956" s="2"/>
      <c r="E1956" s="2"/>
      <c r="F1956" s="2"/>
      <c r="G1956" s="2"/>
      <c r="H1956" s="2"/>
      <c r="I1956" s="19"/>
      <c r="J1956" s="19"/>
      <c r="K1956" s="19"/>
      <c r="L1956" s="19"/>
      <c r="M1956" s="19"/>
      <c r="N1956" s="19"/>
      <c r="O1956" s="19"/>
      <c r="P1956" s="19"/>
      <c r="Q1956" s="19"/>
      <c r="R1956" s="44"/>
      <c r="S1956" s="19"/>
      <c r="T1956" s="19"/>
      <c r="U1956" s="19"/>
      <c r="V1956" s="2"/>
      <c r="W1956" s="2"/>
      <c r="X1956" s="2"/>
      <c r="Y1956" s="17"/>
      <c r="Z1956" s="2"/>
      <c r="AA1956" s="2"/>
      <c r="AB1956" s="2"/>
      <c r="AC1956" s="31" t="s">
        <v>12095</v>
      </c>
      <c r="AD1956" s="32" t="s">
        <v>12096</v>
      </c>
      <c r="AE1956" s="31" t="s">
        <v>12097</v>
      </c>
      <c r="AF1956" s="32" t="s">
        <v>12098</v>
      </c>
      <c r="AG1956" s="33" t="s">
        <v>45</v>
      </c>
    </row>
    <row r="1957" spans="1:33" ht="12.75" customHeight="1">
      <c r="A1957" s="2"/>
      <c r="B1957" s="2"/>
      <c r="C1957" s="2"/>
      <c r="D1957" s="2"/>
      <c r="E1957" s="2"/>
      <c r="F1957" s="2"/>
      <c r="G1957" s="2"/>
      <c r="H1957" s="2"/>
      <c r="I1957" s="19"/>
      <c r="J1957" s="19"/>
      <c r="K1957" s="19"/>
      <c r="L1957" s="19"/>
      <c r="M1957" s="19"/>
      <c r="N1957" s="19"/>
      <c r="O1957" s="19"/>
      <c r="P1957" s="19"/>
      <c r="Q1957" s="19"/>
      <c r="R1957" s="44"/>
      <c r="S1957" s="19"/>
      <c r="T1957" s="19"/>
      <c r="U1957" s="19"/>
      <c r="V1957" s="2"/>
      <c r="W1957" s="2"/>
      <c r="X1957" s="2"/>
      <c r="Y1957" s="17"/>
      <c r="Z1957" s="2"/>
      <c r="AA1957" s="2"/>
      <c r="AB1957" s="2"/>
      <c r="AC1957" s="31" t="s">
        <v>12099</v>
      </c>
      <c r="AD1957" s="32" t="s">
        <v>12100</v>
      </c>
      <c r="AE1957" s="31" t="s">
        <v>12101</v>
      </c>
      <c r="AF1957" s="32" t="s">
        <v>12102</v>
      </c>
      <c r="AG1957" s="33" t="s">
        <v>45</v>
      </c>
    </row>
    <row r="1958" spans="1:33" ht="12.75" customHeight="1">
      <c r="A1958" s="2"/>
      <c r="B1958" s="2"/>
      <c r="C1958" s="2"/>
      <c r="D1958" s="2"/>
      <c r="E1958" s="2"/>
      <c r="F1958" s="2"/>
      <c r="G1958" s="2"/>
      <c r="H1958" s="2"/>
      <c r="I1958" s="19"/>
      <c r="J1958" s="19"/>
      <c r="K1958" s="19"/>
      <c r="L1958" s="19"/>
      <c r="M1958" s="19"/>
      <c r="N1958" s="19"/>
      <c r="O1958" s="19"/>
      <c r="P1958" s="19"/>
      <c r="Q1958" s="19"/>
      <c r="R1958" s="44"/>
      <c r="S1958" s="19"/>
      <c r="T1958" s="19"/>
      <c r="U1958" s="19"/>
      <c r="V1958" s="2"/>
      <c r="W1958" s="2"/>
      <c r="X1958" s="2"/>
      <c r="Y1958" s="17"/>
      <c r="Z1958" s="2"/>
      <c r="AA1958" s="2"/>
      <c r="AB1958" s="2"/>
      <c r="AC1958" s="31" t="s">
        <v>12103</v>
      </c>
      <c r="AD1958" s="32" t="s">
        <v>12104</v>
      </c>
      <c r="AE1958" s="31" t="s">
        <v>12105</v>
      </c>
      <c r="AF1958" s="32" t="s">
        <v>12104</v>
      </c>
      <c r="AG1958" s="33" t="s">
        <v>45</v>
      </c>
    </row>
    <row r="1959" spans="1:33" ht="12.75" customHeight="1">
      <c r="A1959" s="2"/>
      <c r="B1959" s="2"/>
      <c r="C1959" s="2"/>
      <c r="D1959" s="2"/>
      <c r="E1959" s="2"/>
      <c r="F1959" s="2"/>
      <c r="G1959" s="2"/>
      <c r="H1959" s="2"/>
      <c r="I1959" s="19"/>
      <c r="J1959" s="19"/>
      <c r="K1959" s="19"/>
      <c r="L1959" s="19"/>
      <c r="M1959" s="19"/>
      <c r="N1959" s="19"/>
      <c r="O1959" s="19"/>
      <c r="P1959" s="19"/>
      <c r="Q1959" s="19"/>
      <c r="R1959" s="44"/>
      <c r="S1959" s="19"/>
      <c r="T1959" s="19"/>
      <c r="U1959" s="19"/>
      <c r="V1959" s="2"/>
      <c r="W1959" s="2"/>
      <c r="X1959" s="2"/>
      <c r="Y1959" s="17"/>
      <c r="Z1959" s="2"/>
      <c r="AA1959" s="2"/>
      <c r="AB1959" s="2"/>
      <c r="AC1959" s="31" t="s">
        <v>12106</v>
      </c>
      <c r="AD1959" s="32" t="s">
        <v>12107</v>
      </c>
      <c r="AE1959" s="31" t="s">
        <v>12108</v>
      </c>
      <c r="AF1959" s="32" t="s">
        <v>12109</v>
      </c>
      <c r="AG1959" s="33" t="s">
        <v>45</v>
      </c>
    </row>
    <row r="1960" spans="1:33" ht="12.75" customHeight="1">
      <c r="A1960" s="2"/>
      <c r="B1960" s="2"/>
      <c r="C1960" s="2"/>
      <c r="D1960" s="2"/>
      <c r="E1960" s="2"/>
      <c r="F1960" s="2"/>
      <c r="G1960" s="2"/>
      <c r="H1960" s="2"/>
      <c r="I1960" s="19"/>
      <c r="J1960" s="19"/>
      <c r="K1960" s="19"/>
      <c r="L1960" s="19"/>
      <c r="M1960" s="19"/>
      <c r="N1960" s="19"/>
      <c r="O1960" s="19"/>
      <c r="P1960" s="19"/>
      <c r="Q1960" s="19"/>
      <c r="R1960" s="44"/>
      <c r="S1960" s="19"/>
      <c r="T1960" s="19"/>
      <c r="U1960" s="19"/>
      <c r="V1960" s="2"/>
      <c r="W1960" s="2"/>
      <c r="X1960" s="2"/>
      <c r="Y1960" s="17"/>
      <c r="Z1960" s="2"/>
      <c r="AA1960" s="2"/>
      <c r="AB1960" s="2"/>
      <c r="AC1960" s="31" t="s">
        <v>12110</v>
      </c>
      <c r="AD1960" s="32" t="s">
        <v>12111</v>
      </c>
      <c r="AE1960" s="31" t="s">
        <v>12112</v>
      </c>
      <c r="AF1960" s="32" t="s">
        <v>12111</v>
      </c>
      <c r="AG1960" s="33" t="s">
        <v>45</v>
      </c>
    </row>
    <row r="1961" spans="1:33" ht="12.75" customHeight="1">
      <c r="A1961" s="2"/>
      <c r="B1961" s="2"/>
      <c r="C1961" s="2"/>
      <c r="D1961" s="2"/>
      <c r="E1961" s="2"/>
      <c r="F1961" s="2"/>
      <c r="G1961" s="2"/>
      <c r="H1961" s="2"/>
      <c r="I1961" s="19"/>
      <c r="J1961" s="19"/>
      <c r="K1961" s="19"/>
      <c r="L1961" s="19"/>
      <c r="M1961" s="19"/>
      <c r="N1961" s="19"/>
      <c r="O1961" s="19"/>
      <c r="P1961" s="19"/>
      <c r="Q1961" s="19"/>
      <c r="R1961" s="44"/>
      <c r="S1961" s="19"/>
      <c r="T1961" s="19"/>
      <c r="U1961" s="19"/>
      <c r="V1961" s="2"/>
      <c r="W1961" s="2"/>
      <c r="X1961" s="2"/>
      <c r="Y1961" s="17"/>
      <c r="Z1961" s="2"/>
      <c r="AA1961" s="2"/>
      <c r="AB1961" s="2"/>
      <c r="AC1961" s="31" t="s">
        <v>12113</v>
      </c>
      <c r="AD1961" s="32" t="s">
        <v>12114</v>
      </c>
      <c r="AE1961" s="31" t="s">
        <v>12115</v>
      </c>
      <c r="AF1961" s="32" t="s">
        <v>12114</v>
      </c>
      <c r="AG1961" s="33" t="s">
        <v>45</v>
      </c>
    </row>
    <row r="1962" spans="1:33" ht="12.75" customHeight="1">
      <c r="A1962" s="2"/>
      <c r="B1962" s="2"/>
      <c r="C1962" s="2"/>
      <c r="D1962" s="2"/>
      <c r="E1962" s="2"/>
      <c r="F1962" s="2"/>
      <c r="G1962" s="2"/>
      <c r="H1962" s="2"/>
      <c r="I1962" s="19"/>
      <c r="J1962" s="19"/>
      <c r="K1962" s="19"/>
      <c r="L1962" s="19"/>
      <c r="M1962" s="19"/>
      <c r="N1962" s="19"/>
      <c r="O1962" s="19"/>
      <c r="P1962" s="19"/>
      <c r="Q1962" s="19"/>
      <c r="R1962" s="44"/>
      <c r="S1962" s="19"/>
      <c r="T1962" s="19"/>
      <c r="U1962" s="19"/>
      <c r="V1962" s="2"/>
      <c r="W1962" s="2"/>
      <c r="X1962" s="2"/>
      <c r="Y1962" s="17"/>
      <c r="Z1962" s="2"/>
      <c r="AA1962" s="2"/>
      <c r="AB1962" s="2"/>
      <c r="AC1962" s="31" t="s">
        <v>12116</v>
      </c>
      <c r="AD1962" s="32" t="s">
        <v>12117</v>
      </c>
      <c r="AE1962" s="31" t="s">
        <v>12118</v>
      </c>
      <c r="AF1962" s="32" t="s">
        <v>12117</v>
      </c>
      <c r="AG1962" s="33" t="s">
        <v>45</v>
      </c>
    </row>
    <row r="1963" spans="1:33" ht="12.75" customHeight="1">
      <c r="A1963" s="2"/>
      <c r="B1963" s="2"/>
      <c r="C1963" s="2"/>
      <c r="D1963" s="2"/>
      <c r="E1963" s="2"/>
      <c r="F1963" s="2"/>
      <c r="G1963" s="2"/>
      <c r="H1963" s="2"/>
      <c r="I1963" s="19"/>
      <c r="J1963" s="19"/>
      <c r="K1963" s="19"/>
      <c r="L1963" s="19"/>
      <c r="M1963" s="19"/>
      <c r="N1963" s="19"/>
      <c r="O1963" s="19"/>
      <c r="P1963" s="19"/>
      <c r="Q1963" s="19"/>
      <c r="R1963" s="44"/>
      <c r="S1963" s="19"/>
      <c r="T1963" s="19"/>
      <c r="U1963" s="19"/>
      <c r="V1963" s="2"/>
      <c r="W1963" s="2"/>
      <c r="X1963" s="2"/>
      <c r="Y1963" s="17"/>
      <c r="Z1963" s="2"/>
      <c r="AA1963" s="2"/>
      <c r="AB1963" s="2"/>
      <c r="AC1963" s="31" t="s">
        <v>12119</v>
      </c>
      <c r="AD1963" s="32" t="s">
        <v>12120</v>
      </c>
      <c r="AE1963" s="31" t="s">
        <v>12121</v>
      </c>
      <c r="AF1963" s="32" t="s">
        <v>12120</v>
      </c>
      <c r="AG1963" s="33" t="s">
        <v>45</v>
      </c>
    </row>
    <row r="1964" spans="1:33" ht="12.75" customHeight="1">
      <c r="A1964" s="2"/>
      <c r="B1964" s="2"/>
      <c r="C1964" s="2"/>
      <c r="D1964" s="2"/>
      <c r="E1964" s="2"/>
      <c r="F1964" s="2"/>
      <c r="G1964" s="2"/>
      <c r="H1964" s="2"/>
      <c r="I1964" s="19"/>
      <c r="J1964" s="19"/>
      <c r="K1964" s="19"/>
      <c r="L1964" s="19"/>
      <c r="M1964" s="19"/>
      <c r="N1964" s="19"/>
      <c r="O1964" s="19"/>
      <c r="P1964" s="19"/>
      <c r="Q1964" s="19"/>
      <c r="R1964" s="44"/>
      <c r="S1964" s="19"/>
      <c r="T1964" s="19"/>
      <c r="U1964" s="19"/>
      <c r="V1964" s="2"/>
      <c r="W1964" s="2"/>
      <c r="X1964" s="2"/>
      <c r="Y1964" s="17"/>
      <c r="Z1964" s="2"/>
      <c r="AA1964" s="2"/>
      <c r="AB1964" s="2"/>
      <c r="AC1964" s="31" t="s">
        <v>12122</v>
      </c>
      <c r="AD1964" s="32" t="s">
        <v>12123</v>
      </c>
      <c r="AE1964" s="31" t="s">
        <v>12124</v>
      </c>
      <c r="AF1964" s="32" t="s">
        <v>12123</v>
      </c>
      <c r="AG1964" s="33" t="s">
        <v>45</v>
      </c>
    </row>
    <row r="1965" spans="1:33" ht="12.75" customHeight="1">
      <c r="A1965" s="2"/>
      <c r="B1965" s="2"/>
      <c r="C1965" s="2"/>
      <c r="D1965" s="2"/>
      <c r="E1965" s="2"/>
      <c r="F1965" s="2"/>
      <c r="G1965" s="2"/>
      <c r="H1965" s="2"/>
      <c r="I1965" s="19"/>
      <c r="J1965" s="19"/>
      <c r="K1965" s="19"/>
      <c r="L1965" s="19"/>
      <c r="M1965" s="19"/>
      <c r="N1965" s="19"/>
      <c r="O1965" s="19"/>
      <c r="P1965" s="19"/>
      <c r="Q1965" s="19"/>
      <c r="R1965" s="44"/>
      <c r="S1965" s="19"/>
      <c r="T1965" s="19"/>
      <c r="U1965" s="19"/>
      <c r="V1965" s="2"/>
      <c r="W1965" s="2"/>
      <c r="X1965" s="2"/>
      <c r="Y1965" s="17"/>
      <c r="Z1965" s="2"/>
      <c r="AA1965" s="2"/>
      <c r="AB1965" s="2"/>
      <c r="AC1965" s="31" t="s">
        <v>12125</v>
      </c>
      <c r="AD1965" s="32" t="s">
        <v>12126</v>
      </c>
      <c r="AE1965" s="31" t="s">
        <v>12127</v>
      </c>
      <c r="AF1965" s="32" t="s">
        <v>12126</v>
      </c>
      <c r="AG1965" s="33" t="s">
        <v>45</v>
      </c>
    </row>
    <row r="1966" spans="1:33" ht="12.75" customHeight="1">
      <c r="A1966" s="2"/>
      <c r="B1966" s="2"/>
      <c r="C1966" s="2"/>
      <c r="D1966" s="2"/>
      <c r="E1966" s="2"/>
      <c r="F1966" s="2"/>
      <c r="G1966" s="2"/>
      <c r="H1966" s="2"/>
      <c r="I1966" s="19"/>
      <c r="J1966" s="19"/>
      <c r="K1966" s="19"/>
      <c r="L1966" s="19"/>
      <c r="M1966" s="19"/>
      <c r="N1966" s="19"/>
      <c r="O1966" s="19"/>
      <c r="P1966" s="19"/>
      <c r="Q1966" s="19"/>
      <c r="R1966" s="44"/>
      <c r="S1966" s="19"/>
      <c r="T1966" s="19"/>
      <c r="U1966" s="19"/>
      <c r="V1966" s="2"/>
      <c r="W1966" s="2"/>
      <c r="X1966" s="2"/>
      <c r="Y1966" s="17"/>
      <c r="Z1966" s="2"/>
      <c r="AA1966" s="2"/>
      <c r="AB1966" s="2"/>
      <c r="AC1966" s="31" t="s">
        <v>12128</v>
      </c>
      <c r="AD1966" s="32" t="s">
        <v>12129</v>
      </c>
      <c r="AE1966" s="31" t="s">
        <v>12130</v>
      </c>
      <c r="AF1966" s="32" t="s">
        <v>6662</v>
      </c>
      <c r="AG1966" s="33" t="s">
        <v>45</v>
      </c>
    </row>
    <row r="1967" spans="1:33" ht="12.75" customHeight="1">
      <c r="A1967" s="2"/>
      <c r="B1967" s="2"/>
      <c r="C1967" s="2"/>
      <c r="D1967" s="2"/>
      <c r="E1967" s="2"/>
      <c r="F1967" s="2"/>
      <c r="G1967" s="2"/>
      <c r="H1967" s="2"/>
      <c r="I1967" s="19"/>
      <c r="J1967" s="19"/>
      <c r="K1967" s="19"/>
      <c r="L1967" s="19"/>
      <c r="M1967" s="19"/>
      <c r="N1967" s="19"/>
      <c r="O1967" s="19"/>
      <c r="P1967" s="19"/>
      <c r="Q1967" s="19"/>
      <c r="R1967" s="44"/>
      <c r="S1967" s="19"/>
      <c r="T1967" s="19"/>
      <c r="U1967" s="19"/>
      <c r="V1967" s="2"/>
      <c r="W1967" s="2"/>
      <c r="X1967" s="2"/>
      <c r="Y1967" s="17"/>
      <c r="Z1967" s="2"/>
      <c r="AA1967" s="2"/>
      <c r="AB1967" s="2"/>
      <c r="AC1967" s="31" t="s">
        <v>12131</v>
      </c>
      <c r="AD1967" s="32" t="s">
        <v>12132</v>
      </c>
      <c r="AE1967" s="31" t="s">
        <v>12133</v>
      </c>
      <c r="AF1967" s="32" t="s">
        <v>12134</v>
      </c>
      <c r="AG1967" s="33" t="s">
        <v>45</v>
      </c>
    </row>
    <row r="1968" spans="1:33" ht="12.75" customHeight="1">
      <c r="A1968" s="2"/>
      <c r="B1968" s="2"/>
      <c r="C1968" s="2"/>
      <c r="D1968" s="2"/>
      <c r="E1968" s="2"/>
      <c r="F1968" s="2"/>
      <c r="G1968" s="2"/>
      <c r="H1968" s="2"/>
      <c r="I1968" s="19"/>
      <c r="J1968" s="19"/>
      <c r="K1968" s="19"/>
      <c r="L1968" s="19"/>
      <c r="M1968" s="19"/>
      <c r="N1968" s="19"/>
      <c r="O1968" s="19"/>
      <c r="P1968" s="19"/>
      <c r="Q1968" s="19"/>
      <c r="R1968" s="44"/>
      <c r="S1968" s="19"/>
      <c r="T1968" s="19"/>
      <c r="U1968" s="19"/>
      <c r="V1968" s="2"/>
      <c r="W1968" s="2"/>
      <c r="X1968" s="2"/>
      <c r="Y1968" s="17"/>
      <c r="Z1968" s="2"/>
      <c r="AA1968" s="2"/>
      <c r="AB1968" s="2"/>
      <c r="AC1968" s="31" t="s">
        <v>12135</v>
      </c>
      <c r="AD1968" s="32" t="s">
        <v>12136</v>
      </c>
      <c r="AE1968" s="31" t="s">
        <v>12137</v>
      </c>
      <c r="AF1968" s="32" t="s">
        <v>12138</v>
      </c>
      <c r="AG1968" s="33" t="s">
        <v>45</v>
      </c>
    </row>
    <row r="1969" spans="1:33" ht="12.75" customHeight="1">
      <c r="A1969" s="2"/>
      <c r="B1969" s="2"/>
      <c r="C1969" s="2"/>
      <c r="D1969" s="2"/>
      <c r="E1969" s="2"/>
      <c r="F1969" s="2"/>
      <c r="G1969" s="2"/>
      <c r="H1969" s="2"/>
      <c r="I1969" s="19"/>
      <c r="J1969" s="19"/>
      <c r="K1969" s="19"/>
      <c r="L1969" s="19"/>
      <c r="M1969" s="19"/>
      <c r="N1969" s="19"/>
      <c r="O1969" s="19"/>
      <c r="P1969" s="19"/>
      <c r="Q1969" s="19"/>
      <c r="R1969" s="44"/>
      <c r="S1969" s="19"/>
      <c r="T1969" s="19"/>
      <c r="U1969" s="19"/>
      <c r="V1969" s="2"/>
      <c r="W1969" s="2"/>
      <c r="X1969" s="2"/>
      <c r="Y1969" s="17"/>
      <c r="Z1969" s="2"/>
      <c r="AA1969" s="2"/>
      <c r="AB1969" s="2"/>
      <c r="AC1969" s="31" t="s">
        <v>12139</v>
      </c>
      <c r="AD1969" s="32" t="s">
        <v>12140</v>
      </c>
      <c r="AE1969" s="31" t="s">
        <v>12141</v>
      </c>
      <c r="AF1969" s="32" t="s">
        <v>12142</v>
      </c>
      <c r="AG1969" s="33" t="s">
        <v>45</v>
      </c>
    </row>
    <row r="1970" spans="1:33" ht="12.75" customHeight="1">
      <c r="A1970" s="2"/>
      <c r="B1970" s="2"/>
      <c r="C1970" s="2"/>
      <c r="D1970" s="2"/>
      <c r="E1970" s="2"/>
      <c r="F1970" s="2"/>
      <c r="G1970" s="2"/>
      <c r="H1970" s="2"/>
      <c r="I1970" s="19"/>
      <c r="J1970" s="19"/>
      <c r="K1970" s="19"/>
      <c r="L1970" s="19"/>
      <c r="M1970" s="19"/>
      <c r="N1970" s="19"/>
      <c r="O1970" s="19"/>
      <c r="P1970" s="19"/>
      <c r="Q1970" s="19"/>
      <c r="R1970" s="44"/>
      <c r="S1970" s="19"/>
      <c r="T1970" s="19"/>
      <c r="U1970" s="19"/>
      <c r="V1970" s="2"/>
      <c r="W1970" s="2"/>
      <c r="X1970" s="2"/>
      <c r="Y1970" s="17"/>
      <c r="Z1970" s="2"/>
      <c r="AA1970" s="2"/>
      <c r="AB1970" s="2"/>
      <c r="AC1970" s="31" t="s">
        <v>12143</v>
      </c>
      <c r="AD1970" s="32" t="s">
        <v>12144</v>
      </c>
      <c r="AE1970" s="31" t="s">
        <v>12145</v>
      </c>
      <c r="AF1970" s="32" t="s">
        <v>12146</v>
      </c>
      <c r="AG1970" s="33" t="s">
        <v>45</v>
      </c>
    </row>
    <row r="1971" spans="1:33" ht="12.75" customHeight="1">
      <c r="A1971" s="2"/>
      <c r="B1971" s="2"/>
      <c r="C1971" s="2"/>
      <c r="D1971" s="2"/>
      <c r="E1971" s="2"/>
      <c r="F1971" s="2"/>
      <c r="G1971" s="2"/>
      <c r="H1971" s="2"/>
      <c r="I1971" s="19"/>
      <c r="J1971" s="19"/>
      <c r="K1971" s="19"/>
      <c r="L1971" s="19"/>
      <c r="M1971" s="19"/>
      <c r="N1971" s="19"/>
      <c r="O1971" s="19"/>
      <c r="P1971" s="19"/>
      <c r="Q1971" s="19"/>
      <c r="R1971" s="44"/>
      <c r="S1971" s="19"/>
      <c r="T1971" s="19"/>
      <c r="U1971" s="19"/>
      <c r="V1971" s="2"/>
      <c r="W1971" s="2"/>
      <c r="X1971" s="2"/>
      <c r="Y1971" s="17"/>
      <c r="Z1971" s="2"/>
      <c r="AA1971" s="2"/>
      <c r="AB1971" s="2"/>
      <c r="AC1971" s="31" t="s">
        <v>12147</v>
      </c>
      <c r="AD1971" s="32" t="s">
        <v>12148</v>
      </c>
      <c r="AE1971" s="31" t="s">
        <v>12149</v>
      </c>
      <c r="AF1971" s="32" t="s">
        <v>12150</v>
      </c>
      <c r="AG1971" s="33" t="s">
        <v>45</v>
      </c>
    </row>
    <row r="1972" spans="1:33" ht="12.75" customHeight="1">
      <c r="A1972" s="2"/>
      <c r="B1972" s="2"/>
      <c r="C1972" s="2"/>
      <c r="D1972" s="2"/>
      <c r="E1972" s="2"/>
      <c r="F1972" s="2"/>
      <c r="G1972" s="2"/>
      <c r="H1972" s="2"/>
      <c r="I1972" s="19"/>
      <c r="J1972" s="19"/>
      <c r="K1972" s="19"/>
      <c r="L1972" s="19"/>
      <c r="M1972" s="19"/>
      <c r="N1972" s="19"/>
      <c r="O1972" s="19"/>
      <c r="P1972" s="19"/>
      <c r="Q1972" s="19"/>
      <c r="R1972" s="44"/>
      <c r="S1972" s="19"/>
      <c r="T1972" s="19"/>
      <c r="U1972" s="19"/>
      <c r="V1972" s="2"/>
      <c r="W1972" s="2"/>
      <c r="X1972" s="2"/>
      <c r="Y1972" s="17"/>
      <c r="Z1972" s="2"/>
      <c r="AA1972" s="2"/>
      <c r="AB1972" s="2"/>
      <c r="AC1972" s="31" t="s">
        <v>12151</v>
      </c>
      <c r="AD1972" s="32" t="s">
        <v>12152</v>
      </c>
      <c r="AE1972" s="31" t="s">
        <v>12153</v>
      </c>
      <c r="AF1972" s="32" t="s">
        <v>12154</v>
      </c>
      <c r="AG1972" s="33" t="s">
        <v>8105</v>
      </c>
    </row>
    <row r="1973" spans="1:33" ht="12.75" customHeight="1">
      <c r="A1973" s="2"/>
      <c r="B1973" s="2"/>
      <c r="C1973" s="2"/>
      <c r="D1973" s="2"/>
      <c r="E1973" s="2"/>
      <c r="F1973" s="2"/>
      <c r="G1973" s="2"/>
      <c r="H1973" s="2"/>
      <c r="I1973" s="19"/>
      <c r="J1973" s="19"/>
      <c r="K1973" s="19"/>
      <c r="L1973" s="19"/>
      <c r="M1973" s="19"/>
      <c r="N1973" s="19"/>
      <c r="O1973" s="19"/>
      <c r="P1973" s="19"/>
      <c r="Q1973" s="19"/>
      <c r="R1973" s="44"/>
      <c r="S1973" s="19"/>
      <c r="T1973" s="19"/>
      <c r="U1973" s="19"/>
      <c r="V1973" s="2"/>
      <c r="W1973" s="2"/>
      <c r="X1973" s="2"/>
      <c r="Y1973" s="17"/>
      <c r="Z1973" s="2"/>
      <c r="AA1973" s="2"/>
      <c r="AB1973" s="2"/>
      <c r="AC1973" s="31" t="s">
        <v>12155</v>
      </c>
      <c r="AD1973" s="32" t="s">
        <v>12156</v>
      </c>
      <c r="AE1973" s="31" t="s">
        <v>12157</v>
      </c>
      <c r="AF1973" s="32" t="s">
        <v>12158</v>
      </c>
      <c r="AG1973" s="33" t="s">
        <v>45</v>
      </c>
    </row>
    <row r="1974" spans="1:33" ht="12.75" customHeight="1">
      <c r="A1974" s="2"/>
      <c r="B1974" s="2"/>
      <c r="C1974" s="2"/>
      <c r="D1974" s="2"/>
      <c r="E1974" s="2"/>
      <c r="F1974" s="2"/>
      <c r="G1974" s="2"/>
      <c r="H1974" s="2"/>
      <c r="I1974" s="19"/>
      <c r="J1974" s="19"/>
      <c r="K1974" s="19"/>
      <c r="L1974" s="19"/>
      <c r="M1974" s="19"/>
      <c r="N1974" s="19"/>
      <c r="O1974" s="19"/>
      <c r="P1974" s="19"/>
      <c r="Q1974" s="19"/>
      <c r="R1974" s="44"/>
      <c r="S1974" s="19"/>
      <c r="T1974" s="19"/>
      <c r="U1974" s="19"/>
      <c r="V1974" s="2"/>
      <c r="W1974" s="2"/>
      <c r="X1974" s="2"/>
      <c r="Y1974" s="17"/>
      <c r="Z1974" s="2"/>
      <c r="AA1974" s="2"/>
      <c r="AB1974" s="2"/>
      <c r="AC1974" s="31" t="s">
        <v>12159</v>
      </c>
      <c r="AD1974" s="32" t="s">
        <v>12160</v>
      </c>
      <c r="AE1974" s="31" t="s">
        <v>12161</v>
      </c>
      <c r="AF1974" s="32" t="s">
        <v>12162</v>
      </c>
      <c r="AG1974" s="33" t="s">
        <v>45</v>
      </c>
    </row>
    <row r="1975" spans="1:33" ht="12.75" customHeight="1">
      <c r="A1975" s="2"/>
      <c r="B1975" s="2"/>
      <c r="C1975" s="2"/>
      <c r="D1975" s="2"/>
      <c r="E1975" s="2"/>
      <c r="F1975" s="2"/>
      <c r="G1975" s="2"/>
      <c r="H1975" s="2"/>
      <c r="I1975" s="19"/>
      <c r="J1975" s="19"/>
      <c r="K1975" s="19"/>
      <c r="L1975" s="19"/>
      <c r="M1975" s="19"/>
      <c r="N1975" s="19"/>
      <c r="O1975" s="19"/>
      <c r="P1975" s="19"/>
      <c r="Q1975" s="19"/>
      <c r="R1975" s="44"/>
      <c r="S1975" s="19"/>
      <c r="T1975" s="19"/>
      <c r="U1975" s="19"/>
      <c r="V1975" s="2"/>
      <c r="W1975" s="2"/>
      <c r="X1975" s="2"/>
      <c r="Y1975" s="17"/>
      <c r="Z1975" s="2"/>
      <c r="AA1975" s="2"/>
      <c r="AB1975" s="2"/>
      <c r="AC1975" s="31" t="s">
        <v>12163</v>
      </c>
      <c r="AD1975" s="32" t="s">
        <v>12164</v>
      </c>
      <c r="AE1975" s="31" t="s">
        <v>12165</v>
      </c>
      <c r="AF1975" s="32" t="s">
        <v>1459</v>
      </c>
      <c r="AG1975" s="33" t="s">
        <v>45</v>
      </c>
    </row>
    <row r="1976" spans="1:33" ht="12.75" customHeight="1">
      <c r="A1976" s="2"/>
      <c r="B1976" s="2"/>
      <c r="C1976" s="2"/>
      <c r="D1976" s="2"/>
      <c r="E1976" s="2"/>
      <c r="F1976" s="2"/>
      <c r="G1976" s="2"/>
      <c r="H1976" s="2"/>
      <c r="I1976" s="19"/>
      <c r="J1976" s="19"/>
      <c r="K1976" s="19"/>
      <c r="L1976" s="19"/>
      <c r="M1976" s="19"/>
      <c r="N1976" s="19"/>
      <c r="O1976" s="19"/>
      <c r="P1976" s="19"/>
      <c r="Q1976" s="19"/>
      <c r="R1976" s="44"/>
      <c r="S1976" s="19"/>
      <c r="T1976" s="19"/>
      <c r="U1976" s="19"/>
      <c r="V1976" s="2"/>
      <c r="W1976" s="2"/>
      <c r="X1976" s="2"/>
      <c r="Y1976" s="17"/>
      <c r="Z1976" s="2"/>
      <c r="AA1976" s="2"/>
      <c r="AB1976" s="2"/>
      <c r="AC1976" s="31" t="s">
        <v>12166</v>
      </c>
      <c r="AD1976" s="32" t="s">
        <v>12167</v>
      </c>
      <c r="AE1976" s="31" t="s">
        <v>12168</v>
      </c>
      <c r="AF1976" s="32" t="s">
        <v>1459</v>
      </c>
      <c r="AG1976" s="33" t="s">
        <v>45</v>
      </c>
    </row>
    <row r="1977" spans="1:33" ht="12.75" customHeight="1">
      <c r="A1977" s="2"/>
      <c r="B1977" s="2"/>
      <c r="C1977" s="2"/>
      <c r="D1977" s="2"/>
      <c r="E1977" s="2"/>
      <c r="F1977" s="2"/>
      <c r="G1977" s="2"/>
      <c r="H1977" s="2"/>
      <c r="I1977" s="19"/>
      <c r="J1977" s="19"/>
      <c r="K1977" s="19"/>
      <c r="L1977" s="19"/>
      <c r="M1977" s="19"/>
      <c r="N1977" s="19"/>
      <c r="O1977" s="19"/>
      <c r="P1977" s="19"/>
      <c r="Q1977" s="19"/>
      <c r="R1977" s="44"/>
      <c r="S1977" s="19"/>
      <c r="T1977" s="19"/>
      <c r="U1977" s="19"/>
      <c r="V1977" s="2"/>
      <c r="W1977" s="2"/>
      <c r="X1977" s="2"/>
      <c r="Y1977" s="17"/>
      <c r="Z1977" s="2"/>
      <c r="AA1977" s="2"/>
      <c r="AB1977" s="2"/>
      <c r="AC1977" s="31" t="s">
        <v>12169</v>
      </c>
      <c r="AD1977" s="32" t="s">
        <v>12170</v>
      </c>
      <c r="AE1977" s="31" t="s">
        <v>12171</v>
      </c>
      <c r="AF1977" s="32" t="s">
        <v>12172</v>
      </c>
      <c r="AG1977" s="33" t="s">
        <v>45</v>
      </c>
    </row>
    <row r="1978" spans="1:33" ht="12.75" customHeight="1">
      <c r="A1978" s="2"/>
      <c r="B1978" s="2"/>
      <c r="C1978" s="2"/>
      <c r="D1978" s="2"/>
      <c r="E1978" s="2"/>
      <c r="F1978" s="2"/>
      <c r="G1978" s="2"/>
      <c r="H1978" s="2"/>
      <c r="I1978" s="19"/>
      <c r="J1978" s="19"/>
      <c r="K1978" s="19"/>
      <c r="L1978" s="19"/>
      <c r="M1978" s="19"/>
      <c r="N1978" s="19"/>
      <c r="O1978" s="19"/>
      <c r="P1978" s="19"/>
      <c r="Q1978" s="19"/>
      <c r="R1978" s="44"/>
      <c r="S1978" s="19"/>
      <c r="T1978" s="19"/>
      <c r="U1978" s="19"/>
      <c r="V1978" s="2"/>
      <c r="W1978" s="2"/>
      <c r="X1978" s="2"/>
      <c r="Y1978" s="17"/>
      <c r="Z1978" s="2"/>
      <c r="AA1978" s="2"/>
      <c r="AB1978" s="2"/>
      <c r="AC1978" s="31" t="s">
        <v>12173</v>
      </c>
      <c r="AD1978" s="32" t="s">
        <v>11963</v>
      </c>
      <c r="AE1978" s="31" t="s">
        <v>12174</v>
      </c>
      <c r="AF1978" s="32" t="s">
        <v>11965</v>
      </c>
      <c r="AG1978" s="33" t="s">
        <v>45</v>
      </c>
    </row>
    <row r="1979" spans="1:33" ht="12.75" customHeight="1">
      <c r="A1979" s="2"/>
      <c r="B1979" s="2"/>
      <c r="C1979" s="2"/>
      <c r="D1979" s="2"/>
      <c r="E1979" s="2"/>
      <c r="F1979" s="2"/>
      <c r="G1979" s="2"/>
      <c r="H1979" s="2"/>
      <c r="I1979" s="19"/>
      <c r="J1979" s="19"/>
      <c r="K1979" s="19"/>
      <c r="L1979" s="19"/>
      <c r="M1979" s="19"/>
      <c r="N1979" s="19"/>
      <c r="O1979" s="19"/>
      <c r="P1979" s="19"/>
      <c r="Q1979" s="19"/>
      <c r="R1979" s="44"/>
      <c r="S1979" s="19"/>
      <c r="T1979" s="19"/>
      <c r="U1979" s="19"/>
      <c r="V1979" s="2"/>
      <c r="W1979" s="2"/>
      <c r="X1979" s="2"/>
      <c r="Y1979" s="17"/>
      <c r="Z1979" s="2"/>
      <c r="AA1979" s="2"/>
      <c r="AB1979" s="2"/>
      <c r="AC1979" s="31" t="s">
        <v>12175</v>
      </c>
      <c r="AD1979" s="32" t="s">
        <v>12176</v>
      </c>
      <c r="AE1979" s="31" t="s">
        <v>12177</v>
      </c>
      <c r="AF1979" s="32" t="s">
        <v>12178</v>
      </c>
      <c r="AG1979" s="33" t="s">
        <v>45</v>
      </c>
    </row>
    <row r="1980" spans="1:33" ht="12.75" customHeight="1">
      <c r="A1980" s="2"/>
      <c r="B1980" s="2"/>
      <c r="C1980" s="2"/>
      <c r="D1980" s="2"/>
      <c r="E1980" s="2"/>
      <c r="F1980" s="2"/>
      <c r="G1980" s="2"/>
      <c r="H1980" s="2"/>
      <c r="I1980" s="19"/>
      <c r="J1980" s="19"/>
      <c r="K1980" s="19"/>
      <c r="L1980" s="19"/>
      <c r="M1980" s="19"/>
      <c r="N1980" s="19"/>
      <c r="O1980" s="19"/>
      <c r="P1980" s="19"/>
      <c r="Q1980" s="19"/>
      <c r="R1980" s="44"/>
      <c r="S1980" s="19"/>
      <c r="T1980" s="19"/>
      <c r="U1980" s="19"/>
      <c r="V1980" s="2"/>
      <c r="W1980" s="2"/>
      <c r="X1980" s="2"/>
      <c r="Y1980" s="17"/>
      <c r="Z1980" s="2"/>
      <c r="AA1980" s="2"/>
      <c r="AB1980" s="2"/>
      <c r="AC1980" s="31" t="s">
        <v>12179</v>
      </c>
      <c r="AD1980" s="32" t="s">
        <v>12180</v>
      </c>
      <c r="AE1980" s="31" t="s">
        <v>12181</v>
      </c>
      <c r="AF1980" s="32" t="s">
        <v>12182</v>
      </c>
      <c r="AG1980" s="33" t="s">
        <v>45</v>
      </c>
    </row>
    <row r="1981" spans="1:33" ht="12.75" customHeight="1">
      <c r="A1981" s="2"/>
      <c r="B1981" s="2"/>
      <c r="C1981" s="2"/>
      <c r="D1981" s="2"/>
      <c r="E1981" s="2"/>
      <c r="F1981" s="2"/>
      <c r="G1981" s="2"/>
      <c r="H1981" s="2"/>
      <c r="I1981" s="19"/>
      <c r="J1981" s="19"/>
      <c r="K1981" s="19"/>
      <c r="L1981" s="19"/>
      <c r="M1981" s="19"/>
      <c r="N1981" s="19"/>
      <c r="O1981" s="19"/>
      <c r="P1981" s="19"/>
      <c r="Q1981" s="19"/>
      <c r="R1981" s="44"/>
      <c r="S1981" s="19"/>
      <c r="T1981" s="19"/>
      <c r="U1981" s="19"/>
      <c r="V1981" s="2"/>
      <c r="W1981" s="2"/>
      <c r="X1981" s="2"/>
      <c r="Y1981" s="17"/>
      <c r="Z1981" s="2"/>
      <c r="AA1981" s="2"/>
      <c r="AB1981" s="2"/>
      <c r="AC1981" s="31" t="s">
        <v>12183</v>
      </c>
      <c r="AD1981" s="32" t="s">
        <v>12184</v>
      </c>
      <c r="AE1981" s="31" t="s">
        <v>12185</v>
      </c>
      <c r="AF1981" s="32" t="s">
        <v>12186</v>
      </c>
      <c r="AG1981" s="33" t="s">
        <v>45</v>
      </c>
    </row>
    <row r="1982" spans="1:33" ht="12.75" customHeight="1">
      <c r="A1982" s="2"/>
      <c r="B1982" s="2"/>
      <c r="C1982" s="2"/>
      <c r="D1982" s="2"/>
      <c r="E1982" s="2"/>
      <c r="F1982" s="2"/>
      <c r="G1982" s="2"/>
      <c r="H1982" s="2"/>
      <c r="I1982" s="19"/>
      <c r="J1982" s="19"/>
      <c r="K1982" s="19"/>
      <c r="L1982" s="19"/>
      <c r="M1982" s="19"/>
      <c r="N1982" s="19"/>
      <c r="O1982" s="19"/>
      <c r="P1982" s="19"/>
      <c r="Q1982" s="19"/>
      <c r="R1982" s="44"/>
      <c r="S1982" s="19"/>
      <c r="T1982" s="19"/>
      <c r="U1982" s="19"/>
      <c r="V1982" s="2"/>
      <c r="W1982" s="2"/>
      <c r="X1982" s="2"/>
      <c r="Y1982" s="17"/>
      <c r="Z1982" s="2"/>
      <c r="AA1982" s="2"/>
      <c r="AB1982" s="2"/>
      <c r="AC1982" s="31" t="s">
        <v>12187</v>
      </c>
      <c r="AD1982" s="32" t="s">
        <v>12188</v>
      </c>
      <c r="AE1982" s="31" t="s">
        <v>12189</v>
      </c>
      <c r="AF1982" s="32" t="s">
        <v>12190</v>
      </c>
      <c r="AG1982" s="33" t="s">
        <v>45</v>
      </c>
    </row>
    <row r="1983" spans="1:33" ht="12.75" customHeight="1">
      <c r="A1983" s="2"/>
      <c r="B1983" s="2"/>
      <c r="C1983" s="2"/>
      <c r="D1983" s="2"/>
      <c r="E1983" s="2"/>
      <c r="F1983" s="2"/>
      <c r="G1983" s="2"/>
      <c r="H1983" s="2"/>
      <c r="I1983" s="19"/>
      <c r="J1983" s="19"/>
      <c r="K1983" s="19"/>
      <c r="L1983" s="19"/>
      <c r="M1983" s="19"/>
      <c r="N1983" s="19"/>
      <c r="O1983" s="19"/>
      <c r="P1983" s="19"/>
      <c r="Q1983" s="19"/>
      <c r="R1983" s="44"/>
      <c r="S1983" s="19"/>
      <c r="T1983" s="19"/>
      <c r="U1983" s="19"/>
      <c r="V1983" s="2"/>
      <c r="W1983" s="2"/>
      <c r="X1983" s="2"/>
      <c r="Y1983" s="17"/>
      <c r="Z1983" s="2"/>
      <c r="AA1983" s="2"/>
      <c r="AB1983" s="2"/>
      <c r="AC1983" s="31" t="s">
        <v>12191</v>
      </c>
      <c r="AD1983" s="32" t="s">
        <v>12192</v>
      </c>
      <c r="AE1983" s="31" t="s">
        <v>12193</v>
      </c>
      <c r="AF1983" s="32" t="s">
        <v>12194</v>
      </c>
      <c r="AG1983" s="33" t="s">
        <v>10121</v>
      </c>
    </row>
    <row r="1984" spans="1:33" ht="12.75" customHeight="1">
      <c r="A1984" s="2"/>
      <c r="B1984" s="2"/>
      <c r="C1984" s="2"/>
      <c r="D1984" s="2"/>
      <c r="E1984" s="2"/>
      <c r="F1984" s="2"/>
      <c r="G1984" s="2"/>
      <c r="H1984" s="2"/>
      <c r="I1984" s="19"/>
      <c r="J1984" s="19"/>
      <c r="K1984" s="19"/>
      <c r="L1984" s="19"/>
      <c r="M1984" s="19"/>
      <c r="N1984" s="19"/>
      <c r="O1984" s="19"/>
      <c r="P1984" s="19"/>
      <c r="Q1984" s="19"/>
      <c r="R1984" s="44"/>
      <c r="S1984" s="19"/>
      <c r="T1984" s="19"/>
      <c r="U1984" s="19"/>
      <c r="V1984" s="2"/>
      <c r="W1984" s="2"/>
      <c r="X1984" s="2"/>
      <c r="Y1984" s="17"/>
      <c r="Z1984" s="2"/>
      <c r="AA1984" s="2"/>
      <c r="AB1984" s="2"/>
      <c r="AC1984" s="31" t="s">
        <v>12195</v>
      </c>
      <c r="AD1984" s="32" t="s">
        <v>6109</v>
      </c>
      <c r="AE1984" s="31" t="s">
        <v>12196</v>
      </c>
      <c r="AF1984" s="32" t="s">
        <v>12071</v>
      </c>
      <c r="AG1984" s="33" t="s">
        <v>45</v>
      </c>
    </row>
    <row r="1985" spans="1:33" ht="12.75" customHeight="1">
      <c r="A1985" s="2"/>
      <c r="B1985" s="2"/>
      <c r="C1985" s="2"/>
      <c r="D1985" s="2"/>
      <c r="E1985" s="2"/>
      <c r="F1985" s="2"/>
      <c r="G1985" s="2"/>
      <c r="H1985" s="2"/>
      <c r="I1985" s="19"/>
      <c r="J1985" s="19"/>
      <c r="K1985" s="19"/>
      <c r="L1985" s="19"/>
      <c r="M1985" s="19"/>
      <c r="N1985" s="19"/>
      <c r="O1985" s="19"/>
      <c r="P1985" s="19"/>
      <c r="Q1985" s="19"/>
      <c r="R1985" s="44"/>
      <c r="S1985" s="19"/>
      <c r="T1985" s="19"/>
      <c r="U1985" s="19"/>
      <c r="V1985" s="2"/>
      <c r="W1985" s="2"/>
      <c r="X1985" s="2"/>
      <c r="Y1985" s="17"/>
      <c r="Z1985" s="2"/>
      <c r="AA1985" s="2"/>
      <c r="AB1985" s="2"/>
      <c r="AC1985" s="31" t="s">
        <v>12197</v>
      </c>
      <c r="AD1985" s="32" t="s">
        <v>12198</v>
      </c>
      <c r="AE1985" s="31" t="s">
        <v>12199</v>
      </c>
      <c r="AF1985" s="32" t="s">
        <v>1360</v>
      </c>
      <c r="AG1985" s="33" t="s">
        <v>45</v>
      </c>
    </row>
    <row r="1986" spans="1:33" ht="12.75" customHeight="1">
      <c r="A1986" s="2"/>
      <c r="B1986" s="2"/>
      <c r="C1986" s="2"/>
      <c r="D1986" s="2"/>
      <c r="E1986" s="2"/>
      <c r="F1986" s="2"/>
      <c r="G1986" s="2"/>
      <c r="H1986" s="2"/>
      <c r="I1986" s="19"/>
      <c r="J1986" s="19"/>
      <c r="K1986" s="19"/>
      <c r="L1986" s="19"/>
      <c r="M1986" s="19"/>
      <c r="N1986" s="19"/>
      <c r="O1986" s="19"/>
      <c r="P1986" s="19"/>
      <c r="Q1986" s="19"/>
      <c r="R1986" s="44"/>
      <c r="S1986" s="19"/>
      <c r="T1986" s="19"/>
      <c r="U1986" s="19"/>
      <c r="V1986" s="2"/>
      <c r="W1986" s="2"/>
      <c r="X1986" s="2"/>
      <c r="Y1986" s="17"/>
      <c r="Z1986" s="2"/>
      <c r="AA1986" s="2"/>
      <c r="AB1986" s="2"/>
      <c r="AC1986" s="31" t="s">
        <v>12200</v>
      </c>
      <c r="AD1986" s="32" t="s">
        <v>1381</v>
      </c>
      <c r="AE1986" s="31" t="s">
        <v>12201</v>
      </c>
      <c r="AF1986" s="32" t="s">
        <v>8540</v>
      </c>
      <c r="AG1986" s="33" t="s">
        <v>1384</v>
      </c>
    </row>
    <row r="1987" spans="1:33" ht="12.75" customHeight="1">
      <c r="A1987" s="2"/>
      <c r="B1987" s="2"/>
      <c r="C1987" s="2"/>
      <c r="D1987" s="2"/>
      <c r="E1987" s="2"/>
      <c r="F1987" s="2"/>
      <c r="G1987" s="2"/>
      <c r="H1987" s="2"/>
      <c r="I1987" s="19"/>
      <c r="J1987" s="19"/>
      <c r="K1987" s="19"/>
      <c r="L1987" s="19"/>
      <c r="M1987" s="19"/>
      <c r="N1987" s="19"/>
      <c r="O1987" s="19"/>
      <c r="P1987" s="19"/>
      <c r="Q1987" s="19"/>
      <c r="R1987" s="44"/>
      <c r="S1987" s="19"/>
      <c r="T1987" s="19"/>
      <c r="U1987" s="19"/>
      <c r="V1987" s="2"/>
      <c r="W1987" s="2"/>
      <c r="X1987" s="2"/>
      <c r="Y1987" s="17"/>
      <c r="Z1987" s="2"/>
      <c r="AA1987" s="2"/>
      <c r="AB1987" s="2"/>
      <c r="AC1987" s="31" t="s">
        <v>12202</v>
      </c>
      <c r="AD1987" s="32" t="s">
        <v>12203</v>
      </c>
      <c r="AE1987" s="31" t="s">
        <v>12204</v>
      </c>
      <c r="AF1987" s="32" t="s">
        <v>1446</v>
      </c>
      <c r="AG1987" s="33" t="s">
        <v>45</v>
      </c>
    </row>
    <row r="1988" spans="1:33" ht="12.75" customHeight="1">
      <c r="A1988" s="2"/>
      <c r="B1988" s="2"/>
      <c r="C1988" s="2"/>
      <c r="D1988" s="2"/>
      <c r="E1988" s="2"/>
      <c r="F1988" s="2"/>
      <c r="G1988" s="2"/>
      <c r="H1988" s="2"/>
      <c r="I1988" s="19"/>
      <c r="J1988" s="19"/>
      <c r="K1988" s="19"/>
      <c r="L1988" s="19"/>
      <c r="M1988" s="19"/>
      <c r="N1988" s="19"/>
      <c r="O1988" s="19"/>
      <c r="P1988" s="19"/>
      <c r="Q1988" s="19"/>
      <c r="R1988" s="44"/>
      <c r="S1988" s="19"/>
      <c r="T1988" s="19"/>
      <c r="U1988" s="19"/>
      <c r="V1988" s="2"/>
      <c r="W1988" s="2"/>
      <c r="X1988" s="2"/>
      <c r="Y1988" s="17"/>
      <c r="Z1988" s="2"/>
      <c r="AA1988" s="2"/>
      <c r="AB1988" s="2"/>
      <c r="AC1988" s="31" t="s">
        <v>12205</v>
      </c>
      <c r="AD1988" s="32" t="s">
        <v>12206</v>
      </c>
      <c r="AE1988" s="31" t="s">
        <v>12207</v>
      </c>
      <c r="AF1988" s="32" t="s">
        <v>12208</v>
      </c>
      <c r="AG1988" s="33" t="s">
        <v>45</v>
      </c>
    </row>
    <row r="1989" spans="1:33" ht="12.75" customHeight="1">
      <c r="A1989" s="2"/>
      <c r="B1989" s="2"/>
      <c r="C1989" s="2"/>
      <c r="D1989" s="2"/>
      <c r="E1989" s="2"/>
      <c r="F1989" s="2"/>
      <c r="G1989" s="2"/>
      <c r="H1989" s="2"/>
      <c r="I1989" s="19"/>
      <c r="J1989" s="19"/>
      <c r="K1989" s="19"/>
      <c r="L1989" s="19"/>
      <c r="M1989" s="19"/>
      <c r="N1989" s="19"/>
      <c r="O1989" s="19"/>
      <c r="P1989" s="19"/>
      <c r="Q1989" s="19"/>
      <c r="R1989" s="44"/>
      <c r="S1989" s="19"/>
      <c r="T1989" s="19"/>
      <c r="U1989" s="19"/>
      <c r="V1989" s="2"/>
      <c r="W1989" s="2"/>
      <c r="X1989" s="2"/>
      <c r="Y1989" s="17"/>
      <c r="Z1989" s="2"/>
      <c r="AA1989" s="2"/>
      <c r="AB1989" s="2"/>
      <c r="AC1989" s="31" t="s">
        <v>12209</v>
      </c>
      <c r="AD1989" s="32" t="s">
        <v>2846</v>
      </c>
      <c r="AE1989" s="31" t="s">
        <v>12210</v>
      </c>
      <c r="AF1989" s="32" t="s">
        <v>1446</v>
      </c>
      <c r="AG1989" s="33" t="s">
        <v>45</v>
      </c>
    </row>
    <row r="1990" spans="1:33" ht="12.75" customHeight="1">
      <c r="A1990" s="2"/>
      <c r="B1990" s="2"/>
      <c r="C1990" s="2"/>
      <c r="D1990" s="2"/>
      <c r="E1990" s="2"/>
      <c r="F1990" s="2"/>
      <c r="G1990" s="2"/>
      <c r="H1990" s="2"/>
      <c r="I1990" s="19"/>
      <c r="J1990" s="19"/>
      <c r="K1990" s="19"/>
      <c r="L1990" s="19"/>
      <c r="M1990" s="19"/>
      <c r="N1990" s="19"/>
      <c r="O1990" s="19"/>
      <c r="P1990" s="19"/>
      <c r="Q1990" s="19"/>
      <c r="R1990" s="44"/>
      <c r="S1990" s="19"/>
      <c r="T1990" s="19"/>
      <c r="U1990" s="19"/>
      <c r="V1990" s="2"/>
      <c r="W1990" s="2"/>
      <c r="X1990" s="2"/>
      <c r="Y1990" s="17"/>
      <c r="Z1990" s="2"/>
      <c r="AA1990" s="2"/>
      <c r="AB1990" s="2"/>
      <c r="AC1990" s="31" t="s">
        <v>12211</v>
      </c>
      <c r="AD1990" s="32" t="s">
        <v>12212</v>
      </c>
      <c r="AE1990" s="31" t="s">
        <v>12213</v>
      </c>
      <c r="AF1990" s="32" t="s">
        <v>12214</v>
      </c>
      <c r="AG1990" s="33" t="s">
        <v>45</v>
      </c>
    </row>
    <row r="1991" spans="1:33" ht="12.75" customHeight="1">
      <c r="A1991" s="2"/>
      <c r="B1991" s="2"/>
      <c r="C1991" s="2"/>
      <c r="D1991" s="2"/>
      <c r="E1991" s="2"/>
      <c r="F1991" s="2"/>
      <c r="G1991" s="2"/>
      <c r="H1991" s="2"/>
      <c r="I1991" s="19"/>
      <c r="J1991" s="19"/>
      <c r="K1991" s="19"/>
      <c r="L1991" s="19"/>
      <c r="M1991" s="19"/>
      <c r="N1991" s="19"/>
      <c r="O1991" s="19"/>
      <c r="P1991" s="19"/>
      <c r="Q1991" s="19"/>
      <c r="R1991" s="44"/>
      <c r="S1991" s="19"/>
      <c r="T1991" s="19"/>
      <c r="U1991" s="19"/>
      <c r="V1991" s="2"/>
      <c r="W1991" s="2"/>
      <c r="X1991" s="2"/>
      <c r="Y1991" s="17"/>
      <c r="Z1991" s="2"/>
      <c r="AA1991" s="2"/>
      <c r="AB1991" s="2"/>
      <c r="AC1991" s="31" t="s">
        <v>12215</v>
      </c>
      <c r="AD1991" s="32" t="s">
        <v>12216</v>
      </c>
      <c r="AE1991" s="31" t="s">
        <v>12217</v>
      </c>
      <c r="AF1991" s="32" t="s">
        <v>12218</v>
      </c>
      <c r="AG1991" s="33" t="s">
        <v>45</v>
      </c>
    </row>
    <row r="1992" spans="1:33" ht="12.75" customHeight="1">
      <c r="A1992" s="2"/>
      <c r="B1992" s="2"/>
      <c r="C1992" s="2"/>
      <c r="D1992" s="2"/>
      <c r="E1992" s="2"/>
      <c r="F1992" s="2"/>
      <c r="G1992" s="2"/>
      <c r="H1992" s="2"/>
      <c r="I1992" s="19"/>
      <c r="J1992" s="19"/>
      <c r="K1992" s="19"/>
      <c r="L1992" s="19"/>
      <c r="M1992" s="19"/>
      <c r="N1992" s="19"/>
      <c r="O1992" s="19"/>
      <c r="P1992" s="19"/>
      <c r="Q1992" s="19"/>
      <c r="R1992" s="44"/>
      <c r="S1992" s="19"/>
      <c r="T1992" s="19"/>
      <c r="U1992" s="19"/>
      <c r="V1992" s="2"/>
      <c r="W1992" s="2"/>
      <c r="X1992" s="2"/>
      <c r="Y1992" s="17"/>
      <c r="Z1992" s="2"/>
      <c r="AA1992" s="2"/>
      <c r="AB1992" s="2"/>
      <c r="AC1992" s="31" t="s">
        <v>12219</v>
      </c>
      <c r="AD1992" s="32" t="s">
        <v>12220</v>
      </c>
      <c r="AE1992" s="31" t="s">
        <v>12221</v>
      </c>
      <c r="AF1992" s="32" t="s">
        <v>12222</v>
      </c>
      <c r="AG1992" s="33" t="s">
        <v>45</v>
      </c>
    </row>
    <row r="1993" spans="1:33" ht="12.75" customHeight="1">
      <c r="A1993" s="2"/>
      <c r="B1993" s="2"/>
      <c r="C1993" s="2"/>
      <c r="D1993" s="2"/>
      <c r="E1993" s="2"/>
      <c r="F1993" s="2"/>
      <c r="G1993" s="2"/>
      <c r="H1993" s="2"/>
      <c r="I1993" s="19"/>
      <c r="J1993" s="19"/>
      <c r="K1993" s="19"/>
      <c r="L1993" s="19"/>
      <c r="M1993" s="19"/>
      <c r="N1993" s="19"/>
      <c r="O1993" s="19"/>
      <c r="P1993" s="19"/>
      <c r="Q1993" s="19"/>
      <c r="R1993" s="44"/>
      <c r="S1993" s="19"/>
      <c r="T1993" s="19"/>
      <c r="U1993" s="19"/>
      <c r="V1993" s="2"/>
      <c r="W1993" s="2"/>
      <c r="X1993" s="2"/>
      <c r="Y1993" s="17"/>
      <c r="Z1993" s="2"/>
      <c r="AA1993" s="2"/>
      <c r="AB1993" s="2"/>
      <c r="AC1993" s="31" t="s">
        <v>12223</v>
      </c>
      <c r="AD1993" s="32" t="s">
        <v>12224</v>
      </c>
      <c r="AE1993" s="31" t="s">
        <v>12225</v>
      </c>
      <c r="AF1993" s="32" t="s">
        <v>12224</v>
      </c>
      <c r="AG1993" s="33" t="s">
        <v>45</v>
      </c>
    </row>
    <row r="1994" spans="1:33" ht="12.75" customHeight="1">
      <c r="A1994" s="2"/>
      <c r="B1994" s="2"/>
      <c r="C1994" s="2"/>
      <c r="D1994" s="2"/>
      <c r="E1994" s="2"/>
      <c r="F1994" s="2"/>
      <c r="G1994" s="2"/>
      <c r="H1994" s="2"/>
      <c r="I1994" s="19"/>
      <c r="J1994" s="19"/>
      <c r="K1994" s="19"/>
      <c r="L1994" s="19"/>
      <c r="M1994" s="19"/>
      <c r="N1994" s="19"/>
      <c r="O1994" s="19"/>
      <c r="P1994" s="19"/>
      <c r="Q1994" s="19"/>
      <c r="R1994" s="44"/>
      <c r="S1994" s="19"/>
      <c r="T1994" s="19"/>
      <c r="U1994" s="19"/>
      <c r="V1994" s="2"/>
      <c r="W1994" s="2"/>
      <c r="X1994" s="2"/>
      <c r="Y1994" s="17"/>
      <c r="Z1994" s="2"/>
      <c r="AA1994" s="2"/>
      <c r="AB1994" s="2"/>
      <c r="AC1994" s="31" t="s">
        <v>12226</v>
      </c>
      <c r="AD1994" s="32" t="s">
        <v>12227</v>
      </c>
      <c r="AE1994" s="31" t="s">
        <v>12228</v>
      </c>
      <c r="AF1994" s="32" t="s">
        <v>12227</v>
      </c>
      <c r="AG1994" s="33" t="s">
        <v>45</v>
      </c>
    </row>
    <row r="1995" spans="1:33" ht="12.75" customHeight="1">
      <c r="A1995" s="2"/>
      <c r="B1995" s="2"/>
      <c r="C1995" s="2"/>
      <c r="D1995" s="2"/>
      <c r="E1995" s="2"/>
      <c r="F1995" s="2"/>
      <c r="G1995" s="2"/>
      <c r="H1995" s="2"/>
      <c r="I1995" s="19"/>
      <c r="J1995" s="19"/>
      <c r="K1995" s="19"/>
      <c r="L1995" s="19"/>
      <c r="M1995" s="19"/>
      <c r="N1995" s="19"/>
      <c r="O1995" s="19"/>
      <c r="P1995" s="19"/>
      <c r="Q1995" s="19"/>
      <c r="R1995" s="44"/>
      <c r="S1995" s="19"/>
      <c r="T1995" s="19"/>
      <c r="U1995" s="19"/>
      <c r="V1995" s="2"/>
      <c r="W1995" s="2"/>
      <c r="X1995" s="2"/>
      <c r="Y1995" s="17"/>
      <c r="Z1995" s="2"/>
      <c r="AA1995" s="2"/>
      <c r="AB1995" s="2"/>
      <c r="AC1995" s="31" t="s">
        <v>12229</v>
      </c>
      <c r="AD1995" s="32" t="s">
        <v>12230</v>
      </c>
      <c r="AE1995" s="31" t="s">
        <v>12231</v>
      </c>
      <c r="AF1995" s="32" t="s">
        <v>12230</v>
      </c>
      <c r="AG1995" s="33" t="s">
        <v>45</v>
      </c>
    </row>
    <row r="1996" spans="1:33" ht="12.75" customHeight="1">
      <c r="A1996" s="2"/>
      <c r="B1996" s="2"/>
      <c r="C1996" s="2"/>
      <c r="D1996" s="2"/>
      <c r="E1996" s="2"/>
      <c r="F1996" s="2"/>
      <c r="G1996" s="2"/>
      <c r="H1996" s="2"/>
      <c r="I1996" s="19"/>
      <c r="J1996" s="19"/>
      <c r="K1996" s="19"/>
      <c r="L1996" s="19"/>
      <c r="M1996" s="19"/>
      <c r="N1996" s="19"/>
      <c r="O1996" s="19"/>
      <c r="P1996" s="19"/>
      <c r="Q1996" s="19"/>
      <c r="R1996" s="44"/>
      <c r="S1996" s="19"/>
      <c r="T1996" s="19"/>
      <c r="U1996" s="19"/>
      <c r="V1996" s="2"/>
      <c r="W1996" s="2"/>
      <c r="X1996" s="2"/>
      <c r="Y1996" s="17"/>
      <c r="Z1996" s="2"/>
      <c r="AA1996" s="2"/>
      <c r="AB1996" s="2"/>
      <c r="AC1996" s="31" t="s">
        <v>12232</v>
      </c>
      <c r="AD1996" s="32" t="s">
        <v>12233</v>
      </c>
      <c r="AE1996" s="31" t="s">
        <v>12234</v>
      </c>
      <c r="AF1996" s="32" t="s">
        <v>12233</v>
      </c>
      <c r="AG1996" s="33" t="s">
        <v>45</v>
      </c>
    </row>
    <row r="1997" spans="1:33" ht="12.75" customHeight="1">
      <c r="A1997" s="2"/>
      <c r="B1997" s="2"/>
      <c r="C1997" s="2"/>
      <c r="D1997" s="2"/>
      <c r="E1997" s="2"/>
      <c r="F1997" s="2"/>
      <c r="G1997" s="2"/>
      <c r="H1997" s="2"/>
      <c r="I1997" s="19"/>
      <c r="J1997" s="19"/>
      <c r="K1997" s="19"/>
      <c r="L1997" s="19"/>
      <c r="M1997" s="19"/>
      <c r="N1997" s="19"/>
      <c r="O1997" s="19"/>
      <c r="P1997" s="19"/>
      <c r="Q1997" s="19"/>
      <c r="R1997" s="44"/>
      <c r="S1997" s="19"/>
      <c r="T1997" s="19"/>
      <c r="U1997" s="19"/>
      <c r="V1997" s="2"/>
      <c r="W1997" s="2"/>
      <c r="X1997" s="2"/>
      <c r="Y1997" s="17"/>
      <c r="Z1997" s="2"/>
      <c r="AA1997" s="2"/>
      <c r="AB1997" s="2"/>
      <c r="AC1997" s="31" t="s">
        <v>12235</v>
      </c>
      <c r="AD1997" s="32" t="s">
        <v>12236</v>
      </c>
      <c r="AE1997" s="31" t="s">
        <v>12237</v>
      </c>
      <c r="AF1997" s="32" t="s">
        <v>12236</v>
      </c>
      <c r="AG1997" s="33" t="s">
        <v>45</v>
      </c>
    </row>
    <row r="1998" spans="1:33" ht="12.75" customHeight="1">
      <c r="A1998" s="2"/>
      <c r="B1998" s="2"/>
      <c r="C1998" s="2"/>
      <c r="D1998" s="2"/>
      <c r="E1998" s="2"/>
      <c r="F1998" s="2"/>
      <c r="G1998" s="2"/>
      <c r="H1998" s="2"/>
      <c r="I1998" s="19"/>
      <c r="J1998" s="19"/>
      <c r="K1998" s="19"/>
      <c r="L1998" s="19"/>
      <c r="M1998" s="19"/>
      <c r="N1998" s="19"/>
      <c r="O1998" s="19"/>
      <c r="P1998" s="19"/>
      <c r="Q1998" s="19"/>
      <c r="R1998" s="44"/>
      <c r="S1998" s="19"/>
      <c r="T1998" s="19"/>
      <c r="U1998" s="19"/>
      <c r="V1998" s="2"/>
      <c r="W1998" s="2"/>
      <c r="X1998" s="2"/>
      <c r="Y1998" s="17"/>
      <c r="Z1998" s="2"/>
      <c r="AA1998" s="2"/>
      <c r="AB1998" s="2"/>
      <c r="AC1998" s="31" t="s">
        <v>12238</v>
      </c>
      <c r="AD1998" s="32" t="s">
        <v>12239</v>
      </c>
      <c r="AE1998" s="31" t="s">
        <v>12240</v>
      </c>
      <c r="AF1998" s="32" t="s">
        <v>12239</v>
      </c>
      <c r="AG1998" s="33" t="s">
        <v>45</v>
      </c>
    </row>
    <row r="1999" spans="1:33" ht="12.75" customHeight="1">
      <c r="A1999" s="2"/>
      <c r="B1999" s="2"/>
      <c r="C1999" s="2"/>
      <c r="D1999" s="2"/>
      <c r="E1999" s="2"/>
      <c r="F1999" s="2"/>
      <c r="G1999" s="2"/>
      <c r="H1999" s="2"/>
      <c r="I1999" s="19"/>
      <c r="J1999" s="19"/>
      <c r="K1999" s="19"/>
      <c r="L1999" s="19"/>
      <c r="M1999" s="19"/>
      <c r="N1999" s="19"/>
      <c r="O1999" s="19"/>
      <c r="P1999" s="19"/>
      <c r="Q1999" s="19"/>
      <c r="R1999" s="44"/>
      <c r="S1999" s="19"/>
      <c r="T1999" s="19"/>
      <c r="U1999" s="19"/>
      <c r="V1999" s="2"/>
      <c r="W1999" s="2"/>
      <c r="X1999" s="2"/>
      <c r="Y1999" s="17"/>
      <c r="Z1999" s="2"/>
      <c r="AA1999" s="2"/>
      <c r="AB1999" s="2"/>
      <c r="AC1999" s="31" t="s">
        <v>12241</v>
      </c>
      <c r="AD1999" s="32" t="s">
        <v>12242</v>
      </c>
      <c r="AE1999" s="31" t="s">
        <v>12243</v>
      </c>
      <c r="AF1999" s="32" t="s">
        <v>12244</v>
      </c>
      <c r="AG1999" s="33" t="s">
        <v>45</v>
      </c>
    </row>
    <row r="2000" spans="1:33" ht="12.75" customHeight="1">
      <c r="A2000" s="2"/>
      <c r="B2000" s="2"/>
      <c r="C2000" s="2"/>
      <c r="D2000" s="2"/>
      <c r="E2000" s="2"/>
      <c r="F2000" s="2"/>
      <c r="G2000" s="2"/>
      <c r="H2000" s="2"/>
      <c r="I2000" s="19"/>
      <c r="J2000" s="19"/>
      <c r="K2000" s="19"/>
      <c r="L2000" s="19"/>
      <c r="M2000" s="19"/>
      <c r="N2000" s="19"/>
      <c r="O2000" s="19"/>
      <c r="P2000" s="19"/>
      <c r="Q2000" s="19"/>
      <c r="R2000" s="44"/>
      <c r="S2000" s="19"/>
      <c r="T2000" s="19"/>
      <c r="U2000" s="19"/>
      <c r="V2000" s="2"/>
      <c r="W2000" s="2"/>
      <c r="X2000" s="2"/>
      <c r="Y2000" s="17"/>
      <c r="Z2000" s="2"/>
      <c r="AA2000" s="2"/>
      <c r="AB2000" s="2"/>
      <c r="AC2000" s="31" t="s">
        <v>12245</v>
      </c>
      <c r="AD2000" s="32" t="s">
        <v>12246</v>
      </c>
      <c r="AE2000" s="31" t="s">
        <v>12247</v>
      </c>
      <c r="AF2000" s="32" t="s">
        <v>12248</v>
      </c>
      <c r="AG2000" s="33" t="s">
        <v>45</v>
      </c>
    </row>
    <row r="2001" spans="1:33" ht="12.75" customHeight="1">
      <c r="A2001" s="2"/>
      <c r="B2001" s="2"/>
      <c r="C2001" s="2"/>
      <c r="D2001" s="2"/>
      <c r="E2001" s="2"/>
      <c r="F2001" s="2"/>
      <c r="G2001" s="2"/>
      <c r="H2001" s="2"/>
      <c r="I2001" s="19"/>
      <c r="J2001" s="19"/>
      <c r="K2001" s="19"/>
      <c r="L2001" s="19"/>
      <c r="M2001" s="19"/>
      <c r="N2001" s="19"/>
      <c r="O2001" s="19"/>
      <c r="P2001" s="19"/>
      <c r="Q2001" s="19"/>
      <c r="R2001" s="44"/>
      <c r="S2001" s="19"/>
      <c r="T2001" s="19"/>
      <c r="U2001" s="19"/>
      <c r="V2001" s="2"/>
      <c r="W2001" s="2"/>
      <c r="X2001" s="2"/>
      <c r="Y2001" s="17"/>
      <c r="Z2001" s="2"/>
      <c r="AA2001" s="2"/>
      <c r="AB2001" s="2"/>
      <c r="AC2001" s="31" t="s">
        <v>12249</v>
      </c>
      <c r="AD2001" s="32" t="s">
        <v>12250</v>
      </c>
      <c r="AE2001" s="31" t="s">
        <v>12251</v>
      </c>
      <c r="AF2001" s="32" t="s">
        <v>12252</v>
      </c>
      <c r="AG2001" s="33" t="s">
        <v>45</v>
      </c>
    </row>
    <row r="2002" spans="1:33" ht="12.75" customHeight="1">
      <c r="A2002" s="2"/>
      <c r="B2002" s="2"/>
      <c r="C2002" s="2"/>
      <c r="D2002" s="2"/>
      <c r="E2002" s="2"/>
      <c r="F2002" s="2"/>
      <c r="G2002" s="2"/>
      <c r="H2002" s="2"/>
      <c r="I2002" s="19"/>
      <c r="J2002" s="19"/>
      <c r="K2002" s="19"/>
      <c r="L2002" s="19"/>
      <c r="M2002" s="19"/>
      <c r="N2002" s="19"/>
      <c r="O2002" s="19"/>
      <c r="P2002" s="19"/>
      <c r="Q2002" s="19"/>
      <c r="R2002" s="44"/>
      <c r="S2002" s="19"/>
      <c r="T2002" s="19"/>
      <c r="U2002" s="19"/>
      <c r="V2002" s="2"/>
      <c r="W2002" s="2"/>
      <c r="X2002" s="2"/>
      <c r="Y2002" s="17"/>
      <c r="Z2002" s="2"/>
      <c r="AA2002" s="2"/>
      <c r="AB2002" s="2"/>
      <c r="AC2002" s="31" t="s">
        <v>12253</v>
      </c>
      <c r="AD2002" s="32" t="s">
        <v>12254</v>
      </c>
      <c r="AE2002" s="31" t="s">
        <v>12255</v>
      </c>
      <c r="AF2002" s="32" t="s">
        <v>12256</v>
      </c>
      <c r="AG2002" s="33" t="s">
        <v>45</v>
      </c>
    </row>
    <row r="2003" spans="1:33" ht="12.75" customHeight="1">
      <c r="A2003" s="2"/>
      <c r="B2003" s="2"/>
      <c r="C2003" s="2"/>
      <c r="D2003" s="2"/>
      <c r="E2003" s="2"/>
      <c r="F2003" s="2"/>
      <c r="G2003" s="2"/>
      <c r="H2003" s="2"/>
      <c r="I2003" s="19"/>
      <c r="J2003" s="19"/>
      <c r="K2003" s="19"/>
      <c r="L2003" s="19"/>
      <c r="M2003" s="19"/>
      <c r="N2003" s="19"/>
      <c r="O2003" s="19"/>
      <c r="P2003" s="19"/>
      <c r="Q2003" s="19"/>
      <c r="R2003" s="44"/>
      <c r="S2003" s="19"/>
      <c r="T2003" s="19"/>
      <c r="U2003" s="19"/>
      <c r="V2003" s="2"/>
      <c r="W2003" s="2"/>
      <c r="X2003" s="2"/>
      <c r="Y2003" s="17"/>
      <c r="Z2003" s="2"/>
      <c r="AA2003" s="2"/>
      <c r="AB2003" s="2"/>
      <c r="AC2003" s="31" t="s">
        <v>12257</v>
      </c>
      <c r="AD2003" s="32" t="s">
        <v>12258</v>
      </c>
      <c r="AE2003" s="31" t="s">
        <v>12259</v>
      </c>
      <c r="AF2003" s="32" t="s">
        <v>12260</v>
      </c>
      <c r="AG2003" s="33" t="s">
        <v>45</v>
      </c>
    </row>
    <row r="2004" spans="1:33" ht="12.75" customHeight="1">
      <c r="A2004" s="2"/>
      <c r="B2004" s="2"/>
      <c r="C2004" s="2"/>
      <c r="D2004" s="2"/>
      <c r="E2004" s="2"/>
      <c r="F2004" s="2"/>
      <c r="G2004" s="2"/>
      <c r="H2004" s="2"/>
      <c r="I2004" s="19"/>
      <c r="J2004" s="19"/>
      <c r="K2004" s="19"/>
      <c r="L2004" s="19"/>
      <c r="M2004" s="19"/>
      <c r="N2004" s="19"/>
      <c r="O2004" s="19"/>
      <c r="P2004" s="19"/>
      <c r="Q2004" s="19"/>
      <c r="R2004" s="44"/>
      <c r="S2004" s="19"/>
      <c r="T2004" s="19"/>
      <c r="U2004" s="19"/>
      <c r="V2004" s="2"/>
      <c r="W2004" s="2"/>
      <c r="X2004" s="2"/>
      <c r="Y2004" s="17"/>
      <c r="Z2004" s="2"/>
      <c r="AA2004" s="2"/>
      <c r="AB2004" s="2"/>
      <c r="AC2004" s="31" t="s">
        <v>12261</v>
      </c>
      <c r="AD2004" s="32" t="s">
        <v>12262</v>
      </c>
      <c r="AE2004" s="31" t="s">
        <v>12263</v>
      </c>
      <c r="AF2004" s="32" t="s">
        <v>12264</v>
      </c>
      <c r="AG2004" s="33" t="s">
        <v>45</v>
      </c>
    </row>
    <row r="2005" spans="1:33" ht="12.75" customHeight="1">
      <c r="A2005" s="2"/>
      <c r="B2005" s="2"/>
      <c r="C2005" s="2"/>
      <c r="D2005" s="2"/>
      <c r="E2005" s="2"/>
      <c r="F2005" s="2"/>
      <c r="G2005" s="2"/>
      <c r="H2005" s="2"/>
      <c r="I2005" s="19"/>
      <c r="J2005" s="19"/>
      <c r="K2005" s="19"/>
      <c r="L2005" s="19"/>
      <c r="M2005" s="19"/>
      <c r="N2005" s="19"/>
      <c r="O2005" s="19"/>
      <c r="P2005" s="19"/>
      <c r="Q2005" s="19"/>
      <c r="R2005" s="44"/>
      <c r="S2005" s="19"/>
      <c r="T2005" s="19"/>
      <c r="U2005" s="19"/>
      <c r="V2005" s="2"/>
      <c r="W2005" s="2"/>
      <c r="X2005" s="2"/>
      <c r="Y2005" s="17"/>
      <c r="Z2005" s="2"/>
      <c r="AA2005" s="2"/>
      <c r="AB2005" s="2"/>
      <c r="AC2005" s="31" t="s">
        <v>12265</v>
      </c>
      <c r="AD2005" s="32" t="s">
        <v>12266</v>
      </c>
      <c r="AE2005" s="31" t="s">
        <v>12267</v>
      </c>
      <c r="AF2005" s="32" t="s">
        <v>12266</v>
      </c>
      <c r="AG2005" s="33" t="s">
        <v>45</v>
      </c>
    </row>
    <row r="2006" spans="1:33" ht="12.75" customHeight="1">
      <c r="A2006" s="2"/>
      <c r="B2006" s="2"/>
      <c r="C2006" s="2"/>
      <c r="D2006" s="2"/>
      <c r="E2006" s="2"/>
      <c r="F2006" s="2"/>
      <c r="G2006" s="2"/>
      <c r="H2006" s="2"/>
      <c r="I2006" s="19"/>
      <c r="J2006" s="19"/>
      <c r="K2006" s="19"/>
      <c r="L2006" s="19"/>
      <c r="M2006" s="19"/>
      <c r="N2006" s="19"/>
      <c r="O2006" s="19"/>
      <c r="P2006" s="19"/>
      <c r="Q2006" s="19"/>
      <c r="R2006" s="44"/>
      <c r="S2006" s="19"/>
      <c r="T2006" s="19"/>
      <c r="U2006" s="19"/>
      <c r="V2006" s="2"/>
      <c r="W2006" s="2"/>
      <c r="X2006" s="2"/>
      <c r="Y2006" s="17"/>
      <c r="Z2006" s="2"/>
      <c r="AA2006" s="2"/>
      <c r="AB2006" s="2"/>
      <c r="AC2006" s="31" t="s">
        <v>12268</v>
      </c>
      <c r="AD2006" s="32" t="s">
        <v>12269</v>
      </c>
      <c r="AE2006" s="31" t="s">
        <v>12270</v>
      </c>
      <c r="AF2006" s="32" t="s">
        <v>12269</v>
      </c>
      <c r="AG2006" s="33" t="s">
        <v>45</v>
      </c>
    </row>
    <row r="2007" spans="1:33" ht="12.75" customHeight="1">
      <c r="A2007" s="2"/>
      <c r="B2007" s="2"/>
      <c r="C2007" s="2"/>
      <c r="D2007" s="2"/>
      <c r="E2007" s="2"/>
      <c r="F2007" s="2"/>
      <c r="G2007" s="2"/>
      <c r="H2007" s="2"/>
      <c r="I2007" s="19"/>
      <c r="J2007" s="19"/>
      <c r="K2007" s="19"/>
      <c r="L2007" s="19"/>
      <c r="M2007" s="19"/>
      <c r="N2007" s="19"/>
      <c r="O2007" s="19"/>
      <c r="P2007" s="19"/>
      <c r="Q2007" s="19"/>
      <c r="R2007" s="44"/>
      <c r="S2007" s="19"/>
      <c r="T2007" s="19"/>
      <c r="U2007" s="19"/>
      <c r="V2007" s="2"/>
      <c r="W2007" s="2"/>
      <c r="X2007" s="2"/>
      <c r="Y2007" s="17"/>
      <c r="Z2007" s="2"/>
      <c r="AA2007" s="2"/>
      <c r="AB2007" s="2"/>
      <c r="AC2007" s="31" t="s">
        <v>12271</v>
      </c>
      <c r="AD2007" s="32" t="s">
        <v>12272</v>
      </c>
      <c r="AE2007" s="31" t="s">
        <v>12273</v>
      </c>
      <c r="AF2007" s="32" t="s">
        <v>12274</v>
      </c>
      <c r="AG2007" s="33" t="s">
        <v>45</v>
      </c>
    </row>
    <row r="2008" spans="1:33" ht="12.75" customHeight="1">
      <c r="A2008" s="2"/>
      <c r="B2008" s="2"/>
      <c r="C2008" s="2"/>
      <c r="D2008" s="2"/>
      <c r="E2008" s="2"/>
      <c r="F2008" s="2"/>
      <c r="G2008" s="2"/>
      <c r="H2008" s="2"/>
      <c r="I2008" s="19"/>
      <c r="J2008" s="19"/>
      <c r="K2008" s="19"/>
      <c r="L2008" s="19"/>
      <c r="M2008" s="19"/>
      <c r="N2008" s="19"/>
      <c r="O2008" s="19"/>
      <c r="P2008" s="19"/>
      <c r="Q2008" s="19"/>
      <c r="R2008" s="44"/>
      <c r="S2008" s="19"/>
      <c r="T2008" s="19"/>
      <c r="U2008" s="19"/>
      <c r="V2008" s="2"/>
      <c r="W2008" s="2"/>
      <c r="X2008" s="2"/>
      <c r="Y2008" s="17"/>
      <c r="Z2008" s="2"/>
      <c r="AA2008" s="2"/>
      <c r="AB2008" s="2"/>
      <c r="AC2008" s="31" t="s">
        <v>12275</v>
      </c>
      <c r="AD2008" s="32" t="s">
        <v>12276</v>
      </c>
      <c r="AE2008" s="31" t="s">
        <v>12277</v>
      </c>
      <c r="AF2008" s="32" t="s">
        <v>12278</v>
      </c>
      <c r="AG2008" s="33" t="s">
        <v>45</v>
      </c>
    </row>
    <row r="2009" spans="1:33" ht="12.75" customHeight="1">
      <c r="A2009" s="2"/>
      <c r="B2009" s="2"/>
      <c r="C2009" s="2"/>
      <c r="D2009" s="2"/>
      <c r="E2009" s="2"/>
      <c r="F2009" s="2"/>
      <c r="G2009" s="2"/>
      <c r="H2009" s="2"/>
      <c r="I2009" s="19"/>
      <c r="J2009" s="19"/>
      <c r="K2009" s="19"/>
      <c r="L2009" s="19"/>
      <c r="M2009" s="19"/>
      <c r="N2009" s="19"/>
      <c r="O2009" s="19"/>
      <c r="P2009" s="19"/>
      <c r="Q2009" s="19"/>
      <c r="R2009" s="44"/>
      <c r="S2009" s="19"/>
      <c r="T2009" s="19"/>
      <c r="U2009" s="19"/>
      <c r="V2009" s="2"/>
      <c r="W2009" s="2"/>
      <c r="X2009" s="2"/>
      <c r="Y2009" s="17"/>
      <c r="Z2009" s="2"/>
      <c r="AA2009" s="2"/>
      <c r="AB2009" s="2"/>
      <c r="AC2009" s="31" t="s">
        <v>12279</v>
      </c>
      <c r="AD2009" s="32" t="s">
        <v>12280</v>
      </c>
      <c r="AE2009" s="31" t="s">
        <v>12281</v>
      </c>
      <c r="AF2009" s="32" t="s">
        <v>12282</v>
      </c>
      <c r="AG2009" s="33" t="s">
        <v>45</v>
      </c>
    </row>
    <row r="2010" spans="1:33" ht="12.75" customHeight="1">
      <c r="A2010" s="2"/>
      <c r="B2010" s="2"/>
      <c r="C2010" s="2"/>
      <c r="D2010" s="2"/>
      <c r="E2010" s="2"/>
      <c r="F2010" s="2"/>
      <c r="G2010" s="2"/>
      <c r="H2010" s="2"/>
      <c r="I2010" s="19"/>
      <c r="J2010" s="19"/>
      <c r="K2010" s="19"/>
      <c r="L2010" s="19"/>
      <c r="M2010" s="19"/>
      <c r="N2010" s="19"/>
      <c r="O2010" s="19"/>
      <c r="P2010" s="19"/>
      <c r="Q2010" s="19"/>
      <c r="R2010" s="44"/>
      <c r="S2010" s="19"/>
      <c r="T2010" s="19"/>
      <c r="U2010" s="19"/>
      <c r="V2010" s="2"/>
      <c r="W2010" s="2"/>
      <c r="X2010" s="2"/>
      <c r="Y2010" s="17"/>
      <c r="Z2010" s="2"/>
      <c r="AA2010" s="2"/>
      <c r="AB2010" s="2"/>
      <c r="AC2010" s="31" t="s">
        <v>12283</v>
      </c>
      <c r="AD2010" s="32" t="s">
        <v>12284</v>
      </c>
      <c r="AE2010" s="31" t="s">
        <v>12285</v>
      </c>
      <c r="AF2010" s="32" t="s">
        <v>12286</v>
      </c>
      <c r="AG2010" s="33" t="s">
        <v>45</v>
      </c>
    </row>
    <row r="2011" spans="1:33" ht="12.75" customHeight="1">
      <c r="A2011" s="2"/>
      <c r="B2011" s="2"/>
      <c r="C2011" s="2"/>
      <c r="D2011" s="2"/>
      <c r="E2011" s="2"/>
      <c r="F2011" s="2"/>
      <c r="G2011" s="2"/>
      <c r="H2011" s="2"/>
      <c r="I2011" s="19"/>
      <c r="J2011" s="19"/>
      <c r="K2011" s="19"/>
      <c r="L2011" s="19"/>
      <c r="M2011" s="19"/>
      <c r="N2011" s="19"/>
      <c r="O2011" s="19"/>
      <c r="P2011" s="19"/>
      <c r="Q2011" s="19"/>
      <c r="R2011" s="44"/>
      <c r="S2011" s="19"/>
      <c r="T2011" s="19"/>
      <c r="U2011" s="19"/>
      <c r="V2011" s="2"/>
      <c r="W2011" s="2"/>
      <c r="X2011" s="2"/>
      <c r="Y2011" s="17"/>
      <c r="Z2011" s="2"/>
      <c r="AA2011" s="2"/>
      <c r="AB2011" s="2"/>
      <c r="AC2011" s="31" t="s">
        <v>12287</v>
      </c>
      <c r="AD2011" s="32" t="s">
        <v>12288</v>
      </c>
      <c r="AE2011" s="31" t="s">
        <v>12289</v>
      </c>
      <c r="AF2011" s="32" t="s">
        <v>12290</v>
      </c>
      <c r="AG2011" s="33" t="s">
        <v>45</v>
      </c>
    </row>
    <row r="2012" spans="1:33" ht="12.75" customHeight="1">
      <c r="A2012" s="2"/>
      <c r="B2012" s="2"/>
      <c r="C2012" s="2"/>
      <c r="D2012" s="2"/>
      <c r="E2012" s="2"/>
      <c r="F2012" s="2"/>
      <c r="G2012" s="2"/>
      <c r="H2012" s="2"/>
      <c r="I2012" s="19"/>
      <c r="J2012" s="19"/>
      <c r="K2012" s="19"/>
      <c r="L2012" s="19"/>
      <c r="M2012" s="19"/>
      <c r="N2012" s="19"/>
      <c r="O2012" s="19"/>
      <c r="P2012" s="19"/>
      <c r="Q2012" s="19"/>
      <c r="R2012" s="44"/>
      <c r="S2012" s="19"/>
      <c r="T2012" s="19"/>
      <c r="U2012" s="19"/>
      <c r="V2012" s="2"/>
      <c r="W2012" s="2"/>
      <c r="X2012" s="2"/>
      <c r="Y2012" s="17"/>
      <c r="Z2012" s="2"/>
      <c r="AA2012" s="2"/>
      <c r="AB2012" s="2"/>
      <c r="AC2012" s="31" t="s">
        <v>12291</v>
      </c>
      <c r="AD2012" s="32" t="s">
        <v>12292</v>
      </c>
      <c r="AE2012" s="31" t="s">
        <v>12293</v>
      </c>
      <c r="AF2012" s="32" t="s">
        <v>12294</v>
      </c>
      <c r="AG2012" s="33" t="s">
        <v>1384</v>
      </c>
    </row>
    <row r="2013" spans="1:33" ht="12.75" customHeight="1">
      <c r="A2013" s="2"/>
      <c r="B2013" s="2"/>
      <c r="C2013" s="2"/>
      <c r="D2013" s="2"/>
      <c r="E2013" s="2"/>
      <c r="F2013" s="2"/>
      <c r="G2013" s="2"/>
      <c r="H2013" s="2"/>
      <c r="I2013" s="19"/>
      <c r="J2013" s="19"/>
      <c r="K2013" s="19"/>
      <c r="L2013" s="19"/>
      <c r="M2013" s="19"/>
      <c r="N2013" s="19"/>
      <c r="O2013" s="19"/>
      <c r="P2013" s="19"/>
      <c r="Q2013" s="19"/>
      <c r="R2013" s="44"/>
      <c r="S2013" s="19"/>
      <c r="T2013" s="19"/>
      <c r="U2013" s="19"/>
      <c r="V2013" s="2"/>
      <c r="W2013" s="2"/>
      <c r="X2013" s="2"/>
      <c r="Y2013" s="17"/>
      <c r="Z2013" s="2"/>
      <c r="AA2013" s="2"/>
      <c r="AB2013" s="2"/>
      <c r="AC2013" s="31" t="s">
        <v>12295</v>
      </c>
      <c r="AD2013" s="32" t="s">
        <v>12296</v>
      </c>
      <c r="AE2013" s="31" t="s">
        <v>12297</v>
      </c>
      <c r="AF2013" s="32" t="s">
        <v>12298</v>
      </c>
      <c r="AG2013" s="33" t="s">
        <v>45</v>
      </c>
    </row>
    <row r="2014" spans="1:33" ht="12.75" customHeight="1">
      <c r="A2014" s="2"/>
      <c r="B2014" s="2"/>
      <c r="C2014" s="2"/>
      <c r="D2014" s="2"/>
      <c r="E2014" s="2"/>
      <c r="F2014" s="2"/>
      <c r="G2014" s="2"/>
      <c r="H2014" s="2"/>
      <c r="I2014" s="19"/>
      <c r="J2014" s="19"/>
      <c r="K2014" s="19"/>
      <c r="L2014" s="19"/>
      <c r="M2014" s="19"/>
      <c r="N2014" s="19"/>
      <c r="O2014" s="19"/>
      <c r="P2014" s="19"/>
      <c r="Q2014" s="19"/>
      <c r="R2014" s="44"/>
      <c r="S2014" s="19"/>
      <c r="T2014" s="19"/>
      <c r="U2014" s="19"/>
      <c r="V2014" s="2"/>
      <c r="W2014" s="2"/>
      <c r="X2014" s="2"/>
      <c r="Y2014" s="17"/>
      <c r="Z2014" s="2"/>
      <c r="AA2014" s="2"/>
      <c r="AB2014" s="2"/>
      <c r="AC2014" s="31" t="s">
        <v>12299</v>
      </c>
      <c r="AD2014" s="32" t="s">
        <v>12300</v>
      </c>
      <c r="AE2014" s="31" t="s">
        <v>12301</v>
      </c>
      <c r="AF2014" s="32" t="s">
        <v>12302</v>
      </c>
      <c r="AG2014" s="33" t="s">
        <v>45</v>
      </c>
    </row>
    <row r="2015" spans="1:33" ht="12.75" customHeight="1">
      <c r="A2015" s="2"/>
      <c r="B2015" s="2"/>
      <c r="C2015" s="2"/>
      <c r="D2015" s="2"/>
      <c r="E2015" s="2"/>
      <c r="F2015" s="2"/>
      <c r="G2015" s="2"/>
      <c r="H2015" s="2"/>
      <c r="I2015" s="19"/>
      <c r="J2015" s="19"/>
      <c r="K2015" s="19"/>
      <c r="L2015" s="19"/>
      <c r="M2015" s="19"/>
      <c r="N2015" s="19"/>
      <c r="O2015" s="19"/>
      <c r="P2015" s="19"/>
      <c r="Q2015" s="19"/>
      <c r="R2015" s="44"/>
      <c r="S2015" s="19"/>
      <c r="T2015" s="19"/>
      <c r="U2015" s="19"/>
      <c r="V2015" s="2"/>
      <c r="W2015" s="2"/>
      <c r="X2015" s="2"/>
      <c r="Y2015" s="17"/>
      <c r="Z2015" s="2"/>
      <c r="AA2015" s="2"/>
      <c r="AB2015" s="2"/>
      <c r="AC2015" s="31" t="s">
        <v>12303</v>
      </c>
      <c r="AD2015" s="32" t="s">
        <v>12304</v>
      </c>
      <c r="AE2015" s="31" t="s">
        <v>12305</v>
      </c>
      <c r="AF2015" s="32" t="s">
        <v>12306</v>
      </c>
      <c r="AG2015" s="33" t="s">
        <v>45</v>
      </c>
    </row>
    <row r="2016" spans="1:33" ht="12.75" customHeight="1">
      <c r="A2016" s="2"/>
      <c r="B2016" s="2"/>
      <c r="C2016" s="2"/>
      <c r="D2016" s="2"/>
      <c r="E2016" s="2"/>
      <c r="F2016" s="2"/>
      <c r="G2016" s="2"/>
      <c r="H2016" s="2"/>
      <c r="I2016" s="19"/>
      <c r="J2016" s="19"/>
      <c r="K2016" s="19"/>
      <c r="L2016" s="19"/>
      <c r="M2016" s="19"/>
      <c r="N2016" s="19"/>
      <c r="O2016" s="19"/>
      <c r="P2016" s="19"/>
      <c r="Q2016" s="19"/>
      <c r="R2016" s="44"/>
      <c r="S2016" s="19"/>
      <c r="T2016" s="19"/>
      <c r="U2016" s="19"/>
      <c r="V2016" s="2"/>
      <c r="W2016" s="2"/>
      <c r="X2016" s="2"/>
      <c r="Y2016" s="17"/>
      <c r="Z2016" s="2"/>
      <c r="AA2016" s="2"/>
      <c r="AB2016" s="2"/>
      <c r="AC2016" s="31" t="s">
        <v>12307</v>
      </c>
      <c r="AD2016" s="32" t="s">
        <v>12308</v>
      </c>
      <c r="AE2016" s="31" t="s">
        <v>12309</v>
      </c>
      <c r="AF2016" s="32" t="s">
        <v>12310</v>
      </c>
      <c r="AG2016" s="33" t="s">
        <v>45</v>
      </c>
    </row>
    <row r="2017" spans="1:33" ht="12.75" customHeight="1">
      <c r="A2017" s="2"/>
      <c r="B2017" s="2"/>
      <c r="C2017" s="2"/>
      <c r="D2017" s="2"/>
      <c r="E2017" s="2"/>
      <c r="F2017" s="2"/>
      <c r="G2017" s="2"/>
      <c r="H2017" s="2"/>
      <c r="I2017" s="19"/>
      <c r="J2017" s="19"/>
      <c r="K2017" s="19"/>
      <c r="L2017" s="19"/>
      <c r="M2017" s="19"/>
      <c r="N2017" s="19"/>
      <c r="O2017" s="19"/>
      <c r="P2017" s="19"/>
      <c r="Q2017" s="19"/>
      <c r="R2017" s="44"/>
      <c r="S2017" s="19"/>
      <c r="T2017" s="19"/>
      <c r="U2017" s="19"/>
      <c r="V2017" s="2"/>
      <c r="W2017" s="2"/>
      <c r="X2017" s="2"/>
      <c r="Y2017" s="17"/>
      <c r="Z2017" s="2"/>
      <c r="AA2017" s="2"/>
      <c r="AB2017" s="2"/>
      <c r="AC2017" s="31" t="s">
        <v>12311</v>
      </c>
      <c r="AD2017" s="32" t="s">
        <v>12312</v>
      </c>
      <c r="AE2017" s="31" t="s">
        <v>12313</v>
      </c>
      <c r="AF2017" s="32" t="s">
        <v>12314</v>
      </c>
      <c r="AG2017" s="33" t="s">
        <v>45</v>
      </c>
    </row>
    <row r="2018" spans="1:33" ht="12.75" customHeight="1">
      <c r="A2018" s="2"/>
      <c r="B2018" s="2"/>
      <c r="C2018" s="2"/>
      <c r="D2018" s="2"/>
      <c r="E2018" s="2"/>
      <c r="F2018" s="2"/>
      <c r="G2018" s="2"/>
      <c r="H2018" s="2"/>
      <c r="I2018" s="19"/>
      <c r="J2018" s="19"/>
      <c r="K2018" s="19"/>
      <c r="L2018" s="19"/>
      <c r="M2018" s="19"/>
      <c r="N2018" s="19"/>
      <c r="O2018" s="19"/>
      <c r="P2018" s="19"/>
      <c r="Q2018" s="19"/>
      <c r="R2018" s="44"/>
      <c r="S2018" s="19"/>
      <c r="T2018" s="19"/>
      <c r="U2018" s="19"/>
      <c r="V2018" s="2"/>
      <c r="W2018" s="2"/>
      <c r="X2018" s="2"/>
      <c r="Y2018" s="17"/>
      <c r="Z2018" s="2"/>
      <c r="AA2018" s="2"/>
      <c r="AB2018" s="2"/>
      <c r="AC2018" s="31" t="s">
        <v>12315</v>
      </c>
      <c r="AD2018" s="32" t="s">
        <v>12316</v>
      </c>
      <c r="AE2018" s="31" t="s">
        <v>12317</v>
      </c>
      <c r="AF2018" s="32" t="s">
        <v>12318</v>
      </c>
      <c r="AG2018" s="33" t="s">
        <v>45</v>
      </c>
    </row>
    <row r="2019" spans="1:33" ht="12.75" customHeight="1">
      <c r="A2019" s="2"/>
      <c r="B2019" s="2"/>
      <c r="C2019" s="2"/>
      <c r="D2019" s="2"/>
      <c r="E2019" s="2"/>
      <c r="F2019" s="2"/>
      <c r="G2019" s="2"/>
      <c r="H2019" s="2"/>
      <c r="I2019" s="19"/>
      <c r="J2019" s="19"/>
      <c r="K2019" s="19"/>
      <c r="L2019" s="19"/>
      <c r="M2019" s="19"/>
      <c r="N2019" s="19"/>
      <c r="O2019" s="19"/>
      <c r="P2019" s="19"/>
      <c r="Q2019" s="19"/>
      <c r="R2019" s="44"/>
      <c r="S2019" s="19"/>
      <c r="T2019" s="19"/>
      <c r="U2019" s="19"/>
      <c r="V2019" s="2"/>
      <c r="W2019" s="2"/>
      <c r="X2019" s="2"/>
      <c r="Y2019" s="17"/>
      <c r="Z2019" s="2"/>
      <c r="AA2019" s="2"/>
      <c r="AB2019" s="2"/>
      <c r="AC2019" s="31" t="s">
        <v>12319</v>
      </c>
      <c r="AD2019" s="32" t="s">
        <v>12320</v>
      </c>
      <c r="AE2019" s="31" t="s">
        <v>12321</v>
      </c>
      <c r="AF2019" s="32" t="s">
        <v>12322</v>
      </c>
      <c r="AG2019" s="33" t="s">
        <v>45</v>
      </c>
    </row>
    <row r="2020" spans="1:33" ht="12.75" customHeight="1">
      <c r="A2020" s="2"/>
      <c r="B2020" s="2"/>
      <c r="C2020" s="2"/>
      <c r="D2020" s="2"/>
      <c r="E2020" s="2"/>
      <c r="F2020" s="2"/>
      <c r="G2020" s="2"/>
      <c r="H2020" s="2"/>
      <c r="I2020" s="19"/>
      <c r="J2020" s="19"/>
      <c r="K2020" s="19"/>
      <c r="L2020" s="19"/>
      <c r="M2020" s="19"/>
      <c r="N2020" s="19"/>
      <c r="O2020" s="19"/>
      <c r="P2020" s="19"/>
      <c r="Q2020" s="19"/>
      <c r="R2020" s="44"/>
      <c r="S2020" s="19"/>
      <c r="T2020" s="19"/>
      <c r="U2020" s="19"/>
      <c r="V2020" s="2"/>
      <c r="W2020" s="2"/>
      <c r="X2020" s="2"/>
      <c r="Y2020" s="17"/>
      <c r="Z2020" s="2"/>
      <c r="AA2020" s="2"/>
      <c r="AB2020" s="2"/>
      <c r="AC2020" s="31" t="s">
        <v>12323</v>
      </c>
      <c r="AD2020" s="32" t="s">
        <v>12324</v>
      </c>
      <c r="AE2020" s="31" t="s">
        <v>12325</v>
      </c>
      <c r="AF2020" s="32" t="s">
        <v>12326</v>
      </c>
      <c r="AG2020" s="33" t="s">
        <v>45</v>
      </c>
    </row>
    <row r="2021" spans="1:33" ht="12.75" customHeight="1">
      <c r="A2021" s="2"/>
      <c r="B2021" s="2"/>
      <c r="C2021" s="2"/>
      <c r="D2021" s="2"/>
      <c r="E2021" s="2"/>
      <c r="F2021" s="2"/>
      <c r="G2021" s="2"/>
      <c r="H2021" s="2"/>
      <c r="I2021" s="19"/>
      <c r="J2021" s="19"/>
      <c r="K2021" s="19"/>
      <c r="L2021" s="19"/>
      <c r="M2021" s="19"/>
      <c r="N2021" s="19"/>
      <c r="O2021" s="19"/>
      <c r="P2021" s="19"/>
      <c r="Q2021" s="19"/>
      <c r="R2021" s="44"/>
      <c r="S2021" s="19"/>
      <c r="T2021" s="19"/>
      <c r="U2021" s="19"/>
      <c r="V2021" s="2"/>
      <c r="W2021" s="2"/>
      <c r="X2021" s="2"/>
      <c r="Y2021" s="17"/>
      <c r="Z2021" s="2"/>
      <c r="AA2021" s="2"/>
      <c r="AB2021" s="2"/>
      <c r="AC2021" s="31" t="s">
        <v>12327</v>
      </c>
      <c r="AD2021" s="32" t="s">
        <v>12328</v>
      </c>
      <c r="AE2021" s="31" t="s">
        <v>12329</v>
      </c>
      <c r="AF2021" s="32" t="s">
        <v>12330</v>
      </c>
      <c r="AG2021" s="33" t="s">
        <v>45</v>
      </c>
    </row>
    <row r="2022" spans="1:33" ht="12.75" customHeight="1">
      <c r="A2022" s="2"/>
      <c r="B2022" s="2"/>
      <c r="C2022" s="2"/>
      <c r="D2022" s="2"/>
      <c r="E2022" s="2"/>
      <c r="F2022" s="2"/>
      <c r="G2022" s="2"/>
      <c r="H2022" s="2"/>
      <c r="I2022" s="19"/>
      <c r="J2022" s="19"/>
      <c r="K2022" s="19"/>
      <c r="L2022" s="19"/>
      <c r="M2022" s="19"/>
      <c r="N2022" s="19"/>
      <c r="O2022" s="19"/>
      <c r="P2022" s="19"/>
      <c r="Q2022" s="19"/>
      <c r="R2022" s="44"/>
      <c r="S2022" s="19"/>
      <c r="T2022" s="19"/>
      <c r="U2022" s="19"/>
      <c r="V2022" s="2"/>
      <c r="W2022" s="2"/>
      <c r="X2022" s="2"/>
      <c r="Y2022" s="17"/>
      <c r="Z2022" s="2"/>
      <c r="AA2022" s="2"/>
      <c r="AB2022" s="2"/>
      <c r="AC2022" s="31" t="s">
        <v>12331</v>
      </c>
      <c r="AD2022" s="32" t="s">
        <v>12332</v>
      </c>
      <c r="AE2022" s="31" t="s">
        <v>12333</v>
      </c>
      <c r="AF2022" s="32" t="s">
        <v>9753</v>
      </c>
      <c r="AG2022" s="33" t="s">
        <v>45</v>
      </c>
    </row>
    <row r="2023" spans="1:33" ht="12.75" customHeight="1">
      <c r="A2023" s="2"/>
      <c r="B2023" s="2"/>
      <c r="C2023" s="2"/>
      <c r="D2023" s="2"/>
      <c r="E2023" s="2"/>
      <c r="F2023" s="2"/>
      <c r="G2023" s="2"/>
      <c r="H2023" s="2"/>
      <c r="I2023" s="19"/>
      <c r="J2023" s="19"/>
      <c r="K2023" s="19"/>
      <c r="L2023" s="19"/>
      <c r="M2023" s="19"/>
      <c r="N2023" s="19"/>
      <c r="O2023" s="19"/>
      <c r="P2023" s="19"/>
      <c r="Q2023" s="19"/>
      <c r="R2023" s="44"/>
      <c r="S2023" s="19"/>
      <c r="T2023" s="19"/>
      <c r="U2023" s="19"/>
      <c r="V2023" s="2"/>
      <c r="W2023" s="2"/>
      <c r="X2023" s="2"/>
      <c r="Y2023" s="17"/>
      <c r="Z2023" s="2"/>
      <c r="AA2023" s="2"/>
      <c r="AB2023" s="2"/>
      <c r="AC2023" s="31" t="s">
        <v>12334</v>
      </c>
      <c r="AD2023" s="32" t="s">
        <v>12335</v>
      </c>
      <c r="AE2023" s="31" t="s">
        <v>12336</v>
      </c>
      <c r="AF2023" s="32" t="s">
        <v>12337</v>
      </c>
      <c r="AG2023" s="33" t="s">
        <v>45</v>
      </c>
    </row>
    <row r="2024" spans="1:33" ht="12.75" customHeight="1">
      <c r="A2024" s="2"/>
      <c r="B2024" s="2"/>
      <c r="C2024" s="2"/>
      <c r="D2024" s="2"/>
      <c r="E2024" s="2"/>
      <c r="F2024" s="2"/>
      <c r="G2024" s="2"/>
      <c r="H2024" s="2"/>
      <c r="I2024" s="19"/>
      <c r="J2024" s="19"/>
      <c r="K2024" s="19"/>
      <c r="L2024" s="19"/>
      <c r="M2024" s="19"/>
      <c r="N2024" s="19"/>
      <c r="O2024" s="19"/>
      <c r="P2024" s="19"/>
      <c r="Q2024" s="19"/>
      <c r="R2024" s="44"/>
      <c r="S2024" s="19"/>
      <c r="T2024" s="19"/>
      <c r="U2024" s="19"/>
      <c r="V2024" s="2"/>
      <c r="W2024" s="2"/>
      <c r="X2024" s="2"/>
      <c r="Y2024" s="17"/>
      <c r="Z2024" s="2"/>
      <c r="AA2024" s="2"/>
      <c r="AB2024" s="2"/>
      <c r="AC2024" s="31" t="s">
        <v>12338</v>
      </c>
      <c r="AD2024" s="32" t="s">
        <v>12339</v>
      </c>
      <c r="AE2024" s="31" t="s">
        <v>12340</v>
      </c>
      <c r="AF2024" s="32" t="s">
        <v>12341</v>
      </c>
      <c r="AG2024" s="33" t="s">
        <v>45</v>
      </c>
    </row>
    <row r="2025" spans="1:33" ht="12.75" customHeight="1">
      <c r="A2025" s="2"/>
      <c r="B2025" s="2"/>
      <c r="C2025" s="2"/>
      <c r="D2025" s="2"/>
      <c r="E2025" s="2"/>
      <c r="F2025" s="2"/>
      <c r="G2025" s="2"/>
      <c r="H2025" s="2"/>
      <c r="I2025" s="19"/>
      <c r="J2025" s="19"/>
      <c r="K2025" s="19"/>
      <c r="L2025" s="19"/>
      <c r="M2025" s="19"/>
      <c r="N2025" s="19"/>
      <c r="O2025" s="19"/>
      <c r="P2025" s="19"/>
      <c r="Q2025" s="19"/>
      <c r="R2025" s="44"/>
      <c r="S2025" s="19"/>
      <c r="T2025" s="19"/>
      <c r="U2025" s="19"/>
      <c r="V2025" s="2"/>
      <c r="W2025" s="2"/>
      <c r="X2025" s="2"/>
      <c r="Y2025" s="17"/>
      <c r="Z2025" s="2"/>
      <c r="AA2025" s="2"/>
      <c r="AB2025" s="2"/>
      <c r="AC2025" s="31" t="s">
        <v>12342</v>
      </c>
      <c r="AD2025" s="32" t="s">
        <v>12343</v>
      </c>
      <c r="AE2025" s="31" t="s">
        <v>12344</v>
      </c>
      <c r="AF2025" s="32" t="s">
        <v>12345</v>
      </c>
      <c r="AG2025" s="33" t="s">
        <v>45</v>
      </c>
    </row>
    <row r="2026" spans="1:33" ht="12.75" customHeight="1">
      <c r="A2026" s="2"/>
      <c r="B2026" s="2"/>
      <c r="C2026" s="2"/>
      <c r="D2026" s="2"/>
      <c r="E2026" s="2"/>
      <c r="F2026" s="2"/>
      <c r="G2026" s="2"/>
      <c r="H2026" s="2"/>
      <c r="I2026" s="19"/>
      <c r="J2026" s="19"/>
      <c r="K2026" s="19"/>
      <c r="L2026" s="19"/>
      <c r="M2026" s="19"/>
      <c r="N2026" s="19"/>
      <c r="O2026" s="19"/>
      <c r="P2026" s="19"/>
      <c r="Q2026" s="19"/>
      <c r="R2026" s="44"/>
      <c r="S2026" s="19"/>
      <c r="T2026" s="19"/>
      <c r="U2026" s="19"/>
      <c r="V2026" s="2"/>
      <c r="W2026" s="2"/>
      <c r="X2026" s="2"/>
      <c r="Y2026" s="17"/>
      <c r="Z2026" s="2"/>
      <c r="AA2026" s="2"/>
      <c r="AB2026" s="2"/>
      <c r="AC2026" s="31" t="s">
        <v>12346</v>
      </c>
      <c r="AD2026" s="32" t="s">
        <v>12347</v>
      </c>
      <c r="AE2026" s="31" t="s">
        <v>12348</v>
      </c>
      <c r="AF2026" s="32" t="s">
        <v>12349</v>
      </c>
      <c r="AG2026" s="33" t="s">
        <v>45</v>
      </c>
    </row>
    <row r="2027" spans="1:33" ht="12.75" customHeight="1">
      <c r="A2027" s="2"/>
      <c r="B2027" s="2"/>
      <c r="C2027" s="2"/>
      <c r="D2027" s="2"/>
      <c r="E2027" s="2"/>
      <c r="F2027" s="2"/>
      <c r="G2027" s="2"/>
      <c r="H2027" s="2"/>
      <c r="I2027" s="19"/>
      <c r="J2027" s="19"/>
      <c r="K2027" s="19"/>
      <c r="L2027" s="19"/>
      <c r="M2027" s="19"/>
      <c r="N2027" s="19"/>
      <c r="O2027" s="19"/>
      <c r="P2027" s="19"/>
      <c r="Q2027" s="19"/>
      <c r="R2027" s="44"/>
      <c r="S2027" s="19"/>
      <c r="T2027" s="19"/>
      <c r="U2027" s="19"/>
      <c r="V2027" s="2"/>
      <c r="W2027" s="2"/>
      <c r="X2027" s="2"/>
      <c r="Y2027" s="17"/>
      <c r="Z2027" s="2"/>
      <c r="AA2027" s="2"/>
      <c r="AB2027" s="2"/>
      <c r="AC2027" s="31" t="s">
        <v>12350</v>
      </c>
      <c r="AD2027" s="32" t="s">
        <v>12351</v>
      </c>
      <c r="AE2027" s="31" t="s">
        <v>12352</v>
      </c>
      <c r="AF2027" s="32" t="s">
        <v>12353</v>
      </c>
      <c r="AG2027" s="33" t="s">
        <v>45</v>
      </c>
    </row>
    <row r="2028" spans="1:33" ht="12.75" customHeight="1">
      <c r="A2028" s="2"/>
      <c r="B2028" s="2"/>
      <c r="C2028" s="2"/>
      <c r="D2028" s="2"/>
      <c r="E2028" s="2"/>
      <c r="F2028" s="2"/>
      <c r="G2028" s="2"/>
      <c r="H2028" s="2"/>
      <c r="I2028" s="19"/>
      <c r="J2028" s="19"/>
      <c r="K2028" s="19"/>
      <c r="L2028" s="19"/>
      <c r="M2028" s="19"/>
      <c r="N2028" s="19"/>
      <c r="O2028" s="19"/>
      <c r="P2028" s="19"/>
      <c r="Q2028" s="19"/>
      <c r="R2028" s="44"/>
      <c r="S2028" s="19"/>
      <c r="T2028" s="19"/>
      <c r="U2028" s="19"/>
      <c r="V2028" s="2"/>
      <c r="W2028" s="2"/>
      <c r="X2028" s="2"/>
      <c r="Y2028" s="17"/>
      <c r="Z2028" s="2"/>
      <c r="AA2028" s="2"/>
      <c r="AB2028" s="2"/>
      <c r="AC2028" s="31" t="s">
        <v>12354</v>
      </c>
      <c r="AD2028" s="32" t="s">
        <v>12355</v>
      </c>
      <c r="AE2028" s="31" t="s">
        <v>12356</v>
      </c>
      <c r="AF2028" s="32" t="s">
        <v>12357</v>
      </c>
      <c r="AG2028" s="33" t="s">
        <v>45</v>
      </c>
    </row>
    <row r="2029" spans="1:33" ht="12.75" customHeight="1">
      <c r="A2029" s="2"/>
      <c r="B2029" s="2"/>
      <c r="C2029" s="2"/>
      <c r="D2029" s="2"/>
      <c r="E2029" s="2"/>
      <c r="F2029" s="2"/>
      <c r="G2029" s="2"/>
      <c r="H2029" s="2"/>
      <c r="I2029" s="19"/>
      <c r="J2029" s="19"/>
      <c r="K2029" s="19"/>
      <c r="L2029" s="19"/>
      <c r="M2029" s="19"/>
      <c r="N2029" s="19"/>
      <c r="O2029" s="19"/>
      <c r="P2029" s="19"/>
      <c r="Q2029" s="19"/>
      <c r="R2029" s="44"/>
      <c r="S2029" s="19"/>
      <c r="T2029" s="19"/>
      <c r="U2029" s="19"/>
      <c r="V2029" s="2"/>
      <c r="W2029" s="2"/>
      <c r="X2029" s="2"/>
      <c r="Y2029" s="17"/>
      <c r="Z2029" s="2"/>
      <c r="AA2029" s="2"/>
      <c r="AB2029" s="2"/>
      <c r="AC2029" s="31" t="s">
        <v>12358</v>
      </c>
      <c r="AD2029" s="32" t="s">
        <v>12359</v>
      </c>
      <c r="AE2029" s="31" t="s">
        <v>12360</v>
      </c>
      <c r="AF2029" s="32" t="s">
        <v>12361</v>
      </c>
      <c r="AG2029" s="33" t="s">
        <v>45</v>
      </c>
    </row>
    <row r="2030" spans="1:33" ht="12.75" customHeight="1">
      <c r="A2030" s="2"/>
      <c r="B2030" s="2"/>
      <c r="C2030" s="2"/>
      <c r="D2030" s="2"/>
      <c r="E2030" s="2"/>
      <c r="F2030" s="2"/>
      <c r="G2030" s="2"/>
      <c r="H2030" s="2"/>
      <c r="I2030" s="19"/>
      <c r="J2030" s="19"/>
      <c r="K2030" s="19"/>
      <c r="L2030" s="19"/>
      <c r="M2030" s="19"/>
      <c r="N2030" s="19"/>
      <c r="O2030" s="19"/>
      <c r="P2030" s="19"/>
      <c r="Q2030" s="19"/>
      <c r="R2030" s="44"/>
      <c r="S2030" s="19"/>
      <c r="T2030" s="19"/>
      <c r="U2030" s="19"/>
      <c r="V2030" s="2"/>
      <c r="W2030" s="2"/>
      <c r="X2030" s="2"/>
      <c r="Y2030" s="17"/>
      <c r="Z2030" s="2"/>
      <c r="AA2030" s="2"/>
      <c r="AB2030" s="2"/>
      <c r="AC2030" s="31" t="s">
        <v>12362</v>
      </c>
      <c r="AD2030" s="32" t="s">
        <v>12363</v>
      </c>
      <c r="AE2030" s="31" t="s">
        <v>12364</v>
      </c>
      <c r="AF2030" s="32" t="s">
        <v>12365</v>
      </c>
      <c r="AG2030" s="33" t="s">
        <v>45</v>
      </c>
    </row>
    <row r="2031" spans="1:33" ht="12.75" customHeight="1">
      <c r="A2031" s="2"/>
      <c r="B2031" s="2"/>
      <c r="C2031" s="2"/>
      <c r="D2031" s="2"/>
      <c r="E2031" s="2"/>
      <c r="F2031" s="2"/>
      <c r="G2031" s="2"/>
      <c r="H2031" s="2"/>
      <c r="I2031" s="19"/>
      <c r="J2031" s="19"/>
      <c r="K2031" s="19"/>
      <c r="L2031" s="19"/>
      <c r="M2031" s="19"/>
      <c r="N2031" s="19"/>
      <c r="O2031" s="19"/>
      <c r="P2031" s="19"/>
      <c r="Q2031" s="19"/>
      <c r="R2031" s="44"/>
      <c r="S2031" s="19"/>
      <c r="T2031" s="19"/>
      <c r="U2031" s="19"/>
      <c r="V2031" s="2"/>
      <c r="W2031" s="2"/>
      <c r="X2031" s="2"/>
      <c r="Y2031" s="17"/>
      <c r="Z2031" s="2"/>
      <c r="AA2031" s="2"/>
      <c r="AB2031" s="2"/>
      <c r="AC2031" s="31" t="s">
        <v>12366</v>
      </c>
      <c r="AD2031" s="32" t="s">
        <v>12367</v>
      </c>
      <c r="AE2031" s="31" t="s">
        <v>12368</v>
      </c>
      <c r="AF2031" s="32" t="s">
        <v>12369</v>
      </c>
      <c r="AG2031" s="33" t="s">
        <v>45</v>
      </c>
    </row>
    <row r="2032" spans="1:33" ht="12.75" customHeight="1">
      <c r="A2032" s="2"/>
      <c r="B2032" s="2"/>
      <c r="C2032" s="2"/>
      <c r="D2032" s="2"/>
      <c r="E2032" s="2"/>
      <c r="F2032" s="2"/>
      <c r="G2032" s="2"/>
      <c r="H2032" s="2"/>
      <c r="I2032" s="19"/>
      <c r="J2032" s="19"/>
      <c r="K2032" s="19"/>
      <c r="L2032" s="19"/>
      <c r="M2032" s="19"/>
      <c r="N2032" s="19"/>
      <c r="O2032" s="19"/>
      <c r="P2032" s="19"/>
      <c r="Q2032" s="19"/>
      <c r="R2032" s="44"/>
      <c r="S2032" s="19"/>
      <c r="T2032" s="19"/>
      <c r="U2032" s="19"/>
      <c r="V2032" s="2"/>
      <c r="W2032" s="2"/>
      <c r="X2032" s="2"/>
      <c r="Y2032" s="17"/>
      <c r="Z2032" s="2"/>
      <c r="AA2032" s="2"/>
      <c r="AB2032" s="2"/>
      <c r="AC2032" s="31" t="s">
        <v>12370</v>
      </c>
      <c r="AD2032" s="32" t="s">
        <v>12371</v>
      </c>
      <c r="AE2032" s="31" t="s">
        <v>12372</v>
      </c>
      <c r="AF2032" s="32" t="s">
        <v>12373</v>
      </c>
      <c r="AG2032" s="33" t="s">
        <v>45</v>
      </c>
    </row>
    <row r="2033" spans="1:33" ht="12.75" customHeight="1">
      <c r="A2033" s="2"/>
      <c r="B2033" s="2"/>
      <c r="C2033" s="2"/>
      <c r="D2033" s="2"/>
      <c r="E2033" s="2"/>
      <c r="F2033" s="2"/>
      <c r="G2033" s="2"/>
      <c r="H2033" s="2"/>
      <c r="I2033" s="19"/>
      <c r="J2033" s="19"/>
      <c r="K2033" s="19"/>
      <c r="L2033" s="19"/>
      <c r="M2033" s="19"/>
      <c r="N2033" s="19"/>
      <c r="O2033" s="19"/>
      <c r="P2033" s="19"/>
      <c r="Q2033" s="19"/>
      <c r="R2033" s="44"/>
      <c r="S2033" s="19"/>
      <c r="T2033" s="19"/>
      <c r="U2033" s="19"/>
      <c r="V2033" s="2"/>
      <c r="W2033" s="2"/>
      <c r="X2033" s="2"/>
      <c r="Y2033" s="17"/>
      <c r="Z2033" s="2"/>
      <c r="AA2033" s="2"/>
      <c r="AB2033" s="2"/>
      <c r="AC2033" s="31" t="s">
        <v>12374</v>
      </c>
      <c r="AD2033" s="32" t="s">
        <v>12375</v>
      </c>
      <c r="AE2033" s="31" t="s">
        <v>12376</v>
      </c>
      <c r="AF2033" s="32" t="s">
        <v>12377</v>
      </c>
      <c r="AG2033" s="33" t="s">
        <v>45</v>
      </c>
    </row>
    <row r="2034" spans="1:33" ht="12.75" customHeight="1">
      <c r="A2034" s="2"/>
      <c r="B2034" s="2"/>
      <c r="C2034" s="2"/>
      <c r="D2034" s="2"/>
      <c r="E2034" s="2"/>
      <c r="F2034" s="2"/>
      <c r="G2034" s="2"/>
      <c r="H2034" s="2"/>
      <c r="I2034" s="19"/>
      <c r="J2034" s="19"/>
      <c r="K2034" s="19"/>
      <c r="L2034" s="19"/>
      <c r="M2034" s="19"/>
      <c r="N2034" s="19"/>
      <c r="O2034" s="19"/>
      <c r="P2034" s="19"/>
      <c r="Q2034" s="19"/>
      <c r="R2034" s="44"/>
      <c r="S2034" s="19"/>
      <c r="T2034" s="19"/>
      <c r="U2034" s="19"/>
      <c r="V2034" s="2"/>
      <c r="W2034" s="2"/>
      <c r="X2034" s="2"/>
      <c r="Y2034" s="17"/>
      <c r="Z2034" s="2"/>
      <c r="AA2034" s="2"/>
      <c r="AB2034" s="2"/>
      <c r="AC2034" s="31" t="s">
        <v>12378</v>
      </c>
      <c r="AD2034" s="32" t="s">
        <v>12379</v>
      </c>
      <c r="AE2034" s="31" t="s">
        <v>12380</v>
      </c>
      <c r="AF2034" s="32" t="s">
        <v>12381</v>
      </c>
      <c r="AG2034" s="33" t="s">
        <v>45</v>
      </c>
    </row>
    <row r="2035" spans="1:33" ht="12.75" customHeight="1">
      <c r="A2035" s="2"/>
      <c r="B2035" s="2"/>
      <c r="C2035" s="2"/>
      <c r="D2035" s="2"/>
      <c r="E2035" s="2"/>
      <c r="F2035" s="2"/>
      <c r="G2035" s="2"/>
      <c r="H2035" s="2"/>
      <c r="I2035" s="19"/>
      <c r="J2035" s="19"/>
      <c r="K2035" s="19"/>
      <c r="L2035" s="19"/>
      <c r="M2035" s="19"/>
      <c r="N2035" s="19"/>
      <c r="O2035" s="19"/>
      <c r="P2035" s="19"/>
      <c r="Q2035" s="19"/>
      <c r="R2035" s="44"/>
      <c r="S2035" s="19"/>
      <c r="T2035" s="19"/>
      <c r="U2035" s="19"/>
      <c r="V2035" s="2"/>
      <c r="W2035" s="2"/>
      <c r="X2035" s="2"/>
      <c r="Y2035" s="17"/>
      <c r="Z2035" s="2"/>
      <c r="AA2035" s="2"/>
      <c r="AB2035" s="2"/>
      <c r="AC2035" s="31" t="s">
        <v>12382</v>
      </c>
      <c r="AD2035" s="32" t="s">
        <v>12383</v>
      </c>
      <c r="AE2035" s="31" t="s">
        <v>12384</v>
      </c>
      <c r="AF2035" s="32" t="s">
        <v>12385</v>
      </c>
      <c r="AG2035" s="33" t="s">
        <v>45</v>
      </c>
    </row>
    <row r="2036" spans="1:33" ht="12.75" customHeight="1">
      <c r="A2036" s="2"/>
      <c r="B2036" s="2"/>
      <c r="C2036" s="2"/>
      <c r="D2036" s="2"/>
      <c r="E2036" s="2"/>
      <c r="F2036" s="2"/>
      <c r="G2036" s="2"/>
      <c r="H2036" s="2"/>
      <c r="I2036" s="19"/>
      <c r="J2036" s="19"/>
      <c r="K2036" s="19"/>
      <c r="L2036" s="19"/>
      <c r="M2036" s="19"/>
      <c r="N2036" s="19"/>
      <c r="O2036" s="19"/>
      <c r="P2036" s="19"/>
      <c r="Q2036" s="19"/>
      <c r="R2036" s="44"/>
      <c r="S2036" s="19"/>
      <c r="T2036" s="19"/>
      <c r="U2036" s="19"/>
      <c r="V2036" s="2"/>
      <c r="W2036" s="2"/>
      <c r="X2036" s="2"/>
      <c r="Y2036" s="17"/>
      <c r="Z2036" s="2"/>
      <c r="AA2036" s="2"/>
      <c r="AB2036" s="2"/>
      <c r="AC2036" s="31" t="s">
        <v>12386</v>
      </c>
      <c r="AD2036" s="32" t="s">
        <v>12387</v>
      </c>
      <c r="AE2036" s="31" t="s">
        <v>12388</v>
      </c>
      <c r="AF2036" s="32" t="s">
        <v>12389</v>
      </c>
      <c r="AG2036" s="33" t="s">
        <v>45</v>
      </c>
    </row>
    <row r="2037" spans="1:33" ht="12.75" customHeight="1">
      <c r="A2037" s="2"/>
      <c r="B2037" s="2"/>
      <c r="C2037" s="2"/>
      <c r="D2037" s="2"/>
      <c r="E2037" s="2"/>
      <c r="F2037" s="2"/>
      <c r="G2037" s="2"/>
      <c r="H2037" s="2"/>
      <c r="I2037" s="19"/>
      <c r="J2037" s="19"/>
      <c r="K2037" s="19"/>
      <c r="L2037" s="19"/>
      <c r="M2037" s="19"/>
      <c r="N2037" s="19"/>
      <c r="O2037" s="19"/>
      <c r="P2037" s="19"/>
      <c r="Q2037" s="19"/>
      <c r="R2037" s="44"/>
      <c r="S2037" s="19"/>
      <c r="T2037" s="19"/>
      <c r="U2037" s="19"/>
      <c r="V2037" s="2"/>
      <c r="W2037" s="2"/>
      <c r="X2037" s="2"/>
      <c r="Y2037" s="17"/>
      <c r="Z2037" s="2"/>
      <c r="AA2037" s="2"/>
      <c r="AB2037" s="2"/>
      <c r="AC2037" s="31" t="s">
        <v>12390</v>
      </c>
      <c r="AD2037" s="32" t="s">
        <v>12391</v>
      </c>
      <c r="AE2037" s="31" t="s">
        <v>12392</v>
      </c>
      <c r="AF2037" s="32" t="s">
        <v>12393</v>
      </c>
      <c r="AG2037" s="33" t="s">
        <v>45</v>
      </c>
    </row>
    <row r="2038" spans="1:33" ht="12.75" customHeight="1">
      <c r="A2038" s="2"/>
      <c r="B2038" s="2"/>
      <c r="C2038" s="2"/>
      <c r="D2038" s="2"/>
      <c r="E2038" s="2"/>
      <c r="F2038" s="2"/>
      <c r="G2038" s="2"/>
      <c r="H2038" s="2"/>
      <c r="I2038" s="19"/>
      <c r="J2038" s="19"/>
      <c r="K2038" s="19"/>
      <c r="L2038" s="19"/>
      <c r="M2038" s="19"/>
      <c r="N2038" s="19"/>
      <c r="O2038" s="19"/>
      <c r="P2038" s="19"/>
      <c r="Q2038" s="19"/>
      <c r="R2038" s="44"/>
      <c r="S2038" s="19"/>
      <c r="T2038" s="19"/>
      <c r="U2038" s="19"/>
      <c r="V2038" s="2"/>
      <c r="W2038" s="2"/>
      <c r="X2038" s="2"/>
      <c r="Y2038" s="17"/>
      <c r="Z2038" s="2"/>
      <c r="AA2038" s="2"/>
      <c r="AB2038" s="2"/>
      <c r="AC2038" s="31" t="s">
        <v>12394</v>
      </c>
      <c r="AD2038" s="32" t="s">
        <v>12395</v>
      </c>
      <c r="AE2038" s="31" t="s">
        <v>12396</v>
      </c>
      <c r="AF2038" s="32" t="s">
        <v>12397</v>
      </c>
      <c r="AG2038" s="33" t="s">
        <v>45</v>
      </c>
    </row>
    <row r="2039" spans="1:33" ht="12.75" customHeight="1">
      <c r="A2039" s="2"/>
      <c r="B2039" s="2"/>
      <c r="C2039" s="2"/>
      <c r="D2039" s="2"/>
      <c r="E2039" s="2"/>
      <c r="F2039" s="2"/>
      <c r="G2039" s="2"/>
      <c r="H2039" s="2"/>
      <c r="I2039" s="19"/>
      <c r="J2039" s="19"/>
      <c r="K2039" s="19"/>
      <c r="L2039" s="19"/>
      <c r="M2039" s="19"/>
      <c r="N2039" s="19"/>
      <c r="O2039" s="19"/>
      <c r="P2039" s="19"/>
      <c r="Q2039" s="19"/>
      <c r="R2039" s="44"/>
      <c r="S2039" s="19"/>
      <c r="T2039" s="19"/>
      <c r="U2039" s="19"/>
      <c r="V2039" s="2"/>
      <c r="W2039" s="2"/>
      <c r="X2039" s="2"/>
      <c r="Y2039" s="17"/>
      <c r="Z2039" s="2"/>
      <c r="AA2039" s="2"/>
      <c r="AB2039" s="2"/>
      <c r="AC2039" s="31" t="s">
        <v>12398</v>
      </c>
      <c r="AD2039" s="32" t="s">
        <v>12399</v>
      </c>
      <c r="AE2039" s="31" t="s">
        <v>12400</v>
      </c>
      <c r="AF2039" s="32" t="s">
        <v>12401</v>
      </c>
      <c r="AG2039" s="33" t="s">
        <v>45</v>
      </c>
    </row>
    <row r="2040" spans="1:33" ht="12.75" customHeight="1">
      <c r="A2040" s="2"/>
      <c r="B2040" s="2"/>
      <c r="C2040" s="2"/>
      <c r="D2040" s="2"/>
      <c r="E2040" s="2"/>
      <c r="F2040" s="2"/>
      <c r="G2040" s="2"/>
      <c r="H2040" s="2"/>
      <c r="I2040" s="19"/>
      <c r="J2040" s="19"/>
      <c r="K2040" s="19"/>
      <c r="L2040" s="19"/>
      <c r="M2040" s="19"/>
      <c r="N2040" s="19"/>
      <c r="O2040" s="19"/>
      <c r="P2040" s="19"/>
      <c r="Q2040" s="19"/>
      <c r="R2040" s="44"/>
      <c r="S2040" s="19"/>
      <c r="T2040" s="19"/>
      <c r="U2040" s="19"/>
      <c r="V2040" s="2"/>
      <c r="W2040" s="2"/>
      <c r="X2040" s="2"/>
      <c r="Y2040" s="17"/>
      <c r="Z2040" s="2"/>
      <c r="AA2040" s="2"/>
      <c r="AB2040" s="2"/>
      <c r="AC2040" s="31" t="s">
        <v>12402</v>
      </c>
      <c r="AD2040" s="32" t="s">
        <v>12403</v>
      </c>
      <c r="AE2040" s="31" t="s">
        <v>12404</v>
      </c>
      <c r="AF2040" s="32" t="s">
        <v>12405</v>
      </c>
      <c r="AG2040" s="33" t="s">
        <v>45</v>
      </c>
    </row>
    <row r="2041" spans="1:33" ht="12.75" customHeight="1">
      <c r="A2041" s="2"/>
      <c r="B2041" s="2"/>
      <c r="C2041" s="2"/>
      <c r="D2041" s="2"/>
      <c r="E2041" s="2"/>
      <c r="F2041" s="2"/>
      <c r="G2041" s="2"/>
      <c r="H2041" s="2"/>
      <c r="I2041" s="19"/>
      <c r="J2041" s="19"/>
      <c r="K2041" s="19"/>
      <c r="L2041" s="19"/>
      <c r="M2041" s="19"/>
      <c r="N2041" s="19"/>
      <c r="O2041" s="19"/>
      <c r="P2041" s="19"/>
      <c r="Q2041" s="19"/>
      <c r="R2041" s="44"/>
      <c r="S2041" s="19"/>
      <c r="T2041" s="19"/>
      <c r="U2041" s="19"/>
      <c r="V2041" s="2"/>
      <c r="W2041" s="2"/>
      <c r="X2041" s="2"/>
      <c r="Y2041" s="17"/>
      <c r="Z2041" s="2"/>
      <c r="AA2041" s="2"/>
      <c r="AB2041" s="2"/>
      <c r="AC2041" s="31" t="s">
        <v>12406</v>
      </c>
      <c r="AD2041" s="32" t="s">
        <v>12407</v>
      </c>
      <c r="AE2041" s="31" t="s">
        <v>12408</v>
      </c>
      <c r="AF2041" s="32" t="s">
        <v>12409</v>
      </c>
      <c r="AG2041" s="33" t="s">
        <v>45</v>
      </c>
    </row>
    <row r="2042" spans="1:33" ht="12.75" customHeight="1">
      <c r="A2042" s="2"/>
      <c r="B2042" s="2"/>
      <c r="C2042" s="2"/>
      <c r="D2042" s="2"/>
      <c r="E2042" s="2"/>
      <c r="F2042" s="2"/>
      <c r="G2042" s="2"/>
      <c r="H2042" s="2"/>
      <c r="I2042" s="19"/>
      <c r="J2042" s="19"/>
      <c r="K2042" s="19"/>
      <c r="L2042" s="19"/>
      <c r="M2042" s="19"/>
      <c r="N2042" s="19"/>
      <c r="O2042" s="19"/>
      <c r="P2042" s="19"/>
      <c r="Q2042" s="19"/>
      <c r="R2042" s="44"/>
      <c r="S2042" s="19"/>
      <c r="T2042" s="19"/>
      <c r="U2042" s="19"/>
      <c r="V2042" s="2"/>
      <c r="W2042" s="2"/>
      <c r="X2042" s="2"/>
      <c r="Y2042" s="17"/>
      <c r="Z2042" s="2"/>
      <c r="AA2042" s="2"/>
      <c r="AB2042" s="2"/>
      <c r="AC2042" s="31" t="s">
        <v>12410</v>
      </c>
      <c r="AD2042" s="32" t="s">
        <v>12411</v>
      </c>
      <c r="AE2042" s="31" t="s">
        <v>12412</v>
      </c>
      <c r="AF2042" s="32" t="s">
        <v>12413</v>
      </c>
      <c r="AG2042" s="33" t="s">
        <v>45</v>
      </c>
    </row>
    <row r="2043" spans="1:33" ht="12.75" customHeight="1">
      <c r="A2043" s="2"/>
      <c r="B2043" s="2"/>
      <c r="C2043" s="2"/>
      <c r="D2043" s="2"/>
      <c r="E2043" s="2"/>
      <c r="F2043" s="2"/>
      <c r="G2043" s="2"/>
      <c r="H2043" s="2"/>
      <c r="I2043" s="19"/>
      <c r="J2043" s="19"/>
      <c r="K2043" s="19"/>
      <c r="L2043" s="19"/>
      <c r="M2043" s="19"/>
      <c r="N2043" s="19"/>
      <c r="O2043" s="19"/>
      <c r="P2043" s="19"/>
      <c r="Q2043" s="19"/>
      <c r="R2043" s="44"/>
      <c r="S2043" s="19"/>
      <c r="T2043" s="19"/>
      <c r="U2043" s="19"/>
      <c r="V2043" s="2"/>
      <c r="W2043" s="2"/>
      <c r="X2043" s="2"/>
      <c r="Y2043" s="17"/>
      <c r="Z2043" s="2"/>
      <c r="AA2043" s="2"/>
      <c r="AB2043" s="2"/>
      <c r="AC2043" s="31" t="s">
        <v>12414</v>
      </c>
      <c r="AD2043" s="32" t="s">
        <v>12415</v>
      </c>
      <c r="AE2043" s="31" t="s">
        <v>12416</v>
      </c>
      <c r="AF2043" s="32" t="s">
        <v>12417</v>
      </c>
      <c r="AG2043" s="33" t="s">
        <v>45</v>
      </c>
    </row>
    <row r="2044" spans="1:33" ht="12.75" customHeight="1">
      <c r="A2044" s="2"/>
      <c r="B2044" s="2"/>
      <c r="C2044" s="2"/>
      <c r="D2044" s="2"/>
      <c r="E2044" s="2"/>
      <c r="F2044" s="2"/>
      <c r="G2044" s="2"/>
      <c r="H2044" s="2"/>
      <c r="I2044" s="19"/>
      <c r="J2044" s="19"/>
      <c r="K2044" s="19"/>
      <c r="L2044" s="19"/>
      <c r="M2044" s="19"/>
      <c r="N2044" s="19"/>
      <c r="O2044" s="19"/>
      <c r="P2044" s="19"/>
      <c r="Q2044" s="19"/>
      <c r="R2044" s="44"/>
      <c r="S2044" s="19"/>
      <c r="T2044" s="19"/>
      <c r="U2044" s="19"/>
      <c r="V2044" s="2"/>
      <c r="W2044" s="2"/>
      <c r="X2044" s="2"/>
      <c r="Y2044" s="17"/>
      <c r="Z2044" s="2"/>
      <c r="AA2044" s="2"/>
      <c r="AB2044" s="2"/>
      <c r="AC2044" s="31" t="s">
        <v>12418</v>
      </c>
      <c r="AD2044" s="32" t="s">
        <v>1247</v>
      </c>
      <c r="AE2044" s="31" t="s">
        <v>12419</v>
      </c>
      <c r="AF2044" s="32" t="s">
        <v>1828</v>
      </c>
      <c r="AG2044" s="33" t="s">
        <v>45</v>
      </c>
    </row>
    <row r="2045" spans="1:33" ht="12.75" customHeight="1">
      <c r="A2045" s="2"/>
      <c r="B2045" s="2"/>
      <c r="C2045" s="2"/>
      <c r="D2045" s="2"/>
      <c r="E2045" s="2"/>
      <c r="F2045" s="2"/>
      <c r="G2045" s="2"/>
      <c r="H2045" s="2"/>
      <c r="I2045" s="19"/>
      <c r="J2045" s="19"/>
      <c r="K2045" s="19"/>
      <c r="L2045" s="19"/>
      <c r="M2045" s="19"/>
      <c r="N2045" s="19"/>
      <c r="O2045" s="19"/>
      <c r="P2045" s="19"/>
      <c r="Q2045" s="19"/>
      <c r="R2045" s="44"/>
      <c r="S2045" s="19"/>
      <c r="T2045" s="19"/>
      <c r="U2045" s="19"/>
      <c r="V2045" s="2"/>
      <c r="W2045" s="2"/>
      <c r="X2045" s="2"/>
      <c r="Y2045" s="17"/>
      <c r="Z2045" s="2"/>
      <c r="AA2045" s="2"/>
      <c r="AB2045" s="2"/>
      <c r="AC2045" s="31" t="s">
        <v>12420</v>
      </c>
      <c r="AD2045" s="32" t="s">
        <v>12421</v>
      </c>
      <c r="AE2045" s="31" t="s">
        <v>12422</v>
      </c>
      <c r="AF2045" s="32" t="s">
        <v>12423</v>
      </c>
      <c r="AG2045" s="33" t="s">
        <v>45</v>
      </c>
    </row>
    <row r="2046" spans="1:33" ht="12.75" customHeight="1">
      <c r="A2046" s="2"/>
      <c r="B2046" s="2"/>
      <c r="C2046" s="2"/>
      <c r="D2046" s="2"/>
      <c r="E2046" s="2"/>
      <c r="F2046" s="2"/>
      <c r="G2046" s="2"/>
      <c r="H2046" s="2"/>
      <c r="I2046" s="19"/>
      <c r="J2046" s="19"/>
      <c r="K2046" s="19"/>
      <c r="L2046" s="19"/>
      <c r="M2046" s="19"/>
      <c r="N2046" s="19"/>
      <c r="O2046" s="19"/>
      <c r="P2046" s="19"/>
      <c r="Q2046" s="19"/>
      <c r="R2046" s="44"/>
      <c r="S2046" s="19"/>
      <c r="T2046" s="19"/>
      <c r="U2046" s="19"/>
      <c r="V2046" s="2"/>
      <c r="W2046" s="2"/>
      <c r="X2046" s="2"/>
      <c r="Y2046" s="17"/>
      <c r="Z2046" s="2"/>
      <c r="AA2046" s="2"/>
      <c r="AB2046" s="2"/>
      <c r="AC2046" s="31" t="s">
        <v>12424</v>
      </c>
      <c r="AD2046" s="32" t="s">
        <v>12425</v>
      </c>
      <c r="AE2046" s="31" t="s">
        <v>12426</v>
      </c>
      <c r="AF2046" s="32" t="s">
        <v>12427</v>
      </c>
      <c r="AG2046" s="33" t="s">
        <v>45</v>
      </c>
    </row>
    <row r="2047" spans="1:33" ht="12.75" customHeight="1">
      <c r="A2047" s="2"/>
      <c r="B2047" s="2"/>
      <c r="C2047" s="2"/>
      <c r="D2047" s="2"/>
      <c r="E2047" s="2"/>
      <c r="F2047" s="2"/>
      <c r="G2047" s="2"/>
      <c r="H2047" s="2"/>
      <c r="I2047" s="19"/>
      <c r="J2047" s="19"/>
      <c r="K2047" s="19"/>
      <c r="L2047" s="19"/>
      <c r="M2047" s="19"/>
      <c r="N2047" s="19"/>
      <c r="O2047" s="19"/>
      <c r="P2047" s="19"/>
      <c r="Q2047" s="19"/>
      <c r="R2047" s="44"/>
      <c r="S2047" s="19"/>
      <c r="T2047" s="19"/>
      <c r="U2047" s="19"/>
      <c r="V2047" s="2"/>
      <c r="W2047" s="2"/>
      <c r="X2047" s="2"/>
      <c r="Y2047" s="17"/>
      <c r="Z2047" s="2"/>
      <c r="AA2047" s="2"/>
      <c r="AB2047" s="2"/>
      <c r="AC2047" s="31" t="s">
        <v>12428</v>
      </c>
      <c r="AD2047" s="32" t="s">
        <v>12429</v>
      </c>
      <c r="AE2047" s="31" t="s">
        <v>12430</v>
      </c>
      <c r="AF2047" s="32" t="s">
        <v>12431</v>
      </c>
      <c r="AG2047" s="33" t="s">
        <v>45</v>
      </c>
    </row>
    <row r="2048" spans="1:33" ht="12.75" customHeight="1">
      <c r="A2048" s="2"/>
      <c r="B2048" s="2"/>
      <c r="C2048" s="2"/>
      <c r="D2048" s="2"/>
      <c r="E2048" s="2"/>
      <c r="F2048" s="2"/>
      <c r="G2048" s="2"/>
      <c r="H2048" s="2"/>
      <c r="I2048" s="19"/>
      <c r="J2048" s="19"/>
      <c r="K2048" s="19"/>
      <c r="L2048" s="19"/>
      <c r="M2048" s="19"/>
      <c r="N2048" s="19"/>
      <c r="O2048" s="19"/>
      <c r="P2048" s="19"/>
      <c r="Q2048" s="19"/>
      <c r="R2048" s="44"/>
      <c r="S2048" s="19"/>
      <c r="T2048" s="19"/>
      <c r="U2048" s="19"/>
      <c r="V2048" s="2"/>
      <c r="W2048" s="2"/>
      <c r="X2048" s="2"/>
      <c r="Y2048" s="17"/>
      <c r="Z2048" s="2"/>
      <c r="AA2048" s="2"/>
      <c r="AB2048" s="2"/>
      <c r="AC2048" s="31" t="s">
        <v>12432</v>
      </c>
      <c r="AD2048" s="32" t="s">
        <v>12433</v>
      </c>
      <c r="AE2048" s="31" t="s">
        <v>12434</v>
      </c>
      <c r="AF2048" s="32" t="s">
        <v>12435</v>
      </c>
      <c r="AG2048" s="33" t="s">
        <v>45</v>
      </c>
    </row>
    <row r="2049" spans="1:33" ht="12.75" customHeight="1">
      <c r="A2049" s="2"/>
      <c r="B2049" s="2"/>
      <c r="C2049" s="2"/>
      <c r="D2049" s="2"/>
      <c r="E2049" s="2"/>
      <c r="F2049" s="2"/>
      <c r="G2049" s="2"/>
      <c r="H2049" s="2"/>
      <c r="I2049" s="19"/>
      <c r="J2049" s="19"/>
      <c r="K2049" s="19"/>
      <c r="L2049" s="19"/>
      <c r="M2049" s="19"/>
      <c r="N2049" s="19"/>
      <c r="O2049" s="19"/>
      <c r="P2049" s="19"/>
      <c r="Q2049" s="19"/>
      <c r="R2049" s="44"/>
      <c r="S2049" s="19"/>
      <c r="T2049" s="19"/>
      <c r="U2049" s="19"/>
      <c r="V2049" s="2"/>
      <c r="W2049" s="2"/>
      <c r="X2049" s="2"/>
      <c r="Y2049" s="17"/>
      <c r="Z2049" s="2"/>
      <c r="AA2049" s="2"/>
      <c r="AB2049" s="2"/>
      <c r="AC2049" s="31" t="s">
        <v>12436</v>
      </c>
      <c r="AD2049" s="32" t="s">
        <v>12437</v>
      </c>
      <c r="AE2049" s="31" t="s">
        <v>12438</v>
      </c>
      <c r="AF2049" s="32" t="s">
        <v>12439</v>
      </c>
      <c r="AG2049" s="33" t="s">
        <v>45</v>
      </c>
    </row>
    <row r="2050" spans="1:33" ht="12.75" customHeight="1">
      <c r="A2050" s="2"/>
      <c r="B2050" s="2"/>
      <c r="C2050" s="2"/>
      <c r="D2050" s="2"/>
      <c r="E2050" s="2"/>
      <c r="F2050" s="2"/>
      <c r="G2050" s="2"/>
      <c r="H2050" s="2"/>
      <c r="I2050" s="19"/>
      <c r="J2050" s="19"/>
      <c r="K2050" s="19"/>
      <c r="L2050" s="19"/>
      <c r="M2050" s="19"/>
      <c r="N2050" s="19"/>
      <c r="O2050" s="19"/>
      <c r="P2050" s="19"/>
      <c r="Q2050" s="19"/>
      <c r="R2050" s="44"/>
      <c r="S2050" s="19"/>
      <c r="T2050" s="19"/>
      <c r="U2050" s="19"/>
      <c r="V2050" s="2"/>
      <c r="W2050" s="2"/>
      <c r="X2050" s="2"/>
      <c r="Y2050" s="17"/>
      <c r="Z2050" s="2"/>
      <c r="AA2050" s="2"/>
      <c r="AB2050" s="2"/>
      <c r="AC2050" s="31" t="s">
        <v>12440</v>
      </c>
      <c r="AD2050" s="32" t="s">
        <v>12441</v>
      </c>
      <c r="AE2050" s="31" t="s">
        <v>12442</v>
      </c>
      <c r="AF2050" s="32" t="s">
        <v>12443</v>
      </c>
      <c r="AG2050" s="33" t="s">
        <v>45</v>
      </c>
    </row>
    <row r="2051" spans="1:33" ht="12.75" customHeight="1">
      <c r="A2051" s="2"/>
      <c r="B2051" s="2"/>
      <c r="C2051" s="2"/>
      <c r="D2051" s="2"/>
      <c r="E2051" s="2"/>
      <c r="F2051" s="2"/>
      <c r="G2051" s="2"/>
      <c r="H2051" s="2"/>
      <c r="I2051" s="19"/>
      <c r="J2051" s="19"/>
      <c r="K2051" s="19"/>
      <c r="L2051" s="19"/>
      <c r="M2051" s="19"/>
      <c r="N2051" s="19"/>
      <c r="O2051" s="19"/>
      <c r="P2051" s="19"/>
      <c r="Q2051" s="19"/>
      <c r="R2051" s="44"/>
      <c r="S2051" s="19"/>
      <c r="T2051" s="19"/>
      <c r="U2051" s="19"/>
      <c r="V2051" s="2"/>
      <c r="W2051" s="2"/>
      <c r="X2051" s="2"/>
      <c r="Y2051" s="17"/>
      <c r="Z2051" s="2"/>
      <c r="AA2051" s="2"/>
      <c r="AB2051" s="2"/>
      <c r="AC2051" s="31" t="s">
        <v>12444</v>
      </c>
      <c r="AD2051" s="32" t="s">
        <v>12445</v>
      </c>
      <c r="AE2051" s="31" t="s">
        <v>12446</v>
      </c>
      <c r="AF2051" s="32" t="s">
        <v>12447</v>
      </c>
      <c r="AG2051" s="33" t="s">
        <v>45</v>
      </c>
    </row>
    <row r="2052" spans="1:33" ht="12.75" customHeight="1">
      <c r="A2052" s="2"/>
      <c r="B2052" s="2"/>
      <c r="C2052" s="2"/>
      <c r="D2052" s="2"/>
      <c r="E2052" s="2"/>
      <c r="F2052" s="2"/>
      <c r="G2052" s="2"/>
      <c r="H2052" s="2"/>
      <c r="I2052" s="19"/>
      <c r="J2052" s="19"/>
      <c r="K2052" s="19"/>
      <c r="L2052" s="19"/>
      <c r="M2052" s="19"/>
      <c r="N2052" s="19"/>
      <c r="O2052" s="19"/>
      <c r="P2052" s="19"/>
      <c r="Q2052" s="19"/>
      <c r="R2052" s="44"/>
      <c r="S2052" s="19"/>
      <c r="T2052" s="19"/>
      <c r="U2052" s="19"/>
      <c r="V2052" s="2"/>
      <c r="W2052" s="2"/>
      <c r="X2052" s="2"/>
      <c r="Y2052" s="17"/>
      <c r="Z2052" s="2"/>
      <c r="AA2052" s="2"/>
      <c r="AB2052" s="2"/>
      <c r="AC2052" s="31" t="s">
        <v>12448</v>
      </c>
      <c r="AD2052" s="32" t="s">
        <v>12449</v>
      </c>
      <c r="AE2052" s="31" t="s">
        <v>12450</v>
      </c>
      <c r="AF2052" s="32" t="s">
        <v>12449</v>
      </c>
      <c r="AG2052" s="33" t="s">
        <v>45</v>
      </c>
    </row>
    <row r="2053" spans="1:33" ht="12.75" customHeight="1">
      <c r="A2053" s="2"/>
      <c r="B2053" s="2"/>
      <c r="C2053" s="2"/>
      <c r="D2053" s="2"/>
      <c r="E2053" s="2"/>
      <c r="F2053" s="2"/>
      <c r="G2053" s="2"/>
      <c r="H2053" s="2"/>
      <c r="I2053" s="19"/>
      <c r="J2053" s="19"/>
      <c r="K2053" s="19"/>
      <c r="L2053" s="19"/>
      <c r="M2053" s="19"/>
      <c r="N2053" s="19"/>
      <c r="O2053" s="19"/>
      <c r="P2053" s="19"/>
      <c r="Q2053" s="19"/>
      <c r="R2053" s="44"/>
      <c r="S2053" s="19"/>
      <c r="T2053" s="19"/>
      <c r="U2053" s="19"/>
      <c r="V2053" s="2"/>
      <c r="W2053" s="2"/>
      <c r="X2053" s="2"/>
      <c r="Y2053" s="17"/>
      <c r="Z2053" s="2"/>
      <c r="AA2053" s="2"/>
      <c r="AB2053" s="2"/>
      <c r="AC2053" s="31" t="s">
        <v>12451</v>
      </c>
      <c r="AD2053" s="32" t="s">
        <v>12452</v>
      </c>
      <c r="AE2053" s="31" t="s">
        <v>12453</v>
      </c>
      <c r="AF2053" s="32" t="s">
        <v>12454</v>
      </c>
      <c r="AG2053" s="33" t="s">
        <v>45</v>
      </c>
    </row>
    <row r="2054" spans="1:33" ht="12.75" customHeight="1">
      <c r="A2054" s="2"/>
      <c r="B2054" s="2"/>
      <c r="C2054" s="2"/>
      <c r="D2054" s="2"/>
      <c r="E2054" s="2"/>
      <c r="F2054" s="2"/>
      <c r="G2054" s="2"/>
      <c r="H2054" s="2"/>
      <c r="I2054" s="19"/>
      <c r="J2054" s="19"/>
      <c r="K2054" s="19"/>
      <c r="L2054" s="19"/>
      <c r="M2054" s="19"/>
      <c r="N2054" s="19"/>
      <c r="O2054" s="19"/>
      <c r="P2054" s="19"/>
      <c r="Q2054" s="19"/>
      <c r="R2054" s="44"/>
      <c r="S2054" s="19"/>
      <c r="T2054" s="19"/>
      <c r="U2054" s="19"/>
      <c r="V2054" s="2"/>
      <c r="W2054" s="2"/>
      <c r="X2054" s="2"/>
      <c r="Y2054" s="17"/>
      <c r="Z2054" s="2"/>
      <c r="AA2054" s="2"/>
      <c r="AB2054" s="2"/>
      <c r="AC2054" s="31" t="s">
        <v>12455</v>
      </c>
      <c r="AD2054" s="32" t="s">
        <v>12456</v>
      </c>
      <c r="AE2054" s="31" t="s">
        <v>12457</v>
      </c>
      <c r="AF2054" s="32" t="s">
        <v>12458</v>
      </c>
      <c r="AG2054" s="33" t="s">
        <v>45</v>
      </c>
    </row>
    <row r="2055" spans="1:33" ht="12.75" customHeight="1">
      <c r="A2055" s="2"/>
      <c r="B2055" s="2"/>
      <c r="C2055" s="2"/>
      <c r="D2055" s="2"/>
      <c r="E2055" s="2"/>
      <c r="F2055" s="2"/>
      <c r="G2055" s="2"/>
      <c r="H2055" s="2"/>
      <c r="I2055" s="19"/>
      <c r="J2055" s="19"/>
      <c r="K2055" s="19"/>
      <c r="L2055" s="19"/>
      <c r="M2055" s="19"/>
      <c r="N2055" s="19"/>
      <c r="O2055" s="19"/>
      <c r="P2055" s="19"/>
      <c r="Q2055" s="19"/>
      <c r="R2055" s="44"/>
      <c r="S2055" s="19"/>
      <c r="T2055" s="19"/>
      <c r="U2055" s="19"/>
      <c r="V2055" s="2"/>
      <c r="W2055" s="2"/>
      <c r="X2055" s="2"/>
      <c r="Y2055" s="17"/>
      <c r="Z2055" s="2"/>
      <c r="AA2055" s="2"/>
      <c r="AB2055" s="2"/>
      <c r="AC2055" s="31" t="s">
        <v>12459</v>
      </c>
      <c r="AD2055" s="32" t="s">
        <v>12460</v>
      </c>
      <c r="AE2055" s="31" t="s">
        <v>12461</v>
      </c>
      <c r="AF2055" s="32" t="s">
        <v>12460</v>
      </c>
      <c r="AG2055" s="33" t="s">
        <v>45</v>
      </c>
    </row>
    <row r="2056" spans="1:33" ht="12.75" customHeight="1">
      <c r="A2056" s="2"/>
      <c r="B2056" s="2"/>
      <c r="C2056" s="2"/>
      <c r="D2056" s="2"/>
      <c r="E2056" s="2"/>
      <c r="F2056" s="2"/>
      <c r="G2056" s="2"/>
      <c r="H2056" s="2"/>
      <c r="I2056" s="19"/>
      <c r="J2056" s="19"/>
      <c r="K2056" s="19"/>
      <c r="L2056" s="19"/>
      <c r="M2056" s="19"/>
      <c r="N2056" s="19"/>
      <c r="O2056" s="19"/>
      <c r="P2056" s="19"/>
      <c r="Q2056" s="19"/>
      <c r="R2056" s="44"/>
      <c r="S2056" s="19"/>
      <c r="T2056" s="19"/>
      <c r="U2056" s="19"/>
      <c r="V2056" s="2"/>
      <c r="W2056" s="2"/>
      <c r="X2056" s="2"/>
      <c r="Y2056" s="17"/>
      <c r="Z2056" s="2"/>
      <c r="AA2056" s="2"/>
      <c r="AB2056" s="2"/>
      <c r="AC2056" s="31" t="s">
        <v>12462</v>
      </c>
      <c r="AD2056" s="32" t="s">
        <v>12463</v>
      </c>
      <c r="AE2056" s="31" t="s">
        <v>12464</v>
      </c>
      <c r="AF2056" s="32" t="s">
        <v>12463</v>
      </c>
      <c r="AG2056" s="33" t="s">
        <v>45</v>
      </c>
    </row>
    <row r="2057" spans="1:33" ht="12.75" customHeight="1">
      <c r="A2057" s="2"/>
      <c r="B2057" s="2"/>
      <c r="C2057" s="2"/>
      <c r="D2057" s="2"/>
      <c r="E2057" s="2"/>
      <c r="F2057" s="2"/>
      <c r="G2057" s="2"/>
      <c r="H2057" s="2"/>
      <c r="I2057" s="19"/>
      <c r="J2057" s="19"/>
      <c r="K2057" s="19"/>
      <c r="L2057" s="19"/>
      <c r="M2057" s="19"/>
      <c r="N2057" s="19"/>
      <c r="O2057" s="19"/>
      <c r="P2057" s="19"/>
      <c r="Q2057" s="19"/>
      <c r="R2057" s="44"/>
      <c r="S2057" s="19"/>
      <c r="T2057" s="19"/>
      <c r="U2057" s="19"/>
      <c r="V2057" s="2"/>
      <c r="W2057" s="2"/>
      <c r="X2057" s="2"/>
      <c r="Y2057" s="17"/>
      <c r="Z2057" s="2"/>
      <c r="AA2057" s="2"/>
      <c r="AB2057" s="2"/>
      <c r="AC2057" s="31" t="s">
        <v>12465</v>
      </c>
      <c r="AD2057" s="32" t="s">
        <v>12466</v>
      </c>
      <c r="AE2057" s="31" t="s">
        <v>12467</v>
      </c>
      <c r="AF2057" s="32" t="s">
        <v>12466</v>
      </c>
      <c r="AG2057" s="33" t="s">
        <v>45</v>
      </c>
    </row>
    <row r="2058" spans="1:33" ht="12.75" customHeight="1">
      <c r="A2058" s="2"/>
      <c r="B2058" s="2"/>
      <c r="C2058" s="2"/>
      <c r="D2058" s="2"/>
      <c r="E2058" s="2"/>
      <c r="F2058" s="2"/>
      <c r="G2058" s="2"/>
      <c r="H2058" s="2"/>
      <c r="I2058" s="19"/>
      <c r="J2058" s="19"/>
      <c r="K2058" s="19"/>
      <c r="L2058" s="19"/>
      <c r="M2058" s="19"/>
      <c r="N2058" s="19"/>
      <c r="O2058" s="19"/>
      <c r="P2058" s="19"/>
      <c r="Q2058" s="19"/>
      <c r="R2058" s="44"/>
      <c r="S2058" s="19"/>
      <c r="T2058" s="19"/>
      <c r="U2058" s="19"/>
      <c r="V2058" s="2"/>
      <c r="W2058" s="2"/>
      <c r="X2058" s="2"/>
      <c r="Y2058" s="17"/>
      <c r="Z2058" s="2"/>
      <c r="AA2058" s="2"/>
      <c r="AB2058" s="2"/>
      <c r="AC2058" s="31" t="s">
        <v>12468</v>
      </c>
      <c r="AD2058" s="32" t="s">
        <v>12469</v>
      </c>
      <c r="AE2058" s="31" t="s">
        <v>12470</v>
      </c>
      <c r="AF2058" s="32" t="s">
        <v>12469</v>
      </c>
      <c r="AG2058" s="33" t="s">
        <v>45</v>
      </c>
    </row>
    <row r="2059" spans="1:33" ht="12.75" customHeight="1">
      <c r="A2059" s="2"/>
      <c r="B2059" s="2"/>
      <c r="C2059" s="2"/>
      <c r="D2059" s="2"/>
      <c r="E2059" s="2"/>
      <c r="F2059" s="2"/>
      <c r="G2059" s="2"/>
      <c r="H2059" s="2"/>
      <c r="I2059" s="19"/>
      <c r="J2059" s="19"/>
      <c r="K2059" s="19"/>
      <c r="L2059" s="19"/>
      <c r="M2059" s="19"/>
      <c r="N2059" s="19"/>
      <c r="O2059" s="19"/>
      <c r="P2059" s="19"/>
      <c r="Q2059" s="19"/>
      <c r="R2059" s="44"/>
      <c r="S2059" s="19"/>
      <c r="T2059" s="19"/>
      <c r="U2059" s="19"/>
      <c r="V2059" s="2"/>
      <c r="W2059" s="2"/>
      <c r="X2059" s="2"/>
      <c r="Y2059" s="17"/>
      <c r="Z2059" s="2"/>
      <c r="AA2059" s="2"/>
      <c r="AB2059" s="2"/>
      <c r="AC2059" s="31" t="s">
        <v>12471</v>
      </c>
      <c r="AD2059" s="32" t="s">
        <v>12472</v>
      </c>
      <c r="AE2059" s="31" t="s">
        <v>12473</v>
      </c>
      <c r="AF2059" s="32" t="s">
        <v>12472</v>
      </c>
      <c r="AG2059" s="33" t="s">
        <v>45</v>
      </c>
    </row>
    <row r="2060" spans="1:33" ht="12.75" customHeight="1">
      <c r="A2060" s="2"/>
      <c r="B2060" s="2"/>
      <c r="C2060" s="2"/>
      <c r="D2060" s="2"/>
      <c r="E2060" s="2"/>
      <c r="F2060" s="2"/>
      <c r="G2060" s="2"/>
      <c r="H2060" s="2"/>
      <c r="I2060" s="19"/>
      <c r="J2060" s="19"/>
      <c r="K2060" s="19"/>
      <c r="L2060" s="19"/>
      <c r="M2060" s="19"/>
      <c r="N2060" s="19"/>
      <c r="O2060" s="19"/>
      <c r="P2060" s="19"/>
      <c r="Q2060" s="19"/>
      <c r="R2060" s="44"/>
      <c r="S2060" s="19"/>
      <c r="T2060" s="19"/>
      <c r="U2060" s="19"/>
      <c r="V2060" s="2"/>
      <c r="W2060" s="2"/>
      <c r="X2060" s="2"/>
      <c r="Y2060" s="17"/>
      <c r="Z2060" s="2"/>
      <c r="AA2060" s="2"/>
      <c r="AB2060" s="2"/>
      <c r="AC2060" s="31" t="s">
        <v>12474</v>
      </c>
      <c r="AD2060" s="32" t="s">
        <v>12475</v>
      </c>
      <c r="AE2060" s="31" t="s">
        <v>12476</v>
      </c>
      <c r="AF2060" s="32" t="s">
        <v>12475</v>
      </c>
      <c r="AG2060" s="33" t="s">
        <v>45</v>
      </c>
    </row>
    <row r="2061" spans="1:33" ht="12.75" customHeight="1">
      <c r="A2061" s="2"/>
      <c r="B2061" s="2"/>
      <c r="C2061" s="2"/>
      <c r="D2061" s="2"/>
      <c r="E2061" s="2"/>
      <c r="F2061" s="2"/>
      <c r="G2061" s="2"/>
      <c r="H2061" s="2"/>
      <c r="I2061" s="19"/>
      <c r="J2061" s="19"/>
      <c r="K2061" s="19"/>
      <c r="L2061" s="19"/>
      <c r="M2061" s="19"/>
      <c r="N2061" s="19"/>
      <c r="O2061" s="19"/>
      <c r="P2061" s="19"/>
      <c r="Q2061" s="19"/>
      <c r="R2061" s="44"/>
      <c r="S2061" s="19"/>
      <c r="T2061" s="19"/>
      <c r="U2061" s="19"/>
      <c r="V2061" s="2"/>
      <c r="W2061" s="2"/>
      <c r="X2061" s="2"/>
      <c r="Y2061" s="17"/>
      <c r="Z2061" s="2"/>
      <c r="AA2061" s="2"/>
      <c r="AB2061" s="2"/>
      <c r="AC2061" s="31" t="s">
        <v>12477</v>
      </c>
      <c r="AD2061" s="32" t="s">
        <v>12478</v>
      </c>
      <c r="AE2061" s="31" t="s">
        <v>12479</v>
      </c>
      <c r="AF2061" s="32" t="s">
        <v>12478</v>
      </c>
      <c r="AG2061" s="33" t="s">
        <v>45</v>
      </c>
    </row>
    <row r="2062" spans="1:33" ht="12.75" customHeight="1">
      <c r="A2062" s="2"/>
      <c r="B2062" s="2"/>
      <c r="C2062" s="2"/>
      <c r="D2062" s="2"/>
      <c r="E2062" s="2"/>
      <c r="F2062" s="2"/>
      <c r="G2062" s="2"/>
      <c r="H2062" s="2"/>
      <c r="I2062" s="19"/>
      <c r="J2062" s="19"/>
      <c r="K2062" s="19"/>
      <c r="L2062" s="19"/>
      <c r="M2062" s="19"/>
      <c r="N2062" s="19"/>
      <c r="O2062" s="19"/>
      <c r="P2062" s="19"/>
      <c r="Q2062" s="19"/>
      <c r="R2062" s="44"/>
      <c r="S2062" s="19"/>
      <c r="T2062" s="19"/>
      <c r="U2062" s="19"/>
      <c r="V2062" s="2"/>
      <c r="W2062" s="2"/>
      <c r="X2062" s="2"/>
      <c r="Y2062" s="17"/>
      <c r="Z2062" s="2"/>
      <c r="AA2062" s="2"/>
      <c r="AB2062" s="2"/>
      <c r="AC2062" s="31" t="s">
        <v>12480</v>
      </c>
      <c r="AD2062" s="32" t="s">
        <v>12481</v>
      </c>
      <c r="AE2062" s="31" t="s">
        <v>12482</v>
      </c>
      <c r="AF2062" s="32" t="s">
        <v>12481</v>
      </c>
      <c r="AG2062" s="33" t="s">
        <v>45</v>
      </c>
    </row>
    <row r="2063" spans="1:33" ht="12.75" customHeight="1">
      <c r="A2063" s="2"/>
      <c r="B2063" s="2"/>
      <c r="C2063" s="2"/>
      <c r="D2063" s="2"/>
      <c r="E2063" s="2"/>
      <c r="F2063" s="2"/>
      <c r="G2063" s="2"/>
      <c r="H2063" s="2"/>
      <c r="I2063" s="19"/>
      <c r="J2063" s="19"/>
      <c r="K2063" s="19"/>
      <c r="L2063" s="19"/>
      <c r="M2063" s="19"/>
      <c r="N2063" s="19"/>
      <c r="O2063" s="19"/>
      <c r="P2063" s="19"/>
      <c r="Q2063" s="19"/>
      <c r="R2063" s="44"/>
      <c r="S2063" s="19"/>
      <c r="T2063" s="19"/>
      <c r="U2063" s="19"/>
      <c r="V2063" s="2"/>
      <c r="W2063" s="2"/>
      <c r="X2063" s="2"/>
      <c r="Y2063" s="17"/>
      <c r="Z2063" s="2"/>
      <c r="AA2063" s="2"/>
      <c r="AB2063" s="2"/>
      <c r="AC2063" s="31" t="s">
        <v>12483</v>
      </c>
      <c r="AD2063" s="32" t="s">
        <v>12484</v>
      </c>
      <c r="AE2063" s="31" t="s">
        <v>12485</v>
      </c>
      <c r="AF2063" s="32" t="s">
        <v>12484</v>
      </c>
      <c r="AG2063" s="33" t="s">
        <v>45</v>
      </c>
    </row>
    <row r="2064" spans="1:33" ht="12.75" customHeight="1">
      <c r="A2064" s="2"/>
      <c r="B2064" s="2"/>
      <c r="C2064" s="2"/>
      <c r="D2064" s="2"/>
      <c r="E2064" s="2"/>
      <c r="F2064" s="2"/>
      <c r="G2064" s="2"/>
      <c r="H2064" s="2"/>
      <c r="I2064" s="19"/>
      <c r="J2064" s="19"/>
      <c r="K2064" s="19"/>
      <c r="L2064" s="19"/>
      <c r="M2064" s="19"/>
      <c r="N2064" s="19"/>
      <c r="O2064" s="19"/>
      <c r="P2064" s="19"/>
      <c r="Q2064" s="19"/>
      <c r="R2064" s="44"/>
      <c r="S2064" s="19"/>
      <c r="T2064" s="19"/>
      <c r="U2064" s="19"/>
      <c r="V2064" s="2"/>
      <c r="W2064" s="2"/>
      <c r="X2064" s="2"/>
      <c r="Y2064" s="17"/>
      <c r="Z2064" s="2"/>
      <c r="AA2064" s="2"/>
      <c r="AB2064" s="2"/>
      <c r="AC2064" s="31" t="s">
        <v>12486</v>
      </c>
      <c r="AD2064" s="32" t="s">
        <v>12487</v>
      </c>
      <c r="AE2064" s="31" t="s">
        <v>12488</v>
      </c>
      <c r="AF2064" s="32" t="s">
        <v>12489</v>
      </c>
      <c r="AG2064" s="33" t="s">
        <v>45</v>
      </c>
    </row>
    <row r="2065" spans="1:33" ht="12.75" customHeight="1">
      <c r="A2065" s="2"/>
      <c r="B2065" s="2"/>
      <c r="C2065" s="2"/>
      <c r="D2065" s="2"/>
      <c r="E2065" s="2"/>
      <c r="F2065" s="2"/>
      <c r="G2065" s="2"/>
      <c r="H2065" s="2"/>
      <c r="I2065" s="19"/>
      <c r="J2065" s="19"/>
      <c r="K2065" s="19"/>
      <c r="L2065" s="19"/>
      <c r="M2065" s="19"/>
      <c r="N2065" s="19"/>
      <c r="O2065" s="19"/>
      <c r="P2065" s="19"/>
      <c r="Q2065" s="19"/>
      <c r="R2065" s="44"/>
      <c r="S2065" s="19"/>
      <c r="T2065" s="19"/>
      <c r="U2065" s="19"/>
      <c r="V2065" s="2"/>
      <c r="W2065" s="2"/>
      <c r="X2065" s="2"/>
      <c r="Y2065" s="17"/>
      <c r="Z2065" s="2"/>
      <c r="AA2065" s="2"/>
      <c r="AB2065" s="2"/>
      <c r="AC2065" s="31" t="s">
        <v>12490</v>
      </c>
      <c r="AD2065" s="32" t="s">
        <v>12491</v>
      </c>
      <c r="AE2065" s="31" t="s">
        <v>12492</v>
      </c>
      <c r="AF2065" s="32" t="s">
        <v>12491</v>
      </c>
      <c r="AG2065" s="33" t="s">
        <v>45</v>
      </c>
    </row>
    <row r="2066" spans="1:33" ht="12.75" customHeight="1">
      <c r="A2066" s="2"/>
      <c r="B2066" s="2"/>
      <c r="C2066" s="2"/>
      <c r="D2066" s="2"/>
      <c r="E2066" s="2"/>
      <c r="F2066" s="2"/>
      <c r="G2066" s="2"/>
      <c r="H2066" s="2"/>
      <c r="I2066" s="19"/>
      <c r="J2066" s="19"/>
      <c r="K2066" s="19"/>
      <c r="L2066" s="19"/>
      <c r="M2066" s="19"/>
      <c r="N2066" s="19"/>
      <c r="O2066" s="19"/>
      <c r="P2066" s="19"/>
      <c r="Q2066" s="19"/>
      <c r="R2066" s="44"/>
      <c r="S2066" s="19"/>
      <c r="T2066" s="19"/>
      <c r="U2066" s="19"/>
      <c r="V2066" s="2"/>
      <c r="W2066" s="2"/>
      <c r="X2066" s="2"/>
      <c r="Y2066" s="17"/>
      <c r="Z2066" s="2"/>
      <c r="AA2066" s="2"/>
      <c r="AB2066" s="2"/>
      <c r="AC2066" s="31" t="s">
        <v>12493</v>
      </c>
      <c r="AD2066" s="32" t="s">
        <v>12494</v>
      </c>
      <c r="AE2066" s="31" t="s">
        <v>12495</v>
      </c>
      <c r="AF2066" s="32" t="s">
        <v>12494</v>
      </c>
      <c r="AG2066" s="33" t="s">
        <v>45</v>
      </c>
    </row>
    <row r="2067" spans="1:33" ht="12.75" customHeight="1">
      <c r="A2067" s="2"/>
      <c r="B2067" s="2"/>
      <c r="C2067" s="2"/>
      <c r="D2067" s="2"/>
      <c r="E2067" s="2"/>
      <c r="F2067" s="2"/>
      <c r="G2067" s="2"/>
      <c r="H2067" s="2"/>
      <c r="I2067" s="19"/>
      <c r="J2067" s="19"/>
      <c r="K2067" s="19"/>
      <c r="L2067" s="19"/>
      <c r="M2067" s="19"/>
      <c r="N2067" s="19"/>
      <c r="O2067" s="19"/>
      <c r="P2067" s="19"/>
      <c r="Q2067" s="19"/>
      <c r="R2067" s="44"/>
      <c r="S2067" s="19"/>
      <c r="T2067" s="19"/>
      <c r="U2067" s="19"/>
      <c r="V2067" s="2"/>
      <c r="W2067" s="2"/>
      <c r="X2067" s="2"/>
      <c r="Y2067" s="17"/>
      <c r="Z2067" s="2"/>
      <c r="AA2067" s="2"/>
      <c r="AB2067" s="2"/>
      <c r="AC2067" s="31" t="s">
        <v>12496</v>
      </c>
      <c r="AD2067" s="32" t="s">
        <v>12497</v>
      </c>
      <c r="AE2067" s="31" t="s">
        <v>12498</v>
      </c>
      <c r="AF2067" s="32" t="s">
        <v>12497</v>
      </c>
      <c r="AG2067" s="33" t="s">
        <v>45</v>
      </c>
    </row>
    <row r="2068" spans="1:33" ht="12.75" customHeight="1">
      <c r="A2068" s="2"/>
      <c r="B2068" s="2"/>
      <c r="C2068" s="2"/>
      <c r="D2068" s="2"/>
      <c r="E2068" s="2"/>
      <c r="F2068" s="2"/>
      <c r="G2068" s="2"/>
      <c r="H2068" s="2"/>
      <c r="I2068" s="19"/>
      <c r="J2068" s="19"/>
      <c r="K2068" s="19"/>
      <c r="L2068" s="19"/>
      <c r="M2068" s="19"/>
      <c r="N2068" s="19"/>
      <c r="O2068" s="19"/>
      <c r="P2068" s="19"/>
      <c r="Q2068" s="19"/>
      <c r="R2068" s="44"/>
      <c r="S2068" s="19"/>
      <c r="T2068" s="19"/>
      <c r="U2068" s="19"/>
      <c r="V2068" s="2"/>
      <c r="W2068" s="2"/>
      <c r="X2068" s="2"/>
      <c r="Y2068" s="17"/>
      <c r="Z2068" s="2"/>
      <c r="AA2068" s="2"/>
      <c r="AB2068" s="2"/>
      <c r="AC2068" s="31" t="s">
        <v>12499</v>
      </c>
      <c r="AD2068" s="32" t="s">
        <v>1173</v>
      </c>
      <c r="AE2068" s="31" t="s">
        <v>12500</v>
      </c>
      <c r="AF2068" s="32" t="s">
        <v>1298</v>
      </c>
      <c r="AG2068" s="33" t="s">
        <v>45</v>
      </c>
    </row>
    <row r="2069" spans="1:33" ht="12.75" customHeight="1">
      <c r="A2069" s="2"/>
      <c r="B2069" s="2"/>
      <c r="C2069" s="2"/>
      <c r="D2069" s="2"/>
      <c r="E2069" s="2"/>
      <c r="F2069" s="2"/>
      <c r="G2069" s="2"/>
      <c r="H2069" s="2"/>
      <c r="I2069" s="19"/>
      <c r="J2069" s="19"/>
      <c r="K2069" s="19"/>
      <c r="L2069" s="19"/>
      <c r="M2069" s="19"/>
      <c r="N2069" s="19"/>
      <c r="O2069" s="19"/>
      <c r="P2069" s="19"/>
      <c r="Q2069" s="19"/>
      <c r="R2069" s="44"/>
      <c r="S2069" s="19"/>
      <c r="T2069" s="19"/>
      <c r="U2069" s="19"/>
      <c r="V2069" s="2"/>
      <c r="W2069" s="2"/>
      <c r="X2069" s="2"/>
      <c r="Y2069" s="17"/>
      <c r="Z2069" s="2"/>
      <c r="AA2069" s="2"/>
      <c r="AB2069" s="2"/>
      <c r="AC2069" s="31" t="s">
        <v>12501</v>
      </c>
      <c r="AD2069" s="32" t="s">
        <v>12502</v>
      </c>
      <c r="AE2069" s="31" t="s">
        <v>12503</v>
      </c>
      <c r="AF2069" s="32" t="s">
        <v>12504</v>
      </c>
      <c r="AG2069" s="33" t="s">
        <v>45</v>
      </c>
    </row>
    <row r="2070" spans="1:33" ht="12.75" customHeight="1">
      <c r="A2070" s="2"/>
      <c r="B2070" s="2"/>
      <c r="C2070" s="2"/>
      <c r="D2070" s="2"/>
      <c r="E2070" s="2"/>
      <c r="F2070" s="2"/>
      <c r="G2070" s="2"/>
      <c r="H2070" s="2"/>
      <c r="I2070" s="19"/>
      <c r="J2070" s="19"/>
      <c r="K2070" s="19"/>
      <c r="L2070" s="19"/>
      <c r="M2070" s="19"/>
      <c r="N2070" s="19"/>
      <c r="O2070" s="19"/>
      <c r="P2070" s="19"/>
      <c r="Q2070" s="19"/>
      <c r="R2070" s="44"/>
      <c r="S2070" s="19"/>
      <c r="T2070" s="19"/>
      <c r="U2070" s="19"/>
      <c r="V2070" s="2"/>
      <c r="W2070" s="2"/>
      <c r="X2070" s="2"/>
      <c r="Y2070" s="17"/>
      <c r="Z2070" s="2"/>
      <c r="AA2070" s="2"/>
      <c r="AB2070" s="2"/>
      <c r="AC2070" s="31" t="s">
        <v>12505</v>
      </c>
      <c r="AD2070" s="32" t="s">
        <v>862</v>
      </c>
      <c r="AE2070" s="31" t="s">
        <v>12506</v>
      </c>
      <c r="AF2070" s="32" t="s">
        <v>1003</v>
      </c>
      <c r="AG2070" s="33" t="s">
        <v>45</v>
      </c>
    </row>
    <row r="2071" spans="1:33" ht="12.75" customHeight="1">
      <c r="A2071" s="2"/>
      <c r="B2071" s="2"/>
      <c r="C2071" s="2"/>
      <c r="D2071" s="2"/>
      <c r="E2071" s="2"/>
      <c r="F2071" s="2"/>
      <c r="G2071" s="2"/>
      <c r="H2071" s="2"/>
      <c r="I2071" s="19"/>
      <c r="J2071" s="19"/>
      <c r="K2071" s="19"/>
      <c r="L2071" s="19"/>
      <c r="M2071" s="19"/>
      <c r="N2071" s="19"/>
      <c r="O2071" s="19"/>
      <c r="P2071" s="19"/>
      <c r="Q2071" s="19"/>
      <c r="R2071" s="44"/>
      <c r="S2071" s="19"/>
      <c r="T2071" s="19"/>
      <c r="U2071" s="19"/>
      <c r="V2071" s="2"/>
      <c r="W2071" s="2"/>
      <c r="X2071" s="2"/>
      <c r="Y2071" s="17"/>
      <c r="Z2071" s="2"/>
      <c r="AA2071" s="2"/>
      <c r="AB2071" s="2"/>
      <c r="AC2071" s="31" t="s">
        <v>12507</v>
      </c>
      <c r="AD2071" s="32" t="s">
        <v>12508</v>
      </c>
      <c r="AE2071" s="31" t="s">
        <v>12509</v>
      </c>
      <c r="AF2071" s="32" t="s">
        <v>12510</v>
      </c>
      <c r="AG2071" s="33" t="s">
        <v>45</v>
      </c>
    </row>
    <row r="2072" spans="1:33" ht="12.75" customHeight="1">
      <c r="A2072" s="2"/>
      <c r="B2072" s="2"/>
      <c r="C2072" s="2"/>
      <c r="D2072" s="2"/>
      <c r="E2072" s="2"/>
      <c r="F2072" s="2"/>
      <c r="G2072" s="2"/>
      <c r="H2072" s="2"/>
      <c r="I2072" s="19"/>
      <c r="J2072" s="19"/>
      <c r="K2072" s="19"/>
      <c r="L2072" s="19"/>
      <c r="M2072" s="19"/>
      <c r="N2072" s="19"/>
      <c r="O2072" s="19"/>
      <c r="P2072" s="19"/>
      <c r="Q2072" s="19"/>
      <c r="R2072" s="44"/>
      <c r="S2072" s="19"/>
      <c r="T2072" s="19"/>
      <c r="U2072" s="19"/>
      <c r="V2072" s="2"/>
      <c r="W2072" s="2"/>
      <c r="X2072" s="2"/>
      <c r="Y2072" s="17"/>
      <c r="Z2072" s="2"/>
      <c r="AA2072" s="2"/>
      <c r="AB2072" s="2"/>
      <c r="AC2072" s="31" t="s">
        <v>12511</v>
      </c>
      <c r="AD2072" s="32" t="s">
        <v>12351</v>
      </c>
      <c r="AE2072" s="31" t="s">
        <v>12512</v>
      </c>
      <c r="AF2072" s="32" t="s">
        <v>12353</v>
      </c>
      <c r="AG2072" s="33" t="s">
        <v>45</v>
      </c>
    </row>
    <row r="2073" spans="1:33" ht="12.75" customHeight="1">
      <c r="A2073" s="2"/>
      <c r="B2073" s="2"/>
      <c r="C2073" s="2"/>
      <c r="D2073" s="2"/>
      <c r="E2073" s="2"/>
      <c r="F2073" s="2"/>
      <c r="G2073" s="2"/>
      <c r="H2073" s="2"/>
      <c r="I2073" s="19"/>
      <c r="J2073" s="19"/>
      <c r="K2073" s="19"/>
      <c r="L2073" s="19"/>
      <c r="M2073" s="19"/>
      <c r="N2073" s="19"/>
      <c r="O2073" s="19"/>
      <c r="P2073" s="19"/>
      <c r="Q2073" s="19"/>
      <c r="R2073" s="44"/>
      <c r="S2073" s="19"/>
      <c r="T2073" s="19"/>
      <c r="U2073" s="19"/>
      <c r="V2073" s="2"/>
      <c r="W2073" s="2"/>
      <c r="X2073" s="2"/>
      <c r="Y2073" s="17"/>
      <c r="Z2073" s="2"/>
      <c r="AA2073" s="2"/>
      <c r="AB2073" s="2"/>
      <c r="AC2073" s="31" t="s">
        <v>12513</v>
      </c>
      <c r="AD2073" s="32" t="s">
        <v>12514</v>
      </c>
      <c r="AE2073" s="31" t="s">
        <v>12515</v>
      </c>
      <c r="AF2073" s="32" t="s">
        <v>12516</v>
      </c>
      <c r="AG2073" s="33" t="s">
        <v>45</v>
      </c>
    </row>
    <row r="2074" spans="1:33" ht="12.75" customHeight="1">
      <c r="A2074" s="2"/>
      <c r="B2074" s="2"/>
      <c r="C2074" s="2"/>
      <c r="D2074" s="2"/>
      <c r="E2074" s="2"/>
      <c r="F2074" s="2"/>
      <c r="G2074" s="2"/>
      <c r="H2074" s="2"/>
      <c r="I2074" s="19"/>
      <c r="J2074" s="19"/>
      <c r="K2074" s="19"/>
      <c r="L2074" s="19"/>
      <c r="M2074" s="19"/>
      <c r="N2074" s="19"/>
      <c r="O2074" s="19"/>
      <c r="P2074" s="19"/>
      <c r="Q2074" s="19"/>
      <c r="R2074" s="44"/>
      <c r="S2074" s="19"/>
      <c r="T2074" s="19"/>
      <c r="U2074" s="19"/>
      <c r="V2074" s="2"/>
      <c r="W2074" s="2"/>
      <c r="X2074" s="2"/>
      <c r="Y2074" s="17"/>
      <c r="Z2074" s="2"/>
      <c r="AA2074" s="2"/>
      <c r="AB2074" s="2"/>
      <c r="AC2074" s="31" t="s">
        <v>12517</v>
      </c>
      <c r="AD2074" s="32" t="s">
        <v>12518</v>
      </c>
      <c r="AE2074" s="31" t="s">
        <v>12519</v>
      </c>
      <c r="AF2074" s="32" t="s">
        <v>1323</v>
      </c>
      <c r="AG2074" s="33" t="s">
        <v>45</v>
      </c>
    </row>
    <row r="2075" spans="1:33" ht="12.75" customHeight="1">
      <c r="A2075" s="2"/>
      <c r="B2075" s="2"/>
      <c r="C2075" s="2"/>
      <c r="D2075" s="2"/>
      <c r="E2075" s="2"/>
      <c r="F2075" s="2"/>
      <c r="G2075" s="2"/>
      <c r="H2075" s="2"/>
      <c r="I2075" s="19"/>
      <c r="J2075" s="19"/>
      <c r="K2075" s="19"/>
      <c r="L2075" s="19"/>
      <c r="M2075" s="19"/>
      <c r="N2075" s="19"/>
      <c r="O2075" s="19"/>
      <c r="P2075" s="19"/>
      <c r="Q2075" s="19"/>
      <c r="R2075" s="44"/>
      <c r="S2075" s="19"/>
      <c r="T2075" s="19"/>
      <c r="U2075" s="19"/>
      <c r="V2075" s="2"/>
      <c r="W2075" s="2"/>
      <c r="X2075" s="2"/>
      <c r="Y2075" s="17"/>
      <c r="Z2075" s="2"/>
      <c r="AA2075" s="2"/>
      <c r="AB2075" s="2"/>
      <c r="AC2075" s="31" t="s">
        <v>12520</v>
      </c>
      <c r="AD2075" s="32" t="s">
        <v>12521</v>
      </c>
      <c r="AE2075" s="31" t="s">
        <v>12522</v>
      </c>
      <c r="AF2075" s="32" t="s">
        <v>12523</v>
      </c>
      <c r="AG2075" s="33" t="s">
        <v>45</v>
      </c>
    </row>
    <row r="2076" spans="1:33" ht="12.75" customHeight="1">
      <c r="A2076" s="2"/>
      <c r="B2076" s="2"/>
      <c r="C2076" s="2"/>
      <c r="D2076" s="2"/>
      <c r="E2076" s="2"/>
      <c r="F2076" s="2"/>
      <c r="G2076" s="2"/>
      <c r="H2076" s="2"/>
      <c r="I2076" s="19"/>
      <c r="J2076" s="19"/>
      <c r="K2076" s="19"/>
      <c r="L2076" s="19"/>
      <c r="M2076" s="19"/>
      <c r="N2076" s="19"/>
      <c r="O2076" s="19"/>
      <c r="P2076" s="19"/>
      <c r="Q2076" s="19"/>
      <c r="R2076" s="44"/>
      <c r="S2076" s="19"/>
      <c r="T2076" s="19"/>
      <c r="U2076" s="19"/>
      <c r="V2076" s="2"/>
      <c r="W2076" s="2"/>
      <c r="X2076" s="2"/>
      <c r="Y2076" s="17"/>
      <c r="Z2076" s="2"/>
      <c r="AA2076" s="2"/>
      <c r="AB2076" s="2"/>
      <c r="AC2076" s="31" t="s">
        <v>12524</v>
      </c>
      <c r="AD2076" s="32" t="s">
        <v>12525</v>
      </c>
      <c r="AE2076" s="31" t="s">
        <v>12526</v>
      </c>
      <c r="AF2076" s="32" t="s">
        <v>12527</v>
      </c>
      <c r="AG2076" s="33" t="s">
        <v>45</v>
      </c>
    </row>
    <row r="2077" spans="1:33" ht="12.75" customHeight="1">
      <c r="A2077" s="2"/>
      <c r="B2077" s="2"/>
      <c r="C2077" s="2"/>
      <c r="D2077" s="2"/>
      <c r="E2077" s="2"/>
      <c r="F2077" s="2"/>
      <c r="G2077" s="2"/>
      <c r="H2077" s="2"/>
      <c r="I2077" s="19"/>
      <c r="J2077" s="19"/>
      <c r="K2077" s="19"/>
      <c r="L2077" s="19"/>
      <c r="M2077" s="19"/>
      <c r="N2077" s="19"/>
      <c r="O2077" s="19"/>
      <c r="P2077" s="19"/>
      <c r="Q2077" s="19"/>
      <c r="R2077" s="44"/>
      <c r="S2077" s="19"/>
      <c r="T2077" s="19"/>
      <c r="U2077" s="19"/>
      <c r="V2077" s="2"/>
      <c r="W2077" s="2"/>
      <c r="X2077" s="2"/>
      <c r="Y2077" s="17"/>
      <c r="Z2077" s="2"/>
      <c r="AA2077" s="2"/>
      <c r="AB2077" s="2"/>
      <c r="AC2077" s="31" t="s">
        <v>12528</v>
      </c>
      <c r="AD2077" s="32" t="s">
        <v>12529</v>
      </c>
      <c r="AE2077" s="31" t="s">
        <v>12530</v>
      </c>
      <c r="AF2077" s="32" t="s">
        <v>12531</v>
      </c>
      <c r="AG2077" s="33" t="s">
        <v>45</v>
      </c>
    </row>
    <row r="2078" spans="1:33" ht="12.75" customHeight="1">
      <c r="A2078" s="2"/>
      <c r="B2078" s="2"/>
      <c r="C2078" s="2"/>
      <c r="D2078" s="2"/>
      <c r="E2078" s="2"/>
      <c r="F2078" s="2"/>
      <c r="G2078" s="2"/>
      <c r="H2078" s="2"/>
      <c r="I2078" s="19"/>
      <c r="J2078" s="19"/>
      <c r="K2078" s="19"/>
      <c r="L2078" s="19"/>
      <c r="M2078" s="19"/>
      <c r="N2078" s="19"/>
      <c r="O2078" s="19"/>
      <c r="P2078" s="19"/>
      <c r="Q2078" s="19"/>
      <c r="R2078" s="44"/>
      <c r="S2078" s="19"/>
      <c r="T2078" s="19"/>
      <c r="U2078" s="19"/>
      <c r="V2078" s="2"/>
      <c r="W2078" s="2"/>
      <c r="X2078" s="2"/>
      <c r="Y2078" s="17"/>
      <c r="Z2078" s="2"/>
      <c r="AA2078" s="2"/>
      <c r="AB2078" s="2"/>
      <c r="AC2078" s="31" t="s">
        <v>12532</v>
      </c>
      <c r="AD2078" s="32" t="s">
        <v>12533</v>
      </c>
      <c r="AE2078" s="31" t="s">
        <v>12534</v>
      </c>
      <c r="AF2078" s="32" t="s">
        <v>12533</v>
      </c>
      <c r="AG2078" s="33" t="s">
        <v>45</v>
      </c>
    </row>
    <row r="2079" spans="1:33" ht="12.75" customHeight="1">
      <c r="A2079" s="2"/>
      <c r="B2079" s="2"/>
      <c r="C2079" s="2"/>
      <c r="D2079" s="2"/>
      <c r="E2079" s="2"/>
      <c r="F2079" s="2"/>
      <c r="G2079" s="2"/>
      <c r="H2079" s="2"/>
      <c r="I2079" s="19"/>
      <c r="J2079" s="19"/>
      <c r="K2079" s="19"/>
      <c r="L2079" s="19"/>
      <c r="M2079" s="19"/>
      <c r="N2079" s="19"/>
      <c r="O2079" s="19"/>
      <c r="P2079" s="19"/>
      <c r="Q2079" s="19"/>
      <c r="R2079" s="44"/>
      <c r="S2079" s="19"/>
      <c r="T2079" s="19"/>
      <c r="U2079" s="19"/>
      <c r="V2079" s="2"/>
      <c r="W2079" s="2"/>
      <c r="X2079" s="2"/>
      <c r="Y2079" s="17"/>
      <c r="Z2079" s="2"/>
      <c r="AA2079" s="2"/>
      <c r="AB2079" s="2"/>
      <c r="AC2079" s="31" t="s">
        <v>12535</v>
      </c>
      <c r="AD2079" s="32" t="s">
        <v>12536</v>
      </c>
      <c r="AE2079" s="31" t="s">
        <v>12537</v>
      </c>
      <c r="AF2079" s="32" t="s">
        <v>12536</v>
      </c>
      <c r="AG2079" s="33" t="s">
        <v>45</v>
      </c>
    </row>
    <row r="2080" spans="1:33" ht="12.75" customHeight="1">
      <c r="A2080" s="2"/>
      <c r="B2080" s="2"/>
      <c r="C2080" s="2"/>
      <c r="D2080" s="2"/>
      <c r="E2080" s="2"/>
      <c r="F2080" s="2"/>
      <c r="G2080" s="2"/>
      <c r="H2080" s="2"/>
      <c r="I2080" s="19"/>
      <c r="J2080" s="19"/>
      <c r="K2080" s="19"/>
      <c r="L2080" s="19"/>
      <c r="M2080" s="19"/>
      <c r="N2080" s="19"/>
      <c r="O2080" s="19"/>
      <c r="P2080" s="19"/>
      <c r="Q2080" s="19"/>
      <c r="R2080" s="44"/>
      <c r="S2080" s="19"/>
      <c r="T2080" s="19"/>
      <c r="U2080" s="19"/>
      <c r="V2080" s="2"/>
      <c r="W2080" s="2"/>
      <c r="X2080" s="2"/>
      <c r="Y2080" s="17"/>
      <c r="Z2080" s="2"/>
      <c r="AA2080" s="2"/>
      <c r="AB2080" s="2"/>
      <c r="AC2080" s="31" t="s">
        <v>12538</v>
      </c>
      <c r="AD2080" s="32" t="s">
        <v>1247</v>
      </c>
      <c r="AE2080" s="31" t="s">
        <v>12539</v>
      </c>
      <c r="AF2080" s="32" t="s">
        <v>1828</v>
      </c>
      <c r="AG2080" s="33" t="s">
        <v>45</v>
      </c>
    </row>
    <row r="2081" spans="1:33" ht="12.75" customHeight="1">
      <c r="A2081" s="2"/>
      <c r="B2081" s="2"/>
      <c r="C2081" s="2"/>
      <c r="D2081" s="2"/>
      <c r="E2081" s="2"/>
      <c r="F2081" s="2"/>
      <c r="G2081" s="2"/>
      <c r="H2081" s="2"/>
      <c r="I2081" s="19"/>
      <c r="J2081" s="19"/>
      <c r="K2081" s="19"/>
      <c r="L2081" s="19"/>
      <c r="M2081" s="19"/>
      <c r="N2081" s="19"/>
      <c r="O2081" s="19"/>
      <c r="P2081" s="19"/>
      <c r="Q2081" s="19"/>
      <c r="R2081" s="44"/>
      <c r="S2081" s="19"/>
      <c r="T2081" s="19"/>
      <c r="U2081" s="19"/>
      <c r="V2081" s="2"/>
      <c r="W2081" s="2"/>
      <c r="X2081" s="2"/>
      <c r="Y2081" s="17"/>
      <c r="Z2081" s="2"/>
      <c r="AA2081" s="2"/>
      <c r="AB2081" s="2"/>
      <c r="AC2081" s="31" t="s">
        <v>12540</v>
      </c>
      <c r="AD2081" s="32" t="s">
        <v>12541</v>
      </c>
      <c r="AE2081" s="31" t="s">
        <v>12542</v>
      </c>
      <c r="AF2081" s="32" t="s">
        <v>12543</v>
      </c>
      <c r="AG2081" s="33" t="s">
        <v>45</v>
      </c>
    </row>
    <row r="2082" spans="1:33" ht="12.75" customHeight="1">
      <c r="A2082" s="2"/>
      <c r="B2082" s="2"/>
      <c r="C2082" s="2"/>
      <c r="D2082" s="2"/>
      <c r="E2082" s="2"/>
      <c r="F2082" s="2"/>
      <c r="G2082" s="2"/>
      <c r="H2082" s="2"/>
      <c r="I2082" s="19"/>
      <c r="J2082" s="19"/>
      <c r="K2082" s="19"/>
      <c r="L2082" s="19"/>
      <c r="M2082" s="19"/>
      <c r="N2082" s="19"/>
      <c r="O2082" s="19"/>
      <c r="P2082" s="19"/>
      <c r="Q2082" s="19"/>
      <c r="R2082" s="44"/>
      <c r="S2082" s="19"/>
      <c r="T2082" s="19"/>
      <c r="U2082" s="19"/>
      <c r="V2082" s="2"/>
      <c r="W2082" s="2"/>
      <c r="X2082" s="2"/>
      <c r="Y2082" s="17"/>
      <c r="Z2082" s="2"/>
      <c r="AA2082" s="2"/>
      <c r="AB2082" s="2"/>
      <c r="AC2082" s="31" t="s">
        <v>12544</v>
      </c>
      <c r="AD2082" s="32" t="s">
        <v>12545</v>
      </c>
      <c r="AE2082" s="31" t="s">
        <v>12546</v>
      </c>
      <c r="AF2082" s="32" t="s">
        <v>12545</v>
      </c>
      <c r="AG2082" s="33" t="s">
        <v>45</v>
      </c>
    </row>
    <row r="2083" spans="1:33" ht="12.75" customHeight="1">
      <c r="A2083" s="2"/>
      <c r="B2083" s="2"/>
      <c r="C2083" s="2"/>
      <c r="D2083" s="2"/>
      <c r="E2083" s="2"/>
      <c r="F2083" s="2"/>
      <c r="G2083" s="2"/>
      <c r="H2083" s="2"/>
      <c r="I2083" s="19"/>
      <c r="J2083" s="19"/>
      <c r="K2083" s="19"/>
      <c r="L2083" s="19"/>
      <c r="M2083" s="19"/>
      <c r="N2083" s="19"/>
      <c r="O2083" s="19"/>
      <c r="P2083" s="19"/>
      <c r="Q2083" s="19"/>
      <c r="R2083" s="44"/>
      <c r="S2083" s="19"/>
      <c r="T2083" s="19"/>
      <c r="U2083" s="19"/>
      <c r="V2083" s="2"/>
      <c r="W2083" s="2"/>
      <c r="X2083" s="2"/>
      <c r="Y2083" s="17"/>
      <c r="Z2083" s="2"/>
      <c r="AA2083" s="2"/>
      <c r="AB2083" s="2"/>
      <c r="AC2083" s="31" t="s">
        <v>12547</v>
      </c>
      <c r="AD2083" s="32" t="s">
        <v>12548</v>
      </c>
      <c r="AE2083" s="31" t="s">
        <v>12549</v>
      </c>
      <c r="AF2083" s="32" t="s">
        <v>12548</v>
      </c>
      <c r="AG2083" s="33" t="s">
        <v>45</v>
      </c>
    </row>
    <row r="2084" spans="1:33" ht="12.75" customHeight="1">
      <c r="A2084" s="2"/>
      <c r="B2084" s="2"/>
      <c r="C2084" s="2"/>
      <c r="D2084" s="2"/>
      <c r="E2084" s="2"/>
      <c r="F2084" s="2"/>
      <c r="G2084" s="2"/>
      <c r="H2084" s="2"/>
      <c r="I2084" s="19"/>
      <c r="J2084" s="19"/>
      <c r="K2084" s="19"/>
      <c r="L2084" s="19"/>
      <c r="M2084" s="19"/>
      <c r="N2084" s="19"/>
      <c r="O2084" s="19"/>
      <c r="P2084" s="19"/>
      <c r="Q2084" s="19"/>
      <c r="R2084" s="44"/>
      <c r="S2084" s="19"/>
      <c r="T2084" s="19"/>
      <c r="U2084" s="19"/>
      <c r="V2084" s="2"/>
      <c r="W2084" s="2"/>
      <c r="X2084" s="2"/>
      <c r="Y2084" s="17"/>
      <c r="Z2084" s="2"/>
      <c r="AA2084" s="2"/>
      <c r="AB2084" s="2"/>
      <c r="AC2084" s="31" t="s">
        <v>12550</v>
      </c>
      <c r="AD2084" s="32" t="s">
        <v>12551</v>
      </c>
      <c r="AE2084" s="31" t="s">
        <v>12552</v>
      </c>
      <c r="AF2084" s="32" t="s">
        <v>12551</v>
      </c>
      <c r="AG2084" s="33" t="s">
        <v>45</v>
      </c>
    </row>
    <row r="2085" spans="1:33" ht="12.75" customHeight="1">
      <c r="A2085" s="2"/>
      <c r="B2085" s="2"/>
      <c r="C2085" s="2"/>
      <c r="D2085" s="2"/>
      <c r="E2085" s="2"/>
      <c r="F2085" s="2"/>
      <c r="G2085" s="2"/>
      <c r="H2085" s="2"/>
      <c r="I2085" s="19"/>
      <c r="J2085" s="19"/>
      <c r="K2085" s="19"/>
      <c r="L2085" s="19"/>
      <c r="M2085" s="19"/>
      <c r="N2085" s="19"/>
      <c r="O2085" s="19"/>
      <c r="P2085" s="19"/>
      <c r="Q2085" s="19"/>
      <c r="R2085" s="44"/>
      <c r="S2085" s="19"/>
      <c r="T2085" s="19"/>
      <c r="U2085" s="19"/>
      <c r="V2085" s="2"/>
      <c r="W2085" s="2"/>
      <c r="X2085" s="2"/>
      <c r="Y2085" s="17"/>
      <c r="Z2085" s="2"/>
      <c r="AA2085" s="2"/>
      <c r="AB2085" s="2"/>
      <c r="AC2085" s="31" t="s">
        <v>12553</v>
      </c>
      <c r="AD2085" s="32" t="s">
        <v>12554</v>
      </c>
      <c r="AE2085" s="31" t="s">
        <v>12555</v>
      </c>
      <c r="AF2085" s="32" t="s">
        <v>12554</v>
      </c>
      <c r="AG2085" s="33" t="s">
        <v>45</v>
      </c>
    </row>
    <row r="2086" spans="1:33" ht="12.75" customHeight="1">
      <c r="A2086" s="2"/>
      <c r="B2086" s="2"/>
      <c r="C2086" s="2"/>
      <c r="D2086" s="2"/>
      <c r="E2086" s="2"/>
      <c r="F2086" s="2"/>
      <c r="G2086" s="2"/>
      <c r="H2086" s="2"/>
      <c r="I2086" s="19"/>
      <c r="J2086" s="19"/>
      <c r="K2086" s="19"/>
      <c r="L2086" s="19"/>
      <c r="M2086" s="19"/>
      <c r="N2086" s="19"/>
      <c r="O2086" s="19"/>
      <c r="P2086" s="19"/>
      <c r="Q2086" s="19"/>
      <c r="R2086" s="44"/>
      <c r="S2086" s="19"/>
      <c r="T2086" s="19"/>
      <c r="U2086" s="19"/>
      <c r="V2086" s="2"/>
      <c r="W2086" s="2"/>
      <c r="X2086" s="2"/>
      <c r="Y2086" s="17"/>
      <c r="Z2086" s="2"/>
      <c r="AA2086" s="2"/>
      <c r="AB2086" s="2"/>
      <c r="AC2086" s="31" t="s">
        <v>12556</v>
      </c>
      <c r="AD2086" s="32" t="s">
        <v>12557</v>
      </c>
      <c r="AE2086" s="31" t="s">
        <v>12558</v>
      </c>
      <c r="AF2086" s="32" t="s">
        <v>12559</v>
      </c>
      <c r="AG2086" s="33" t="s">
        <v>45</v>
      </c>
    </row>
    <row r="2087" spans="1:33" ht="12.75" customHeight="1">
      <c r="A2087" s="2"/>
      <c r="B2087" s="2"/>
      <c r="C2087" s="2"/>
      <c r="D2087" s="2"/>
      <c r="E2087" s="2"/>
      <c r="F2087" s="2"/>
      <c r="G2087" s="2"/>
      <c r="H2087" s="2"/>
      <c r="I2087" s="19"/>
      <c r="J2087" s="19"/>
      <c r="K2087" s="19"/>
      <c r="L2087" s="19"/>
      <c r="M2087" s="19"/>
      <c r="N2087" s="19"/>
      <c r="O2087" s="19"/>
      <c r="P2087" s="19"/>
      <c r="Q2087" s="19"/>
      <c r="R2087" s="44"/>
      <c r="S2087" s="19"/>
      <c r="T2087" s="19"/>
      <c r="U2087" s="19"/>
      <c r="V2087" s="2"/>
      <c r="W2087" s="2"/>
      <c r="X2087" s="2"/>
      <c r="Y2087" s="17"/>
      <c r="Z2087" s="2"/>
      <c r="AA2087" s="2"/>
      <c r="AB2087" s="2"/>
      <c r="AC2087" s="31" t="s">
        <v>12560</v>
      </c>
      <c r="AD2087" s="32" t="s">
        <v>12561</v>
      </c>
      <c r="AE2087" s="31" t="s">
        <v>12562</v>
      </c>
      <c r="AF2087" s="32" t="s">
        <v>12561</v>
      </c>
      <c r="AG2087" s="33" t="s">
        <v>45</v>
      </c>
    </row>
    <row r="2088" spans="1:33" ht="12.75" customHeight="1">
      <c r="A2088" s="2"/>
      <c r="B2088" s="2"/>
      <c r="C2088" s="2"/>
      <c r="D2088" s="2"/>
      <c r="E2088" s="2"/>
      <c r="F2088" s="2"/>
      <c r="G2088" s="2"/>
      <c r="H2088" s="2"/>
      <c r="I2088" s="19"/>
      <c r="J2088" s="19"/>
      <c r="K2088" s="19"/>
      <c r="L2088" s="19"/>
      <c r="M2088" s="19"/>
      <c r="N2088" s="19"/>
      <c r="O2088" s="19"/>
      <c r="P2088" s="19"/>
      <c r="Q2088" s="19"/>
      <c r="R2088" s="44"/>
      <c r="S2088" s="19"/>
      <c r="T2088" s="19"/>
      <c r="U2088" s="19"/>
      <c r="V2088" s="2"/>
      <c r="W2088" s="2"/>
      <c r="X2088" s="2"/>
      <c r="Y2088" s="17"/>
      <c r="Z2088" s="2"/>
      <c r="AA2088" s="2"/>
      <c r="AB2088" s="2"/>
      <c r="AC2088" s="31" t="s">
        <v>12563</v>
      </c>
      <c r="AD2088" s="32" t="s">
        <v>12564</v>
      </c>
      <c r="AE2088" s="31" t="s">
        <v>12565</v>
      </c>
      <c r="AF2088" s="32" t="s">
        <v>12566</v>
      </c>
      <c r="AG2088" s="33" t="s">
        <v>45</v>
      </c>
    </row>
    <row r="2089" spans="1:33" ht="12.75" customHeight="1">
      <c r="A2089" s="2"/>
      <c r="B2089" s="2"/>
      <c r="C2089" s="2"/>
      <c r="D2089" s="2"/>
      <c r="E2089" s="2"/>
      <c r="F2089" s="2"/>
      <c r="G2089" s="2"/>
      <c r="H2089" s="2"/>
      <c r="I2089" s="19"/>
      <c r="J2089" s="19"/>
      <c r="K2089" s="19"/>
      <c r="L2089" s="19"/>
      <c r="M2089" s="19"/>
      <c r="N2089" s="19"/>
      <c r="O2089" s="19"/>
      <c r="P2089" s="19"/>
      <c r="Q2089" s="19"/>
      <c r="R2089" s="44"/>
      <c r="S2089" s="19"/>
      <c r="T2089" s="19"/>
      <c r="U2089" s="19"/>
      <c r="V2089" s="2"/>
      <c r="W2089" s="2"/>
      <c r="X2089" s="2"/>
      <c r="Y2089" s="17"/>
      <c r="Z2089" s="2"/>
      <c r="AA2089" s="2"/>
      <c r="AB2089" s="2"/>
      <c r="AC2089" s="31" t="s">
        <v>12567</v>
      </c>
      <c r="AD2089" s="32" t="s">
        <v>12568</v>
      </c>
      <c r="AE2089" s="31" t="s">
        <v>12569</v>
      </c>
      <c r="AF2089" s="32" t="s">
        <v>12570</v>
      </c>
      <c r="AG2089" s="33" t="s">
        <v>45</v>
      </c>
    </row>
    <row r="2090" spans="1:33" ht="12.75" customHeight="1">
      <c r="A2090" s="2"/>
      <c r="B2090" s="2"/>
      <c r="C2090" s="2"/>
      <c r="D2090" s="2"/>
      <c r="E2090" s="2"/>
      <c r="F2090" s="2"/>
      <c r="G2090" s="2"/>
      <c r="H2090" s="2"/>
      <c r="I2090" s="19"/>
      <c r="J2090" s="19"/>
      <c r="K2090" s="19"/>
      <c r="L2090" s="19"/>
      <c r="M2090" s="19"/>
      <c r="N2090" s="19"/>
      <c r="O2090" s="19"/>
      <c r="P2090" s="19"/>
      <c r="Q2090" s="19"/>
      <c r="R2090" s="44"/>
      <c r="S2090" s="19"/>
      <c r="T2090" s="19"/>
      <c r="U2090" s="19"/>
      <c r="V2090" s="2"/>
      <c r="W2090" s="2"/>
      <c r="X2090" s="2"/>
      <c r="Y2090" s="17"/>
      <c r="Z2090" s="2"/>
      <c r="AA2090" s="2"/>
      <c r="AB2090" s="2"/>
      <c r="AC2090" s="31" t="s">
        <v>12571</v>
      </c>
      <c r="AD2090" s="32" t="s">
        <v>12572</v>
      </c>
      <c r="AE2090" s="31" t="s">
        <v>12573</v>
      </c>
      <c r="AF2090" s="32" t="s">
        <v>6890</v>
      </c>
      <c r="AG2090" s="33" t="s">
        <v>45</v>
      </c>
    </row>
    <row r="2091" spans="1:33" ht="12.75" customHeight="1">
      <c r="A2091" s="2"/>
      <c r="B2091" s="2"/>
      <c r="C2091" s="2"/>
      <c r="D2091" s="2"/>
      <c r="E2091" s="2"/>
      <c r="F2091" s="2"/>
      <c r="G2091" s="2"/>
      <c r="H2091" s="2"/>
      <c r="I2091" s="19"/>
      <c r="J2091" s="19"/>
      <c r="K2091" s="19"/>
      <c r="L2091" s="19"/>
      <c r="M2091" s="19"/>
      <c r="N2091" s="19"/>
      <c r="O2091" s="19"/>
      <c r="P2091" s="19"/>
      <c r="Q2091" s="19"/>
      <c r="R2091" s="44"/>
      <c r="S2091" s="19"/>
      <c r="T2091" s="19"/>
      <c r="U2091" s="19"/>
      <c r="V2091" s="2"/>
      <c r="W2091" s="2"/>
      <c r="X2091" s="2"/>
      <c r="Y2091" s="17"/>
      <c r="Z2091" s="2"/>
      <c r="AA2091" s="2"/>
      <c r="AB2091" s="2"/>
      <c r="AC2091" s="31" t="s">
        <v>12574</v>
      </c>
      <c r="AD2091" s="32" t="s">
        <v>12575</v>
      </c>
      <c r="AE2091" s="31" t="s">
        <v>12576</v>
      </c>
      <c r="AF2091" s="32" t="s">
        <v>12577</v>
      </c>
      <c r="AG2091" s="33" t="s">
        <v>45</v>
      </c>
    </row>
    <row r="2092" spans="1:33" ht="12.75" customHeight="1">
      <c r="A2092" s="2"/>
      <c r="B2092" s="2"/>
      <c r="C2092" s="2"/>
      <c r="D2092" s="2"/>
      <c r="E2092" s="2"/>
      <c r="F2092" s="2"/>
      <c r="G2092" s="2"/>
      <c r="H2092" s="2"/>
      <c r="I2092" s="19"/>
      <c r="J2092" s="19"/>
      <c r="K2092" s="19"/>
      <c r="L2092" s="19"/>
      <c r="M2092" s="19"/>
      <c r="N2092" s="19"/>
      <c r="O2092" s="19"/>
      <c r="P2092" s="19"/>
      <c r="Q2092" s="19"/>
      <c r="R2092" s="44"/>
      <c r="S2092" s="19"/>
      <c r="T2092" s="19"/>
      <c r="U2092" s="19"/>
      <c r="V2092" s="2"/>
      <c r="W2092" s="2"/>
      <c r="X2092" s="2"/>
      <c r="Y2092" s="17"/>
      <c r="Z2092" s="2"/>
      <c r="AA2092" s="2"/>
      <c r="AB2092" s="2"/>
      <c r="AC2092" s="31" t="s">
        <v>12578</v>
      </c>
      <c r="AD2092" s="32" t="s">
        <v>12579</v>
      </c>
      <c r="AE2092" s="31" t="s">
        <v>12580</v>
      </c>
      <c r="AF2092" s="32" t="s">
        <v>12581</v>
      </c>
      <c r="AG2092" s="33" t="s">
        <v>45</v>
      </c>
    </row>
    <row r="2093" spans="1:33" ht="12.75" customHeight="1">
      <c r="A2093" s="2"/>
      <c r="B2093" s="2"/>
      <c r="C2093" s="2"/>
      <c r="D2093" s="2"/>
      <c r="E2093" s="2"/>
      <c r="F2093" s="2"/>
      <c r="G2093" s="2"/>
      <c r="H2093" s="2"/>
      <c r="I2093" s="19"/>
      <c r="J2093" s="19"/>
      <c r="K2093" s="19"/>
      <c r="L2093" s="19"/>
      <c r="M2093" s="19"/>
      <c r="N2093" s="19"/>
      <c r="O2093" s="19"/>
      <c r="P2093" s="19"/>
      <c r="Q2093" s="19"/>
      <c r="R2093" s="44"/>
      <c r="S2093" s="19"/>
      <c r="T2093" s="19"/>
      <c r="U2093" s="19"/>
      <c r="V2093" s="2"/>
      <c r="W2093" s="2"/>
      <c r="X2093" s="2"/>
      <c r="Y2093" s="17"/>
      <c r="Z2093" s="2"/>
      <c r="AA2093" s="2"/>
      <c r="AB2093" s="2"/>
      <c r="AC2093" s="31" t="s">
        <v>12582</v>
      </c>
      <c r="AD2093" s="32" t="s">
        <v>12583</v>
      </c>
      <c r="AE2093" s="31" t="s">
        <v>12584</v>
      </c>
      <c r="AF2093" s="32" t="s">
        <v>5759</v>
      </c>
      <c r="AG2093" s="33" t="s">
        <v>45</v>
      </c>
    </row>
    <row r="2094" spans="1:33" ht="12.75" customHeight="1">
      <c r="A2094" s="2"/>
      <c r="B2094" s="2"/>
      <c r="C2094" s="2"/>
      <c r="D2094" s="2"/>
      <c r="E2094" s="2"/>
      <c r="F2094" s="2"/>
      <c r="G2094" s="2"/>
      <c r="H2094" s="2"/>
      <c r="I2094" s="19"/>
      <c r="J2094" s="19"/>
      <c r="K2094" s="19"/>
      <c r="L2094" s="19"/>
      <c r="M2094" s="19"/>
      <c r="N2094" s="19"/>
      <c r="O2094" s="19"/>
      <c r="P2094" s="19"/>
      <c r="Q2094" s="19"/>
      <c r="R2094" s="44"/>
      <c r="S2094" s="19"/>
      <c r="T2094" s="19"/>
      <c r="U2094" s="19"/>
      <c r="V2094" s="2"/>
      <c r="W2094" s="2"/>
      <c r="X2094" s="2"/>
      <c r="Y2094" s="17"/>
      <c r="Z2094" s="2"/>
      <c r="AA2094" s="2"/>
      <c r="AB2094" s="2"/>
      <c r="AC2094" s="31" t="s">
        <v>12585</v>
      </c>
      <c r="AD2094" s="32" t="s">
        <v>12586</v>
      </c>
      <c r="AE2094" s="31" t="s">
        <v>12587</v>
      </c>
      <c r="AF2094" s="32" t="s">
        <v>12588</v>
      </c>
      <c r="AG2094" s="33" t="s">
        <v>45</v>
      </c>
    </row>
    <row r="2095" spans="1:33" ht="12.75" customHeight="1">
      <c r="A2095" s="2"/>
      <c r="B2095" s="2"/>
      <c r="C2095" s="2"/>
      <c r="D2095" s="2"/>
      <c r="E2095" s="2"/>
      <c r="F2095" s="2"/>
      <c r="G2095" s="2"/>
      <c r="H2095" s="2"/>
      <c r="I2095" s="19"/>
      <c r="J2095" s="19"/>
      <c r="K2095" s="19"/>
      <c r="L2095" s="19"/>
      <c r="M2095" s="19"/>
      <c r="N2095" s="19"/>
      <c r="O2095" s="19"/>
      <c r="P2095" s="19"/>
      <c r="Q2095" s="19"/>
      <c r="R2095" s="44"/>
      <c r="S2095" s="19"/>
      <c r="T2095" s="19"/>
      <c r="U2095" s="19"/>
      <c r="V2095" s="2"/>
      <c r="W2095" s="2"/>
      <c r="X2095" s="2"/>
      <c r="Y2095" s="17"/>
      <c r="Z2095" s="2"/>
      <c r="AA2095" s="2"/>
      <c r="AB2095" s="2"/>
      <c r="AC2095" s="31" t="s">
        <v>12589</v>
      </c>
      <c r="AD2095" s="32" t="s">
        <v>12590</v>
      </c>
      <c r="AE2095" s="31" t="s">
        <v>12591</v>
      </c>
      <c r="AF2095" s="32" t="s">
        <v>12590</v>
      </c>
      <c r="AG2095" s="33" t="s">
        <v>45</v>
      </c>
    </row>
    <row r="2096" spans="1:33" ht="12.75" customHeight="1">
      <c r="A2096" s="2"/>
      <c r="B2096" s="2"/>
      <c r="C2096" s="2"/>
      <c r="D2096" s="2"/>
      <c r="E2096" s="2"/>
      <c r="F2096" s="2"/>
      <c r="G2096" s="2"/>
      <c r="H2096" s="2"/>
      <c r="I2096" s="19"/>
      <c r="J2096" s="19"/>
      <c r="K2096" s="19"/>
      <c r="L2096" s="19"/>
      <c r="M2096" s="19"/>
      <c r="N2096" s="19"/>
      <c r="O2096" s="19"/>
      <c r="P2096" s="19"/>
      <c r="Q2096" s="19"/>
      <c r="R2096" s="44"/>
      <c r="S2096" s="19"/>
      <c r="T2096" s="19"/>
      <c r="U2096" s="19"/>
      <c r="V2096" s="2"/>
      <c r="W2096" s="2"/>
      <c r="X2096" s="2"/>
      <c r="Y2096" s="17"/>
      <c r="Z2096" s="2"/>
      <c r="AA2096" s="2"/>
      <c r="AB2096" s="2"/>
      <c r="AC2096" s="31" t="s">
        <v>12592</v>
      </c>
      <c r="AD2096" s="32" t="s">
        <v>12593</v>
      </c>
      <c r="AE2096" s="31" t="s">
        <v>12594</v>
      </c>
      <c r="AF2096" s="32" t="s">
        <v>12593</v>
      </c>
      <c r="AG2096" s="33" t="s">
        <v>45</v>
      </c>
    </row>
    <row r="2097" spans="1:33" ht="12.75" customHeight="1">
      <c r="A2097" s="2"/>
      <c r="B2097" s="2"/>
      <c r="C2097" s="2"/>
      <c r="D2097" s="2"/>
      <c r="E2097" s="2"/>
      <c r="F2097" s="2"/>
      <c r="G2097" s="2"/>
      <c r="H2097" s="2"/>
      <c r="I2097" s="19"/>
      <c r="J2097" s="19"/>
      <c r="K2097" s="19"/>
      <c r="L2097" s="19"/>
      <c r="M2097" s="19"/>
      <c r="N2097" s="19"/>
      <c r="O2097" s="19"/>
      <c r="P2097" s="19"/>
      <c r="Q2097" s="19"/>
      <c r="R2097" s="44"/>
      <c r="S2097" s="19"/>
      <c r="T2097" s="19"/>
      <c r="U2097" s="19"/>
      <c r="V2097" s="2"/>
      <c r="W2097" s="2"/>
      <c r="X2097" s="2"/>
      <c r="Y2097" s="17"/>
      <c r="Z2097" s="2"/>
      <c r="AA2097" s="2"/>
      <c r="AB2097" s="2"/>
      <c r="AC2097" s="31" t="s">
        <v>12595</v>
      </c>
      <c r="AD2097" s="32" t="s">
        <v>12596</v>
      </c>
      <c r="AE2097" s="31" t="s">
        <v>12597</v>
      </c>
      <c r="AF2097" s="32" t="s">
        <v>12596</v>
      </c>
      <c r="AG2097" s="33" t="s">
        <v>45</v>
      </c>
    </row>
    <row r="2098" spans="1:33" ht="12.75" customHeight="1">
      <c r="A2098" s="2"/>
      <c r="B2098" s="2"/>
      <c r="C2098" s="2"/>
      <c r="D2098" s="2"/>
      <c r="E2098" s="2"/>
      <c r="F2098" s="2"/>
      <c r="G2098" s="2"/>
      <c r="H2098" s="2"/>
      <c r="I2098" s="19"/>
      <c r="J2098" s="19"/>
      <c r="K2098" s="19"/>
      <c r="L2098" s="19"/>
      <c r="M2098" s="19"/>
      <c r="N2098" s="19"/>
      <c r="O2098" s="19"/>
      <c r="P2098" s="19"/>
      <c r="Q2098" s="19"/>
      <c r="R2098" s="44"/>
      <c r="S2098" s="19"/>
      <c r="T2098" s="19"/>
      <c r="U2098" s="19"/>
      <c r="V2098" s="2"/>
      <c r="W2098" s="2"/>
      <c r="X2098" s="2"/>
      <c r="Y2098" s="17"/>
      <c r="Z2098" s="2"/>
      <c r="AA2098" s="2"/>
      <c r="AB2098" s="2"/>
      <c r="AC2098" s="31" t="s">
        <v>12598</v>
      </c>
      <c r="AD2098" s="32" t="s">
        <v>12599</v>
      </c>
      <c r="AE2098" s="31" t="s">
        <v>12600</v>
      </c>
      <c r="AF2098" s="32" t="s">
        <v>12599</v>
      </c>
      <c r="AG2098" s="33" t="s">
        <v>45</v>
      </c>
    </row>
    <row r="2099" spans="1:33" ht="12.75" customHeight="1">
      <c r="A2099" s="2"/>
      <c r="B2099" s="2"/>
      <c r="C2099" s="2"/>
      <c r="D2099" s="2"/>
      <c r="E2099" s="2"/>
      <c r="F2099" s="2"/>
      <c r="G2099" s="2"/>
      <c r="H2099" s="2"/>
      <c r="I2099" s="19"/>
      <c r="J2099" s="19"/>
      <c r="K2099" s="19"/>
      <c r="L2099" s="19"/>
      <c r="M2099" s="19"/>
      <c r="N2099" s="19"/>
      <c r="O2099" s="19"/>
      <c r="P2099" s="19"/>
      <c r="Q2099" s="19"/>
      <c r="R2099" s="44"/>
      <c r="S2099" s="19"/>
      <c r="T2099" s="19"/>
      <c r="U2099" s="19"/>
      <c r="V2099" s="2"/>
      <c r="W2099" s="2"/>
      <c r="X2099" s="2"/>
      <c r="Y2099" s="17"/>
      <c r="Z2099" s="2"/>
      <c r="AA2099" s="2"/>
      <c r="AB2099" s="2"/>
      <c r="AC2099" s="31" t="s">
        <v>12601</v>
      </c>
      <c r="AD2099" s="32" t="s">
        <v>12602</v>
      </c>
      <c r="AE2099" s="31" t="s">
        <v>12603</v>
      </c>
      <c r="AF2099" s="32" t="s">
        <v>12602</v>
      </c>
      <c r="AG2099" s="33" t="s">
        <v>45</v>
      </c>
    </row>
    <row r="2100" spans="1:33" ht="12.75" customHeight="1">
      <c r="A2100" s="2"/>
      <c r="B2100" s="2"/>
      <c r="C2100" s="2"/>
      <c r="D2100" s="2"/>
      <c r="E2100" s="2"/>
      <c r="F2100" s="2"/>
      <c r="G2100" s="2"/>
      <c r="H2100" s="2"/>
      <c r="I2100" s="19"/>
      <c r="J2100" s="19"/>
      <c r="K2100" s="19"/>
      <c r="L2100" s="19"/>
      <c r="M2100" s="19"/>
      <c r="N2100" s="19"/>
      <c r="O2100" s="19"/>
      <c r="P2100" s="19"/>
      <c r="Q2100" s="19"/>
      <c r="R2100" s="44"/>
      <c r="S2100" s="19"/>
      <c r="T2100" s="19"/>
      <c r="U2100" s="19"/>
      <c r="V2100" s="2"/>
      <c r="W2100" s="2"/>
      <c r="X2100" s="2"/>
      <c r="Y2100" s="17"/>
      <c r="Z2100" s="2"/>
      <c r="AA2100" s="2"/>
      <c r="AB2100" s="2"/>
      <c r="AC2100" s="31" t="s">
        <v>12604</v>
      </c>
      <c r="AD2100" s="32" t="s">
        <v>12605</v>
      </c>
      <c r="AE2100" s="31" t="s">
        <v>12606</v>
      </c>
      <c r="AF2100" s="32" t="s">
        <v>12605</v>
      </c>
      <c r="AG2100" s="33" t="s">
        <v>45</v>
      </c>
    </row>
    <row r="2101" spans="1:33" ht="12.75" customHeight="1">
      <c r="A2101" s="2"/>
      <c r="B2101" s="2"/>
      <c r="C2101" s="2"/>
      <c r="D2101" s="2"/>
      <c r="E2101" s="2"/>
      <c r="F2101" s="2"/>
      <c r="G2101" s="2"/>
      <c r="H2101" s="2"/>
      <c r="I2101" s="19"/>
      <c r="J2101" s="19"/>
      <c r="K2101" s="19"/>
      <c r="L2101" s="19"/>
      <c r="M2101" s="19"/>
      <c r="N2101" s="19"/>
      <c r="O2101" s="19"/>
      <c r="P2101" s="19"/>
      <c r="Q2101" s="19"/>
      <c r="R2101" s="44"/>
      <c r="S2101" s="19"/>
      <c r="T2101" s="19"/>
      <c r="U2101" s="19"/>
      <c r="V2101" s="2"/>
      <c r="W2101" s="2"/>
      <c r="X2101" s="2"/>
      <c r="Y2101" s="17"/>
      <c r="Z2101" s="2"/>
      <c r="AA2101" s="2"/>
      <c r="AB2101" s="2"/>
      <c r="AC2101" s="31" t="s">
        <v>12607</v>
      </c>
      <c r="AD2101" s="32" t="s">
        <v>12608</v>
      </c>
      <c r="AE2101" s="31" t="s">
        <v>12609</v>
      </c>
      <c r="AF2101" s="32" t="s">
        <v>12608</v>
      </c>
      <c r="AG2101" s="33" t="s">
        <v>45</v>
      </c>
    </row>
    <row r="2102" spans="1:33" ht="12.75" customHeight="1">
      <c r="A2102" s="2"/>
      <c r="B2102" s="2"/>
      <c r="C2102" s="2"/>
      <c r="D2102" s="2"/>
      <c r="E2102" s="2"/>
      <c r="F2102" s="2"/>
      <c r="G2102" s="2"/>
      <c r="H2102" s="2"/>
      <c r="I2102" s="19"/>
      <c r="J2102" s="19"/>
      <c r="K2102" s="19"/>
      <c r="L2102" s="19"/>
      <c r="M2102" s="19"/>
      <c r="N2102" s="19"/>
      <c r="O2102" s="19"/>
      <c r="P2102" s="19"/>
      <c r="Q2102" s="19"/>
      <c r="R2102" s="44"/>
      <c r="S2102" s="19"/>
      <c r="T2102" s="19"/>
      <c r="U2102" s="19"/>
      <c r="V2102" s="2"/>
      <c r="W2102" s="2"/>
      <c r="X2102" s="2"/>
      <c r="Y2102" s="17"/>
      <c r="Z2102" s="2"/>
      <c r="AA2102" s="2"/>
      <c r="AB2102" s="2"/>
      <c r="AC2102" s="31" t="s">
        <v>12610</v>
      </c>
      <c r="AD2102" s="32" t="s">
        <v>12611</v>
      </c>
      <c r="AE2102" s="31" t="s">
        <v>12612</v>
      </c>
      <c r="AF2102" s="32" t="s">
        <v>12611</v>
      </c>
      <c r="AG2102" s="33" t="s">
        <v>45</v>
      </c>
    </row>
    <row r="2103" spans="1:33" ht="12.75" customHeight="1">
      <c r="A2103" s="2"/>
      <c r="B2103" s="2"/>
      <c r="C2103" s="2"/>
      <c r="D2103" s="2"/>
      <c r="E2103" s="2"/>
      <c r="F2103" s="2"/>
      <c r="G2103" s="2"/>
      <c r="H2103" s="2"/>
      <c r="I2103" s="19"/>
      <c r="J2103" s="19"/>
      <c r="K2103" s="19"/>
      <c r="L2103" s="19"/>
      <c r="M2103" s="19"/>
      <c r="N2103" s="19"/>
      <c r="O2103" s="19"/>
      <c r="P2103" s="19"/>
      <c r="Q2103" s="19"/>
      <c r="R2103" s="44"/>
      <c r="S2103" s="19"/>
      <c r="T2103" s="19"/>
      <c r="U2103" s="19"/>
      <c r="V2103" s="2"/>
      <c r="W2103" s="2"/>
      <c r="X2103" s="2"/>
      <c r="Y2103" s="17"/>
      <c r="Z2103" s="2"/>
      <c r="AA2103" s="2"/>
      <c r="AB2103" s="2"/>
      <c r="AC2103" s="31" t="s">
        <v>12613</v>
      </c>
      <c r="AD2103" s="32" t="s">
        <v>12614</v>
      </c>
      <c r="AE2103" s="31" t="s">
        <v>12615</v>
      </c>
      <c r="AF2103" s="32" t="s">
        <v>12614</v>
      </c>
      <c r="AG2103" s="33" t="s">
        <v>45</v>
      </c>
    </row>
    <row r="2104" spans="1:33" ht="12.75" customHeight="1">
      <c r="A2104" s="2"/>
      <c r="B2104" s="2"/>
      <c r="C2104" s="2"/>
      <c r="D2104" s="2"/>
      <c r="E2104" s="2"/>
      <c r="F2104" s="2"/>
      <c r="G2104" s="2"/>
      <c r="H2104" s="2"/>
      <c r="I2104" s="19"/>
      <c r="J2104" s="19"/>
      <c r="K2104" s="19"/>
      <c r="L2104" s="19"/>
      <c r="M2104" s="19"/>
      <c r="N2104" s="19"/>
      <c r="O2104" s="19"/>
      <c r="P2104" s="19"/>
      <c r="Q2104" s="19"/>
      <c r="R2104" s="44"/>
      <c r="S2104" s="19"/>
      <c r="T2104" s="19"/>
      <c r="U2104" s="19"/>
      <c r="V2104" s="2"/>
      <c r="W2104" s="2"/>
      <c r="X2104" s="2"/>
      <c r="Y2104" s="17"/>
      <c r="Z2104" s="2"/>
      <c r="AA2104" s="2"/>
      <c r="AB2104" s="2"/>
      <c r="AC2104" s="31" t="s">
        <v>12616</v>
      </c>
      <c r="AD2104" s="32" t="s">
        <v>12617</v>
      </c>
      <c r="AE2104" s="31" t="s">
        <v>12618</v>
      </c>
      <c r="AF2104" s="32" t="s">
        <v>12617</v>
      </c>
      <c r="AG2104" s="33" t="s">
        <v>45</v>
      </c>
    </row>
    <row r="2105" spans="1:33" ht="12.75" customHeight="1">
      <c r="A2105" s="2"/>
      <c r="B2105" s="2"/>
      <c r="C2105" s="2"/>
      <c r="D2105" s="2"/>
      <c r="E2105" s="2"/>
      <c r="F2105" s="2"/>
      <c r="G2105" s="2"/>
      <c r="H2105" s="2"/>
      <c r="I2105" s="19"/>
      <c r="J2105" s="19"/>
      <c r="K2105" s="19"/>
      <c r="L2105" s="19"/>
      <c r="M2105" s="19"/>
      <c r="N2105" s="19"/>
      <c r="O2105" s="19"/>
      <c r="P2105" s="19"/>
      <c r="Q2105" s="19"/>
      <c r="R2105" s="44"/>
      <c r="S2105" s="19"/>
      <c r="T2105" s="19"/>
      <c r="U2105" s="19"/>
      <c r="V2105" s="2"/>
      <c r="W2105" s="2"/>
      <c r="X2105" s="2"/>
      <c r="Y2105" s="17"/>
      <c r="Z2105" s="2"/>
      <c r="AA2105" s="2"/>
      <c r="AB2105" s="2"/>
      <c r="AC2105" s="31" t="s">
        <v>12619</v>
      </c>
      <c r="AD2105" s="32" t="s">
        <v>12620</v>
      </c>
      <c r="AE2105" s="31" t="s">
        <v>12621</v>
      </c>
      <c r="AF2105" s="32" t="s">
        <v>12620</v>
      </c>
      <c r="AG2105" s="33" t="s">
        <v>45</v>
      </c>
    </row>
    <row r="2106" spans="1:33" ht="12.75" customHeight="1">
      <c r="A2106" s="2"/>
      <c r="B2106" s="2"/>
      <c r="C2106" s="2"/>
      <c r="D2106" s="2"/>
      <c r="E2106" s="2"/>
      <c r="F2106" s="2"/>
      <c r="G2106" s="2"/>
      <c r="H2106" s="2"/>
      <c r="I2106" s="19"/>
      <c r="J2106" s="19"/>
      <c r="K2106" s="19"/>
      <c r="L2106" s="19"/>
      <c r="M2106" s="19"/>
      <c r="N2106" s="19"/>
      <c r="O2106" s="19"/>
      <c r="P2106" s="19"/>
      <c r="Q2106" s="19"/>
      <c r="R2106" s="44"/>
      <c r="S2106" s="19"/>
      <c r="T2106" s="19"/>
      <c r="U2106" s="19"/>
      <c r="V2106" s="2"/>
      <c r="W2106" s="2"/>
      <c r="X2106" s="2"/>
      <c r="Y2106" s="17"/>
      <c r="Z2106" s="2"/>
      <c r="AA2106" s="2"/>
      <c r="AB2106" s="2"/>
      <c r="AC2106" s="31" t="s">
        <v>12622</v>
      </c>
      <c r="AD2106" s="32" t="s">
        <v>12623</v>
      </c>
      <c r="AE2106" s="31" t="s">
        <v>12624</v>
      </c>
      <c r="AF2106" s="32" t="s">
        <v>12623</v>
      </c>
      <c r="AG2106" s="33" t="s">
        <v>45</v>
      </c>
    </row>
    <row r="2107" spans="1:33" ht="12.75" customHeight="1">
      <c r="A2107" s="2"/>
      <c r="B2107" s="2"/>
      <c r="C2107" s="2"/>
      <c r="D2107" s="2"/>
      <c r="E2107" s="2"/>
      <c r="F2107" s="2"/>
      <c r="G2107" s="2"/>
      <c r="H2107" s="2"/>
      <c r="I2107" s="19"/>
      <c r="J2107" s="19"/>
      <c r="K2107" s="19"/>
      <c r="L2107" s="19"/>
      <c r="M2107" s="19"/>
      <c r="N2107" s="19"/>
      <c r="O2107" s="19"/>
      <c r="P2107" s="19"/>
      <c r="Q2107" s="19"/>
      <c r="R2107" s="44"/>
      <c r="S2107" s="19"/>
      <c r="T2107" s="19"/>
      <c r="U2107" s="19"/>
      <c r="V2107" s="2"/>
      <c r="W2107" s="2"/>
      <c r="X2107" s="2"/>
      <c r="Y2107" s="17"/>
      <c r="Z2107" s="2"/>
      <c r="AA2107" s="2"/>
      <c r="AB2107" s="2"/>
      <c r="AC2107" s="31" t="s">
        <v>12625</v>
      </c>
      <c r="AD2107" s="32" t="s">
        <v>12626</v>
      </c>
      <c r="AE2107" s="31" t="s">
        <v>12627</v>
      </c>
      <c r="AF2107" s="32" t="s">
        <v>12628</v>
      </c>
      <c r="AG2107" s="33" t="s">
        <v>45</v>
      </c>
    </row>
    <row r="2108" spans="1:33" ht="12.75" customHeight="1">
      <c r="A2108" s="2"/>
      <c r="B2108" s="2"/>
      <c r="C2108" s="2"/>
      <c r="D2108" s="2"/>
      <c r="E2108" s="2"/>
      <c r="F2108" s="2"/>
      <c r="G2108" s="2"/>
      <c r="H2108" s="2"/>
      <c r="I2108" s="19"/>
      <c r="J2108" s="19"/>
      <c r="K2108" s="19"/>
      <c r="L2108" s="19"/>
      <c r="M2108" s="19"/>
      <c r="N2108" s="19"/>
      <c r="O2108" s="19"/>
      <c r="P2108" s="19"/>
      <c r="Q2108" s="19"/>
      <c r="R2108" s="44"/>
      <c r="S2108" s="19"/>
      <c r="T2108" s="19"/>
      <c r="U2108" s="19"/>
      <c r="V2108" s="2"/>
      <c r="W2108" s="2"/>
      <c r="X2108" s="2"/>
      <c r="Y2108" s="17"/>
      <c r="Z2108" s="2"/>
      <c r="AA2108" s="2"/>
      <c r="AB2108" s="2"/>
      <c r="AC2108" s="31" t="s">
        <v>12629</v>
      </c>
      <c r="AD2108" s="32" t="s">
        <v>12630</v>
      </c>
      <c r="AE2108" s="31" t="s">
        <v>12631</v>
      </c>
      <c r="AF2108" s="32" t="s">
        <v>12630</v>
      </c>
      <c r="AG2108" s="33" t="s">
        <v>45</v>
      </c>
    </row>
    <row r="2109" spans="1:33" ht="12.75" customHeight="1">
      <c r="A2109" s="2"/>
      <c r="B2109" s="2"/>
      <c r="C2109" s="2"/>
      <c r="D2109" s="2"/>
      <c r="E2109" s="2"/>
      <c r="F2109" s="2"/>
      <c r="G2109" s="2"/>
      <c r="H2109" s="2"/>
      <c r="I2109" s="19"/>
      <c r="J2109" s="19"/>
      <c r="K2109" s="19"/>
      <c r="L2109" s="19"/>
      <c r="M2109" s="19"/>
      <c r="N2109" s="19"/>
      <c r="O2109" s="19"/>
      <c r="P2109" s="19"/>
      <c r="Q2109" s="19"/>
      <c r="R2109" s="44"/>
      <c r="S2109" s="19"/>
      <c r="T2109" s="19"/>
      <c r="U2109" s="19"/>
      <c r="V2109" s="2"/>
      <c r="W2109" s="2"/>
      <c r="X2109" s="2"/>
      <c r="Y2109" s="17"/>
      <c r="Z2109" s="2"/>
      <c r="AA2109" s="2"/>
      <c r="AB2109" s="2"/>
      <c r="AC2109" s="31" t="s">
        <v>12632</v>
      </c>
      <c r="AD2109" s="32" t="s">
        <v>12633</v>
      </c>
      <c r="AE2109" s="31" t="s">
        <v>12634</v>
      </c>
      <c r="AF2109" s="32" t="s">
        <v>12635</v>
      </c>
      <c r="AG2109" s="33" t="s">
        <v>45</v>
      </c>
    </row>
    <row r="2110" spans="1:33" ht="12.75" customHeight="1">
      <c r="A2110" s="2"/>
      <c r="B2110" s="2"/>
      <c r="C2110" s="2"/>
      <c r="D2110" s="2"/>
      <c r="E2110" s="2"/>
      <c r="F2110" s="2"/>
      <c r="G2110" s="2"/>
      <c r="H2110" s="2"/>
      <c r="I2110" s="19"/>
      <c r="J2110" s="19"/>
      <c r="K2110" s="19"/>
      <c r="L2110" s="19"/>
      <c r="M2110" s="19"/>
      <c r="N2110" s="19"/>
      <c r="O2110" s="19"/>
      <c r="P2110" s="19"/>
      <c r="Q2110" s="19"/>
      <c r="R2110" s="44"/>
      <c r="S2110" s="19"/>
      <c r="T2110" s="19"/>
      <c r="U2110" s="19"/>
      <c r="V2110" s="2"/>
      <c r="W2110" s="2"/>
      <c r="X2110" s="2"/>
      <c r="Y2110" s="17"/>
      <c r="Z2110" s="2"/>
      <c r="AA2110" s="2"/>
      <c r="AB2110" s="2"/>
      <c r="AC2110" s="31" t="s">
        <v>12636</v>
      </c>
      <c r="AD2110" s="32" t="s">
        <v>12637</v>
      </c>
      <c r="AE2110" s="31" t="s">
        <v>12638</v>
      </c>
      <c r="AF2110" s="32" t="s">
        <v>12639</v>
      </c>
      <c r="AG2110" s="33" t="s">
        <v>45</v>
      </c>
    </row>
    <row r="2111" spans="1:33" ht="12.75" customHeight="1">
      <c r="A2111" s="2"/>
      <c r="B2111" s="2"/>
      <c r="C2111" s="2"/>
      <c r="D2111" s="2"/>
      <c r="E2111" s="2"/>
      <c r="F2111" s="2"/>
      <c r="G2111" s="2"/>
      <c r="H2111" s="2"/>
      <c r="I2111" s="19"/>
      <c r="J2111" s="19"/>
      <c r="K2111" s="19"/>
      <c r="L2111" s="19"/>
      <c r="M2111" s="19"/>
      <c r="N2111" s="19"/>
      <c r="O2111" s="19"/>
      <c r="P2111" s="19"/>
      <c r="Q2111" s="19"/>
      <c r="R2111" s="44"/>
      <c r="S2111" s="19"/>
      <c r="T2111" s="19"/>
      <c r="U2111" s="19"/>
      <c r="V2111" s="2"/>
      <c r="W2111" s="2"/>
      <c r="X2111" s="2"/>
      <c r="Y2111" s="17"/>
      <c r="Z2111" s="2"/>
      <c r="AA2111" s="2"/>
      <c r="AB2111" s="2"/>
      <c r="AC2111" s="31" t="s">
        <v>12640</v>
      </c>
      <c r="AD2111" s="32" t="s">
        <v>12641</v>
      </c>
      <c r="AE2111" s="31" t="s">
        <v>12642</v>
      </c>
      <c r="AF2111" s="32" t="s">
        <v>12643</v>
      </c>
      <c r="AG2111" s="33" t="s">
        <v>45</v>
      </c>
    </row>
    <row r="2112" spans="1:33" ht="12.75" customHeight="1">
      <c r="A2112" s="2"/>
      <c r="B2112" s="2"/>
      <c r="C2112" s="2"/>
      <c r="D2112" s="2"/>
      <c r="E2112" s="2"/>
      <c r="F2112" s="2"/>
      <c r="G2112" s="2"/>
      <c r="H2112" s="2"/>
      <c r="I2112" s="19"/>
      <c r="J2112" s="19"/>
      <c r="K2112" s="19"/>
      <c r="L2112" s="19"/>
      <c r="M2112" s="19"/>
      <c r="N2112" s="19"/>
      <c r="O2112" s="19"/>
      <c r="P2112" s="19"/>
      <c r="Q2112" s="19"/>
      <c r="R2112" s="44"/>
      <c r="S2112" s="19"/>
      <c r="T2112" s="19"/>
      <c r="U2112" s="19"/>
      <c r="V2112" s="2"/>
      <c r="W2112" s="2"/>
      <c r="X2112" s="2"/>
      <c r="Y2112" s="17"/>
      <c r="Z2112" s="2"/>
      <c r="AA2112" s="2"/>
      <c r="AB2112" s="2"/>
      <c r="AC2112" s="31" t="s">
        <v>12644</v>
      </c>
      <c r="AD2112" s="32" t="s">
        <v>12645</v>
      </c>
      <c r="AE2112" s="31" t="s">
        <v>12646</v>
      </c>
      <c r="AF2112" s="32" t="s">
        <v>12647</v>
      </c>
      <c r="AG2112" s="33" t="s">
        <v>45</v>
      </c>
    </row>
    <row r="2113" spans="1:33" ht="12.75" customHeight="1">
      <c r="A2113" s="2"/>
      <c r="B2113" s="2"/>
      <c r="C2113" s="2"/>
      <c r="D2113" s="2"/>
      <c r="E2113" s="2"/>
      <c r="F2113" s="2"/>
      <c r="G2113" s="2"/>
      <c r="H2113" s="2"/>
      <c r="I2113" s="19"/>
      <c r="J2113" s="19"/>
      <c r="K2113" s="19"/>
      <c r="L2113" s="19"/>
      <c r="M2113" s="19"/>
      <c r="N2113" s="19"/>
      <c r="O2113" s="19"/>
      <c r="P2113" s="19"/>
      <c r="Q2113" s="19"/>
      <c r="R2113" s="44"/>
      <c r="S2113" s="19"/>
      <c r="T2113" s="19"/>
      <c r="U2113" s="19"/>
      <c r="V2113" s="2"/>
      <c r="W2113" s="2"/>
      <c r="X2113" s="2"/>
      <c r="Y2113" s="17"/>
      <c r="Z2113" s="2"/>
      <c r="AA2113" s="2"/>
      <c r="AB2113" s="2"/>
      <c r="AC2113" s="31" t="s">
        <v>12648</v>
      </c>
      <c r="AD2113" s="32" t="s">
        <v>12649</v>
      </c>
      <c r="AE2113" s="31" t="s">
        <v>12650</v>
      </c>
      <c r="AF2113" s="32" t="s">
        <v>12651</v>
      </c>
      <c r="AG2113" s="33" t="s">
        <v>45</v>
      </c>
    </row>
    <row r="2114" spans="1:33" ht="12.75" customHeight="1">
      <c r="A2114" s="2"/>
      <c r="B2114" s="2"/>
      <c r="C2114" s="2"/>
      <c r="D2114" s="2"/>
      <c r="E2114" s="2"/>
      <c r="F2114" s="2"/>
      <c r="G2114" s="2"/>
      <c r="H2114" s="2"/>
      <c r="I2114" s="19"/>
      <c r="J2114" s="19"/>
      <c r="K2114" s="19"/>
      <c r="L2114" s="19"/>
      <c r="M2114" s="19"/>
      <c r="N2114" s="19"/>
      <c r="O2114" s="19"/>
      <c r="P2114" s="19"/>
      <c r="Q2114" s="19"/>
      <c r="R2114" s="44"/>
      <c r="S2114" s="19"/>
      <c r="T2114" s="19"/>
      <c r="U2114" s="19"/>
      <c r="V2114" s="2"/>
      <c r="W2114" s="2"/>
      <c r="X2114" s="2"/>
      <c r="Y2114" s="17"/>
      <c r="Z2114" s="2"/>
      <c r="AA2114" s="2"/>
      <c r="AB2114" s="2"/>
      <c r="AC2114" s="31" t="s">
        <v>12652</v>
      </c>
      <c r="AD2114" s="32" t="s">
        <v>12653</v>
      </c>
      <c r="AE2114" s="31" t="s">
        <v>12654</v>
      </c>
      <c r="AF2114" s="32" t="s">
        <v>12655</v>
      </c>
      <c r="AG2114" s="33" t="s">
        <v>45</v>
      </c>
    </row>
    <row r="2115" spans="1:33" ht="12.75" customHeight="1">
      <c r="A2115" s="2"/>
      <c r="B2115" s="2"/>
      <c r="C2115" s="2"/>
      <c r="D2115" s="2"/>
      <c r="E2115" s="2"/>
      <c r="F2115" s="2"/>
      <c r="G2115" s="2"/>
      <c r="H2115" s="2"/>
      <c r="I2115" s="19"/>
      <c r="J2115" s="19"/>
      <c r="K2115" s="19"/>
      <c r="L2115" s="19"/>
      <c r="M2115" s="19"/>
      <c r="N2115" s="19"/>
      <c r="O2115" s="19"/>
      <c r="P2115" s="19"/>
      <c r="Q2115" s="19"/>
      <c r="R2115" s="44"/>
      <c r="S2115" s="19"/>
      <c r="T2115" s="19"/>
      <c r="U2115" s="19"/>
      <c r="V2115" s="2"/>
      <c r="W2115" s="2"/>
      <c r="X2115" s="2"/>
      <c r="Y2115" s="17"/>
      <c r="Z2115" s="2"/>
      <c r="AA2115" s="2"/>
      <c r="AB2115" s="2"/>
      <c r="AC2115" s="31" t="s">
        <v>12656</v>
      </c>
      <c r="AD2115" s="32" t="s">
        <v>12657</v>
      </c>
      <c r="AE2115" s="31" t="s">
        <v>12658</v>
      </c>
      <c r="AF2115" s="32" t="s">
        <v>12659</v>
      </c>
      <c r="AG2115" s="33" t="s">
        <v>45</v>
      </c>
    </row>
    <row r="2116" spans="1:33" ht="12.75" customHeight="1">
      <c r="A2116" s="2"/>
      <c r="B2116" s="2"/>
      <c r="C2116" s="2"/>
      <c r="D2116" s="2"/>
      <c r="E2116" s="2"/>
      <c r="F2116" s="2"/>
      <c r="G2116" s="2"/>
      <c r="H2116" s="2"/>
      <c r="I2116" s="19"/>
      <c r="J2116" s="19"/>
      <c r="K2116" s="19"/>
      <c r="L2116" s="19"/>
      <c r="M2116" s="19"/>
      <c r="N2116" s="19"/>
      <c r="O2116" s="19"/>
      <c r="P2116" s="19"/>
      <c r="Q2116" s="19"/>
      <c r="R2116" s="44"/>
      <c r="S2116" s="19"/>
      <c r="T2116" s="19"/>
      <c r="U2116" s="19"/>
      <c r="V2116" s="2"/>
      <c r="W2116" s="2"/>
      <c r="X2116" s="2"/>
      <c r="Y2116" s="17"/>
      <c r="Z2116" s="2"/>
      <c r="AA2116" s="2"/>
      <c r="AB2116" s="2"/>
      <c r="AC2116" s="31" t="s">
        <v>12660</v>
      </c>
      <c r="AD2116" s="32" t="s">
        <v>12661</v>
      </c>
      <c r="AE2116" s="31" t="s">
        <v>12662</v>
      </c>
      <c r="AF2116" s="32" t="s">
        <v>12663</v>
      </c>
      <c r="AG2116" s="33" t="s">
        <v>45</v>
      </c>
    </row>
    <row r="2117" spans="1:33" ht="12.75" customHeight="1">
      <c r="A2117" s="2"/>
      <c r="B2117" s="2"/>
      <c r="C2117" s="2"/>
      <c r="D2117" s="2"/>
      <c r="E2117" s="2"/>
      <c r="F2117" s="2"/>
      <c r="G2117" s="2"/>
      <c r="H2117" s="2"/>
      <c r="I2117" s="19"/>
      <c r="J2117" s="19"/>
      <c r="K2117" s="19"/>
      <c r="L2117" s="19"/>
      <c r="M2117" s="19"/>
      <c r="N2117" s="19"/>
      <c r="O2117" s="19"/>
      <c r="P2117" s="19"/>
      <c r="Q2117" s="19"/>
      <c r="R2117" s="44"/>
      <c r="S2117" s="19"/>
      <c r="T2117" s="19"/>
      <c r="U2117" s="19"/>
      <c r="V2117" s="2"/>
      <c r="W2117" s="2"/>
      <c r="X2117" s="2"/>
      <c r="Y2117" s="17"/>
      <c r="Z2117" s="2"/>
      <c r="AA2117" s="2"/>
      <c r="AB2117" s="2"/>
      <c r="AC2117" s="31" t="s">
        <v>12664</v>
      </c>
      <c r="AD2117" s="32" t="s">
        <v>12665</v>
      </c>
      <c r="AE2117" s="31" t="s">
        <v>12666</v>
      </c>
      <c r="AF2117" s="32" t="s">
        <v>12667</v>
      </c>
      <c r="AG2117" s="33" t="s">
        <v>45</v>
      </c>
    </row>
    <row r="2118" spans="1:33" ht="12.75" customHeight="1">
      <c r="A2118" s="2"/>
      <c r="B2118" s="2"/>
      <c r="C2118" s="2"/>
      <c r="D2118" s="2"/>
      <c r="E2118" s="2"/>
      <c r="F2118" s="2"/>
      <c r="G2118" s="2"/>
      <c r="H2118" s="2"/>
      <c r="I2118" s="19"/>
      <c r="J2118" s="19"/>
      <c r="K2118" s="19"/>
      <c r="L2118" s="19"/>
      <c r="M2118" s="19"/>
      <c r="N2118" s="19"/>
      <c r="O2118" s="19"/>
      <c r="P2118" s="19"/>
      <c r="Q2118" s="19"/>
      <c r="R2118" s="44"/>
      <c r="S2118" s="19"/>
      <c r="T2118" s="19"/>
      <c r="U2118" s="19"/>
      <c r="V2118" s="2"/>
      <c r="W2118" s="2"/>
      <c r="X2118" s="2"/>
      <c r="Y2118" s="17"/>
      <c r="Z2118" s="2"/>
      <c r="AA2118" s="2"/>
      <c r="AB2118" s="2"/>
      <c r="AC2118" s="31" t="s">
        <v>12668</v>
      </c>
      <c r="AD2118" s="32" t="s">
        <v>2915</v>
      </c>
      <c r="AE2118" s="31" t="s">
        <v>12669</v>
      </c>
      <c r="AF2118" s="32" t="s">
        <v>2575</v>
      </c>
      <c r="AG2118" s="33" t="s">
        <v>45</v>
      </c>
    </row>
    <row r="2119" spans="1:33" ht="12.75" customHeight="1">
      <c r="A2119" s="2"/>
      <c r="B2119" s="2"/>
      <c r="C2119" s="2"/>
      <c r="D2119" s="2"/>
      <c r="E2119" s="2"/>
      <c r="F2119" s="2"/>
      <c r="G2119" s="2"/>
      <c r="H2119" s="2"/>
      <c r="I2119" s="19"/>
      <c r="J2119" s="19"/>
      <c r="K2119" s="19"/>
      <c r="L2119" s="19"/>
      <c r="M2119" s="19"/>
      <c r="N2119" s="19"/>
      <c r="O2119" s="19"/>
      <c r="P2119" s="19"/>
      <c r="Q2119" s="19"/>
      <c r="R2119" s="44"/>
      <c r="S2119" s="19"/>
      <c r="T2119" s="19"/>
      <c r="U2119" s="19"/>
      <c r="V2119" s="2"/>
      <c r="W2119" s="2"/>
      <c r="X2119" s="2"/>
      <c r="Y2119" s="17"/>
      <c r="Z2119" s="2"/>
      <c r="AA2119" s="2"/>
      <c r="AB2119" s="2"/>
      <c r="AC2119" s="31" t="s">
        <v>12670</v>
      </c>
      <c r="AD2119" s="32" t="s">
        <v>12671</v>
      </c>
      <c r="AE2119" s="31" t="s">
        <v>12672</v>
      </c>
      <c r="AF2119" s="32" t="s">
        <v>12673</v>
      </c>
      <c r="AG2119" s="33" t="s">
        <v>45</v>
      </c>
    </row>
    <row r="2120" spans="1:33" ht="12.75" customHeight="1">
      <c r="A2120" s="2"/>
      <c r="B2120" s="2"/>
      <c r="C2120" s="2"/>
      <c r="D2120" s="2"/>
      <c r="E2120" s="2"/>
      <c r="F2120" s="2"/>
      <c r="G2120" s="2"/>
      <c r="H2120" s="2"/>
      <c r="I2120" s="19"/>
      <c r="J2120" s="19"/>
      <c r="K2120" s="19"/>
      <c r="L2120" s="19"/>
      <c r="M2120" s="19"/>
      <c r="N2120" s="19"/>
      <c r="O2120" s="19"/>
      <c r="P2120" s="19"/>
      <c r="Q2120" s="19"/>
      <c r="R2120" s="44"/>
      <c r="S2120" s="19"/>
      <c r="T2120" s="19"/>
      <c r="U2120" s="19"/>
      <c r="V2120" s="2"/>
      <c r="W2120" s="2"/>
      <c r="X2120" s="2"/>
      <c r="Y2120" s="17"/>
      <c r="Z2120" s="2"/>
      <c r="AA2120" s="2"/>
      <c r="AB2120" s="2"/>
      <c r="AC2120" s="31" t="s">
        <v>12674</v>
      </c>
      <c r="AD2120" s="32" t="s">
        <v>12675</v>
      </c>
      <c r="AE2120" s="31" t="s">
        <v>12676</v>
      </c>
      <c r="AF2120" s="32" t="s">
        <v>12677</v>
      </c>
      <c r="AG2120" s="33" t="s">
        <v>45</v>
      </c>
    </row>
    <row r="2121" spans="1:33" ht="12.75" customHeight="1">
      <c r="A2121" s="2"/>
      <c r="B2121" s="2"/>
      <c r="C2121" s="2"/>
      <c r="D2121" s="2"/>
      <c r="E2121" s="2"/>
      <c r="F2121" s="2"/>
      <c r="G2121" s="2"/>
      <c r="H2121" s="2"/>
      <c r="I2121" s="19"/>
      <c r="J2121" s="19"/>
      <c r="K2121" s="19"/>
      <c r="L2121" s="19"/>
      <c r="M2121" s="19"/>
      <c r="N2121" s="19"/>
      <c r="O2121" s="19"/>
      <c r="P2121" s="19"/>
      <c r="Q2121" s="19"/>
      <c r="R2121" s="44"/>
      <c r="S2121" s="19"/>
      <c r="T2121" s="19"/>
      <c r="U2121" s="19"/>
      <c r="V2121" s="2"/>
      <c r="W2121" s="2"/>
      <c r="X2121" s="2"/>
      <c r="Y2121" s="17"/>
      <c r="Z2121" s="2"/>
      <c r="AA2121" s="2"/>
      <c r="AB2121" s="2"/>
      <c r="AC2121" s="31" t="s">
        <v>12678</v>
      </c>
      <c r="AD2121" s="32" t="s">
        <v>1272</v>
      </c>
      <c r="AE2121" s="31" t="s">
        <v>12679</v>
      </c>
      <c r="AF2121" s="32" t="s">
        <v>1636</v>
      </c>
      <c r="AG2121" s="33" t="s">
        <v>45</v>
      </c>
    </row>
    <row r="2122" spans="1:33" ht="12.75" customHeight="1">
      <c r="A2122" s="2"/>
      <c r="B2122" s="2"/>
      <c r="C2122" s="2"/>
      <c r="D2122" s="2"/>
      <c r="E2122" s="2"/>
      <c r="F2122" s="2"/>
      <c r="G2122" s="2"/>
      <c r="H2122" s="2"/>
      <c r="I2122" s="19"/>
      <c r="J2122" s="19"/>
      <c r="K2122" s="19"/>
      <c r="L2122" s="19"/>
      <c r="M2122" s="19"/>
      <c r="N2122" s="19"/>
      <c r="O2122" s="19"/>
      <c r="P2122" s="19"/>
      <c r="Q2122" s="19"/>
      <c r="R2122" s="44"/>
      <c r="S2122" s="19"/>
      <c r="T2122" s="19"/>
      <c r="U2122" s="19"/>
      <c r="V2122" s="2"/>
      <c r="W2122" s="2"/>
      <c r="X2122" s="2"/>
      <c r="Y2122" s="17"/>
      <c r="Z2122" s="2"/>
      <c r="AA2122" s="2"/>
      <c r="AB2122" s="2"/>
      <c r="AC2122" s="31" t="s">
        <v>12680</v>
      </c>
      <c r="AD2122" s="32" t="s">
        <v>2811</v>
      </c>
      <c r="AE2122" s="31" t="s">
        <v>12681</v>
      </c>
      <c r="AF2122" s="32" t="s">
        <v>12682</v>
      </c>
      <c r="AG2122" s="33" t="s">
        <v>45</v>
      </c>
    </row>
    <row r="2123" spans="1:33" ht="12.75" customHeight="1">
      <c r="A2123" s="2"/>
      <c r="B2123" s="2"/>
      <c r="C2123" s="2"/>
      <c r="D2123" s="2"/>
      <c r="E2123" s="2"/>
      <c r="F2123" s="2"/>
      <c r="G2123" s="2"/>
      <c r="H2123" s="2"/>
      <c r="I2123" s="19"/>
      <c r="J2123" s="19"/>
      <c r="K2123" s="19"/>
      <c r="L2123" s="19"/>
      <c r="M2123" s="19"/>
      <c r="N2123" s="19"/>
      <c r="O2123" s="19"/>
      <c r="P2123" s="19"/>
      <c r="Q2123" s="19"/>
      <c r="R2123" s="44"/>
      <c r="S2123" s="19"/>
      <c r="T2123" s="19"/>
      <c r="U2123" s="19"/>
      <c r="V2123" s="2"/>
      <c r="W2123" s="2"/>
      <c r="X2123" s="2"/>
      <c r="Y2123" s="17"/>
      <c r="Z2123" s="2"/>
      <c r="AA2123" s="2"/>
      <c r="AB2123" s="2"/>
      <c r="AC2123" s="31" t="s">
        <v>12683</v>
      </c>
      <c r="AD2123" s="32" t="s">
        <v>1247</v>
      </c>
      <c r="AE2123" s="31" t="s">
        <v>12684</v>
      </c>
      <c r="AF2123" s="32" t="s">
        <v>1249</v>
      </c>
      <c r="AG2123" s="33" t="s">
        <v>45</v>
      </c>
    </row>
    <row r="2124" spans="1:33" ht="12.75" customHeight="1">
      <c r="A2124" s="2"/>
      <c r="B2124" s="2"/>
      <c r="C2124" s="2"/>
      <c r="D2124" s="2"/>
      <c r="E2124" s="2"/>
      <c r="F2124" s="2"/>
      <c r="G2124" s="2"/>
      <c r="H2124" s="2"/>
      <c r="I2124" s="19"/>
      <c r="J2124" s="19"/>
      <c r="K2124" s="19"/>
      <c r="L2124" s="19"/>
      <c r="M2124" s="19"/>
      <c r="N2124" s="19"/>
      <c r="O2124" s="19"/>
      <c r="P2124" s="19"/>
      <c r="Q2124" s="19"/>
      <c r="R2124" s="44"/>
      <c r="S2124" s="19"/>
      <c r="T2124" s="19"/>
      <c r="U2124" s="19"/>
      <c r="V2124" s="2"/>
      <c r="W2124" s="2"/>
      <c r="X2124" s="2"/>
      <c r="Y2124" s="17"/>
      <c r="Z2124" s="2"/>
      <c r="AA2124" s="2"/>
      <c r="AB2124" s="2"/>
      <c r="AC2124" s="31" t="s">
        <v>12685</v>
      </c>
      <c r="AD2124" s="32" t="s">
        <v>862</v>
      </c>
      <c r="AE2124" s="31" t="s">
        <v>12686</v>
      </c>
      <c r="AF2124" s="32" t="s">
        <v>1003</v>
      </c>
      <c r="AG2124" s="33" t="s">
        <v>45</v>
      </c>
    </row>
    <row r="2125" spans="1:33" ht="12.75" customHeight="1">
      <c r="A2125" s="2"/>
      <c r="B2125" s="2"/>
      <c r="C2125" s="2"/>
      <c r="D2125" s="2"/>
      <c r="E2125" s="2"/>
      <c r="F2125" s="2"/>
      <c r="G2125" s="2"/>
      <c r="H2125" s="2"/>
      <c r="I2125" s="19"/>
      <c r="J2125" s="19"/>
      <c r="K2125" s="19"/>
      <c r="L2125" s="19"/>
      <c r="M2125" s="19"/>
      <c r="N2125" s="19"/>
      <c r="O2125" s="19"/>
      <c r="P2125" s="19"/>
      <c r="Q2125" s="19"/>
      <c r="R2125" s="44"/>
      <c r="S2125" s="19"/>
      <c r="T2125" s="19"/>
      <c r="U2125" s="19"/>
      <c r="V2125" s="2"/>
      <c r="W2125" s="2"/>
      <c r="X2125" s="2"/>
      <c r="Y2125" s="17"/>
      <c r="Z2125" s="2"/>
      <c r="AA2125" s="2"/>
      <c r="AB2125" s="2"/>
      <c r="AC2125" s="31" t="s">
        <v>12687</v>
      </c>
      <c r="AD2125" s="32" t="s">
        <v>848</v>
      </c>
      <c r="AE2125" s="31" t="s">
        <v>12688</v>
      </c>
      <c r="AF2125" s="32" t="s">
        <v>850</v>
      </c>
      <c r="AG2125" s="33" t="s">
        <v>45</v>
      </c>
    </row>
    <row r="2126" spans="1:33" ht="12.75" customHeight="1">
      <c r="A2126" s="2"/>
      <c r="B2126" s="2"/>
      <c r="C2126" s="2"/>
      <c r="D2126" s="2"/>
      <c r="E2126" s="2"/>
      <c r="F2126" s="2"/>
      <c r="G2126" s="2"/>
      <c r="H2126" s="2"/>
      <c r="I2126" s="19"/>
      <c r="J2126" s="19"/>
      <c r="K2126" s="19"/>
      <c r="L2126" s="19"/>
      <c r="M2126" s="19"/>
      <c r="N2126" s="19"/>
      <c r="O2126" s="19"/>
      <c r="P2126" s="19"/>
      <c r="Q2126" s="19"/>
      <c r="R2126" s="44"/>
      <c r="S2126" s="19"/>
      <c r="T2126" s="19"/>
      <c r="U2126" s="19"/>
      <c r="V2126" s="2"/>
      <c r="W2126" s="2"/>
      <c r="X2126" s="2"/>
      <c r="Y2126" s="17"/>
      <c r="Z2126" s="2"/>
      <c r="AA2126" s="2"/>
      <c r="AB2126" s="2"/>
      <c r="AC2126" s="31" t="s">
        <v>12689</v>
      </c>
      <c r="AD2126" s="32" t="s">
        <v>5397</v>
      </c>
      <c r="AE2126" s="31" t="s">
        <v>12690</v>
      </c>
      <c r="AF2126" s="32" t="s">
        <v>878</v>
      </c>
      <c r="AG2126" s="33" t="s">
        <v>45</v>
      </c>
    </row>
    <row r="2127" spans="1:33" ht="12.75" customHeight="1">
      <c r="A2127" s="2"/>
      <c r="B2127" s="2"/>
      <c r="C2127" s="2"/>
      <c r="D2127" s="2"/>
      <c r="E2127" s="2"/>
      <c r="F2127" s="2"/>
      <c r="G2127" s="2"/>
      <c r="H2127" s="2"/>
      <c r="I2127" s="19"/>
      <c r="J2127" s="19"/>
      <c r="K2127" s="19"/>
      <c r="L2127" s="19"/>
      <c r="M2127" s="19"/>
      <c r="N2127" s="19"/>
      <c r="O2127" s="19"/>
      <c r="P2127" s="19"/>
      <c r="Q2127" s="19"/>
      <c r="R2127" s="44"/>
      <c r="S2127" s="19"/>
      <c r="T2127" s="19"/>
      <c r="U2127" s="19"/>
      <c r="V2127" s="2"/>
      <c r="W2127" s="2"/>
      <c r="X2127" s="2"/>
      <c r="Y2127" s="17"/>
      <c r="Z2127" s="2"/>
      <c r="AA2127" s="2"/>
      <c r="AB2127" s="2"/>
      <c r="AC2127" s="31" t="s">
        <v>12691</v>
      </c>
      <c r="AD2127" s="32" t="s">
        <v>2607</v>
      </c>
      <c r="AE2127" s="31" t="s">
        <v>12692</v>
      </c>
      <c r="AF2127" s="32" t="s">
        <v>8149</v>
      </c>
      <c r="AG2127" s="33" t="s">
        <v>45</v>
      </c>
    </row>
    <row r="2128" spans="1:33" ht="12.75" customHeight="1">
      <c r="A2128" s="2"/>
      <c r="B2128" s="2"/>
      <c r="C2128" s="2"/>
      <c r="D2128" s="2"/>
      <c r="E2128" s="2"/>
      <c r="F2128" s="2"/>
      <c r="G2128" s="2"/>
      <c r="H2128" s="2"/>
      <c r="I2128" s="19"/>
      <c r="J2128" s="19"/>
      <c r="K2128" s="19"/>
      <c r="L2128" s="19"/>
      <c r="M2128" s="19"/>
      <c r="N2128" s="19"/>
      <c r="O2128" s="19"/>
      <c r="P2128" s="19"/>
      <c r="Q2128" s="19"/>
      <c r="R2128" s="44"/>
      <c r="S2128" s="19"/>
      <c r="T2128" s="19"/>
      <c r="U2128" s="19"/>
      <c r="V2128" s="2"/>
      <c r="W2128" s="2"/>
      <c r="X2128" s="2"/>
      <c r="Y2128" s="17"/>
      <c r="Z2128" s="2"/>
      <c r="AA2128" s="2"/>
      <c r="AB2128" s="2"/>
      <c r="AC2128" s="31" t="s">
        <v>12693</v>
      </c>
      <c r="AD2128" s="32" t="s">
        <v>12694</v>
      </c>
      <c r="AE2128" s="31" t="s">
        <v>12695</v>
      </c>
      <c r="AF2128" s="32" t="s">
        <v>12696</v>
      </c>
      <c r="AG2128" s="33" t="s">
        <v>45</v>
      </c>
    </row>
    <row r="2129" spans="1:33" ht="12.75" customHeight="1">
      <c r="A2129" s="2"/>
      <c r="B2129" s="2"/>
      <c r="C2129" s="2"/>
      <c r="D2129" s="2"/>
      <c r="E2129" s="2"/>
      <c r="F2129" s="2"/>
      <c r="G2129" s="2"/>
      <c r="H2129" s="2"/>
      <c r="I2129" s="19"/>
      <c r="J2129" s="19"/>
      <c r="K2129" s="19"/>
      <c r="L2129" s="19"/>
      <c r="M2129" s="19"/>
      <c r="N2129" s="19"/>
      <c r="O2129" s="19"/>
      <c r="P2129" s="19"/>
      <c r="Q2129" s="19"/>
      <c r="R2129" s="44"/>
      <c r="S2129" s="19"/>
      <c r="T2129" s="19"/>
      <c r="U2129" s="19"/>
      <c r="V2129" s="2"/>
      <c r="W2129" s="2"/>
      <c r="X2129" s="2"/>
      <c r="Y2129" s="17"/>
      <c r="Z2129" s="2"/>
      <c r="AA2129" s="2"/>
      <c r="AB2129" s="2"/>
      <c r="AC2129" s="31" t="s">
        <v>12697</v>
      </c>
      <c r="AD2129" s="32" t="s">
        <v>5289</v>
      </c>
      <c r="AE2129" s="31" t="s">
        <v>12698</v>
      </c>
      <c r="AF2129" s="32" t="s">
        <v>12699</v>
      </c>
      <c r="AG2129" s="33" t="s">
        <v>45</v>
      </c>
    </row>
    <row r="2130" spans="1:33" ht="12.75" customHeight="1">
      <c r="A2130" s="2"/>
      <c r="B2130" s="2"/>
      <c r="C2130" s="2"/>
      <c r="D2130" s="2"/>
      <c r="E2130" s="2"/>
      <c r="F2130" s="2"/>
      <c r="G2130" s="2"/>
      <c r="H2130" s="2"/>
      <c r="I2130" s="19"/>
      <c r="J2130" s="19"/>
      <c r="K2130" s="19"/>
      <c r="L2130" s="19"/>
      <c r="M2130" s="19"/>
      <c r="N2130" s="19"/>
      <c r="O2130" s="19"/>
      <c r="P2130" s="19"/>
      <c r="Q2130" s="19"/>
      <c r="R2130" s="44"/>
      <c r="S2130" s="19"/>
      <c r="T2130" s="19"/>
      <c r="U2130" s="19"/>
      <c r="V2130" s="2"/>
      <c r="W2130" s="2"/>
      <c r="X2130" s="2"/>
      <c r="Y2130" s="17"/>
      <c r="Z2130" s="2"/>
      <c r="AA2130" s="2"/>
      <c r="AB2130" s="2"/>
      <c r="AC2130" s="31" t="s">
        <v>12700</v>
      </c>
      <c r="AD2130" s="32" t="s">
        <v>12701</v>
      </c>
      <c r="AE2130" s="31" t="s">
        <v>12702</v>
      </c>
      <c r="AF2130" s="32" t="s">
        <v>2075</v>
      </c>
      <c r="AG2130" s="33" t="s">
        <v>45</v>
      </c>
    </row>
    <row r="2131" spans="1:33" ht="12.75" customHeight="1">
      <c r="A2131" s="2"/>
      <c r="B2131" s="2"/>
      <c r="C2131" s="2"/>
      <c r="D2131" s="2"/>
      <c r="E2131" s="2"/>
      <c r="F2131" s="2"/>
      <c r="G2131" s="2"/>
      <c r="H2131" s="2"/>
      <c r="I2131" s="19"/>
      <c r="J2131" s="19"/>
      <c r="K2131" s="19"/>
      <c r="L2131" s="19"/>
      <c r="M2131" s="19"/>
      <c r="N2131" s="19"/>
      <c r="O2131" s="19"/>
      <c r="P2131" s="19"/>
      <c r="Q2131" s="19"/>
      <c r="R2131" s="44"/>
      <c r="S2131" s="19"/>
      <c r="T2131" s="19"/>
      <c r="U2131" s="19"/>
      <c r="V2131" s="2"/>
      <c r="W2131" s="2"/>
      <c r="X2131" s="2"/>
      <c r="Y2131" s="17"/>
      <c r="Z2131" s="2"/>
      <c r="AA2131" s="2"/>
      <c r="AB2131" s="2"/>
      <c r="AC2131" s="31" t="s">
        <v>12703</v>
      </c>
      <c r="AD2131" s="32" t="s">
        <v>12704</v>
      </c>
      <c r="AE2131" s="31" t="s">
        <v>12705</v>
      </c>
      <c r="AF2131" s="32" t="s">
        <v>12704</v>
      </c>
      <c r="AG2131" s="33" t="s">
        <v>45</v>
      </c>
    </row>
    <row r="2132" spans="1:33" ht="12.75" customHeight="1">
      <c r="A2132" s="2"/>
      <c r="B2132" s="2"/>
      <c r="C2132" s="2"/>
      <c r="D2132" s="2"/>
      <c r="E2132" s="2"/>
      <c r="F2132" s="2"/>
      <c r="G2132" s="2"/>
      <c r="H2132" s="2"/>
      <c r="I2132" s="19"/>
      <c r="J2132" s="19"/>
      <c r="K2132" s="19"/>
      <c r="L2132" s="19"/>
      <c r="M2132" s="19"/>
      <c r="N2132" s="19"/>
      <c r="O2132" s="19"/>
      <c r="P2132" s="19"/>
      <c r="Q2132" s="19"/>
      <c r="R2132" s="44"/>
      <c r="S2132" s="19"/>
      <c r="T2132" s="19"/>
      <c r="U2132" s="19"/>
      <c r="V2132" s="2"/>
      <c r="W2132" s="2"/>
      <c r="X2132" s="2"/>
      <c r="Y2132" s="17"/>
      <c r="Z2132" s="2"/>
      <c r="AA2132" s="2"/>
      <c r="AB2132" s="2"/>
      <c r="AC2132" s="31" t="s">
        <v>12706</v>
      </c>
      <c r="AD2132" s="32" t="s">
        <v>12707</v>
      </c>
      <c r="AE2132" s="31" t="s">
        <v>12708</v>
      </c>
      <c r="AF2132" s="32" t="s">
        <v>12707</v>
      </c>
      <c r="AG2132" s="33" t="s">
        <v>45</v>
      </c>
    </row>
    <row r="2133" spans="1:33" ht="12.75" customHeight="1">
      <c r="A2133" s="2"/>
      <c r="B2133" s="2"/>
      <c r="C2133" s="2"/>
      <c r="D2133" s="2"/>
      <c r="E2133" s="2"/>
      <c r="F2133" s="2"/>
      <c r="G2133" s="2"/>
      <c r="H2133" s="2"/>
      <c r="I2133" s="19"/>
      <c r="J2133" s="19"/>
      <c r="K2133" s="19"/>
      <c r="L2133" s="19"/>
      <c r="M2133" s="19"/>
      <c r="N2133" s="19"/>
      <c r="O2133" s="19"/>
      <c r="P2133" s="19"/>
      <c r="Q2133" s="19"/>
      <c r="R2133" s="44"/>
      <c r="S2133" s="19"/>
      <c r="T2133" s="19"/>
      <c r="U2133" s="19"/>
      <c r="V2133" s="2"/>
      <c r="W2133" s="2"/>
      <c r="X2133" s="2"/>
      <c r="Y2133" s="17"/>
      <c r="Z2133" s="2"/>
      <c r="AA2133" s="2"/>
      <c r="AB2133" s="2"/>
      <c r="AC2133" s="31" t="s">
        <v>12709</v>
      </c>
      <c r="AD2133" s="32" t="s">
        <v>12710</v>
      </c>
      <c r="AE2133" s="31" t="s">
        <v>12711</v>
      </c>
      <c r="AF2133" s="32" t="s">
        <v>12710</v>
      </c>
      <c r="AG2133" s="33" t="s">
        <v>45</v>
      </c>
    </row>
    <row r="2134" spans="1:33" ht="12.75" customHeight="1">
      <c r="A2134" s="2"/>
      <c r="B2134" s="2"/>
      <c r="C2134" s="2"/>
      <c r="D2134" s="2"/>
      <c r="E2134" s="2"/>
      <c r="F2134" s="2"/>
      <c r="G2134" s="2"/>
      <c r="H2134" s="2"/>
      <c r="I2134" s="19"/>
      <c r="J2134" s="19"/>
      <c r="K2134" s="19"/>
      <c r="L2134" s="19"/>
      <c r="M2134" s="19"/>
      <c r="N2134" s="19"/>
      <c r="O2134" s="19"/>
      <c r="P2134" s="19"/>
      <c r="Q2134" s="19"/>
      <c r="R2134" s="44"/>
      <c r="S2134" s="19"/>
      <c r="T2134" s="19"/>
      <c r="U2134" s="19"/>
      <c r="V2134" s="2"/>
      <c r="W2134" s="2"/>
      <c r="X2134" s="2"/>
      <c r="Y2134" s="17"/>
      <c r="Z2134" s="2"/>
      <c r="AA2134" s="2"/>
      <c r="AB2134" s="2"/>
      <c r="AC2134" s="31" t="s">
        <v>12712</v>
      </c>
      <c r="AD2134" s="32" t="s">
        <v>12713</v>
      </c>
      <c r="AE2134" s="31" t="s">
        <v>12714</v>
      </c>
      <c r="AF2134" s="32" t="s">
        <v>12713</v>
      </c>
      <c r="AG2134" s="33" t="s">
        <v>45</v>
      </c>
    </row>
    <row r="2135" spans="1:33" ht="12.75" customHeight="1">
      <c r="A2135" s="2"/>
      <c r="B2135" s="2"/>
      <c r="C2135" s="2"/>
      <c r="D2135" s="2"/>
      <c r="E2135" s="2"/>
      <c r="F2135" s="2"/>
      <c r="G2135" s="2"/>
      <c r="H2135" s="2"/>
      <c r="I2135" s="19"/>
      <c r="J2135" s="19"/>
      <c r="K2135" s="19"/>
      <c r="L2135" s="19"/>
      <c r="M2135" s="19"/>
      <c r="N2135" s="19"/>
      <c r="O2135" s="19"/>
      <c r="P2135" s="19"/>
      <c r="Q2135" s="19"/>
      <c r="R2135" s="44"/>
      <c r="S2135" s="19"/>
      <c r="T2135" s="19"/>
      <c r="U2135" s="19"/>
      <c r="V2135" s="2"/>
      <c r="W2135" s="2"/>
      <c r="X2135" s="2"/>
      <c r="Y2135" s="17"/>
      <c r="Z2135" s="2"/>
      <c r="AA2135" s="2"/>
      <c r="AB2135" s="2"/>
      <c r="AC2135" s="31" t="s">
        <v>12715</v>
      </c>
      <c r="AD2135" s="32" t="s">
        <v>12716</v>
      </c>
      <c r="AE2135" s="31" t="s">
        <v>12717</v>
      </c>
      <c r="AF2135" s="32" t="s">
        <v>12716</v>
      </c>
      <c r="AG2135" s="33" t="s">
        <v>45</v>
      </c>
    </row>
    <row r="2136" spans="1:33" ht="12.75" customHeight="1">
      <c r="A2136" s="2"/>
      <c r="B2136" s="2"/>
      <c r="C2136" s="2"/>
      <c r="D2136" s="2"/>
      <c r="E2136" s="2"/>
      <c r="F2136" s="2"/>
      <c r="G2136" s="2"/>
      <c r="H2136" s="2"/>
      <c r="I2136" s="19"/>
      <c r="J2136" s="19"/>
      <c r="K2136" s="19"/>
      <c r="L2136" s="19"/>
      <c r="M2136" s="19"/>
      <c r="N2136" s="19"/>
      <c r="O2136" s="19"/>
      <c r="P2136" s="19"/>
      <c r="Q2136" s="19"/>
      <c r="R2136" s="44"/>
      <c r="S2136" s="19"/>
      <c r="T2136" s="19"/>
      <c r="U2136" s="19"/>
      <c r="V2136" s="2"/>
      <c r="W2136" s="2"/>
      <c r="X2136" s="2"/>
      <c r="Y2136" s="17"/>
      <c r="Z2136" s="2"/>
      <c r="AA2136" s="2"/>
      <c r="AB2136" s="2"/>
      <c r="AC2136" s="31" t="s">
        <v>12718</v>
      </c>
      <c r="AD2136" s="32" t="s">
        <v>12719</v>
      </c>
      <c r="AE2136" s="31" t="s">
        <v>12720</v>
      </c>
      <c r="AF2136" s="32" t="s">
        <v>12719</v>
      </c>
      <c r="AG2136" s="33" t="s">
        <v>45</v>
      </c>
    </row>
    <row r="2137" spans="1:33" ht="12.75" customHeight="1">
      <c r="A2137" s="2"/>
      <c r="B2137" s="2"/>
      <c r="C2137" s="2"/>
      <c r="D2137" s="2"/>
      <c r="E2137" s="2"/>
      <c r="F2137" s="2"/>
      <c r="G2137" s="2"/>
      <c r="H2137" s="2"/>
      <c r="I2137" s="19"/>
      <c r="J2137" s="19"/>
      <c r="K2137" s="19"/>
      <c r="L2137" s="19"/>
      <c r="M2137" s="19"/>
      <c r="N2137" s="19"/>
      <c r="O2137" s="19"/>
      <c r="P2137" s="19"/>
      <c r="Q2137" s="19"/>
      <c r="R2137" s="44"/>
      <c r="S2137" s="19"/>
      <c r="T2137" s="19"/>
      <c r="U2137" s="19"/>
      <c r="V2137" s="2"/>
      <c r="W2137" s="2"/>
      <c r="X2137" s="2"/>
      <c r="Y2137" s="17"/>
      <c r="Z2137" s="2"/>
      <c r="AA2137" s="2"/>
      <c r="AB2137" s="2"/>
      <c r="AC2137" s="31" t="s">
        <v>12721</v>
      </c>
      <c r="AD2137" s="32" t="s">
        <v>12722</v>
      </c>
      <c r="AE2137" s="31" t="s">
        <v>12723</v>
      </c>
      <c r="AF2137" s="32" t="s">
        <v>12722</v>
      </c>
      <c r="AG2137" s="33" t="s">
        <v>45</v>
      </c>
    </row>
    <row r="2138" spans="1:33" ht="12.75" customHeight="1">
      <c r="A2138" s="2"/>
      <c r="B2138" s="2"/>
      <c r="C2138" s="2"/>
      <c r="D2138" s="2"/>
      <c r="E2138" s="2"/>
      <c r="F2138" s="2"/>
      <c r="G2138" s="2"/>
      <c r="H2138" s="2"/>
      <c r="I2138" s="19"/>
      <c r="J2138" s="19"/>
      <c r="K2138" s="19"/>
      <c r="L2138" s="19"/>
      <c r="M2138" s="19"/>
      <c r="N2138" s="19"/>
      <c r="O2138" s="19"/>
      <c r="P2138" s="19"/>
      <c r="Q2138" s="19"/>
      <c r="R2138" s="44"/>
      <c r="S2138" s="19"/>
      <c r="T2138" s="19"/>
      <c r="U2138" s="19"/>
      <c r="V2138" s="2"/>
      <c r="W2138" s="2"/>
      <c r="X2138" s="2"/>
      <c r="Y2138" s="17"/>
      <c r="Z2138" s="2"/>
      <c r="AA2138" s="2"/>
      <c r="AB2138" s="2"/>
      <c r="AC2138" s="31" t="s">
        <v>12724</v>
      </c>
      <c r="AD2138" s="32" t="s">
        <v>12725</v>
      </c>
      <c r="AE2138" s="31" t="s">
        <v>12726</v>
      </c>
      <c r="AF2138" s="32" t="s">
        <v>12727</v>
      </c>
      <c r="AG2138" s="33" t="s">
        <v>45</v>
      </c>
    </row>
    <row r="2139" spans="1:33" ht="12.75" customHeight="1">
      <c r="A2139" s="2"/>
      <c r="B2139" s="2"/>
      <c r="C2139" s="2"/>
      <c r="D2139" s="2"/>
      <c r="E2139" s="2"/>
      <c r="F2139" s="2"/>
      <c r="G2139" s="2"/>
      <c r="H2139" s="2"/>
      <c r="I2139" s="19"/>
      <c r="J2139" s="19"/>
      <c r="K2139" s="19"/>
      <c r="L2139" s="19"/>
      <c r="M2139" s="19"/>
      <c r="N2139" s="19"/>
      <c r="O2139" s="19"/>
      <c r="P2139" s="19"/>
      <c r="Q2139" s="19"/>
      <c r="R2139" s="44"/>
      <c r="S2139" s="19"/>
      <c r="T2139" s="19"/>
      <c r="U2139" s="19"/>
      <c r="V2139" s="2"/>
      <c r="W2139" s="2"/>
      <c r="X2139" s="2"/>
      <c r="Y2139" s="17"/>
      <c r="Z2139" s="2"/>
      <c r="AA2139" s="2"/>
      <c r="AB2139" s="2"/>
      <c r="AC2139" s="31" t="s">
        <v>12728</v>
      </c>
      <c r="AD2139" s="32" t="s">
        <v>12729</v>
      </c>
      <c r="AE2139" s="31" t="s">
        <v>12730</v>
      </c>
      <c r="AF2139" s="32" t="s">
        <v>12731</v>
      </c>
      <c r="AG2139" s="33" t="s">
        <v>45</v>
      </c>
    </row>
    <row r="2140" spans="1:33" ht="12.75" customHeight="1">
      <c r="A2140" s="2"/>
      <c r="B2140" s="2"/>
      <c r="C2140" s="2"/>
      <c r="D2140" s="2"/>
      <c r="E2140" s="2"/>
      <c r="F2140" s="2"/>
      <c r="G2140" s="2"/>
      <c r="H2140" s="2"/>
      <c r="I2140" s="19"/>
      <c r="J2140" s="19"/>
      <c r="K2140" s="19"/>
      <c r="L2140" s="19"/>
      <c r="M2140" s="19"/>
      <c r="N2140" s="19"/>
      <c r="O2140" s="19"/>
      <c r="P2140" s="19"/>
      <c r="Q2140" s="19"/>
      <c r="R2140" s="44"/>
      <c r="S2140" s="19"/>
      <c r="T2140" s="19"/>
      <c r="U2140" s="19"/>
      <c r="V2140" s="2"/>
      <c r="W2140" s="2"/>
      <c r="X2140" s="2"/>
      <c r="Y2140" s="17"/>
      <c r="Z2140" s="2"/>
      <c r="AA2140" s="2"/>
      <c r="AB2140" s="2"/>
      <c r="AC2140" s="31" t="s">
        <v>12732</v>
      </c>
      <c r="AD2140" s="32" t="s">
        <v>12733</v>
      </c>
      <c r="AE2140" s="31" t="s">
        <v>12734</v>
      </c>
      <c r="AF2140" s="32" t="s">
        <v>12735</v>
      </c>
      <c r="AG2140" s="33" t="s">
        <v>45</v>
      </c>
    </row>
    <row r="2141" spans="1:33" ht="12.75" customHeight="1">
      <c r="A2141" s="2"/>
      <c r="B2141" s="2"/>
      <c r="C2141" s="2"/>
      <c r="D2141" s="2"/>
      <c r="E2141" s="2"/>
      <c r="F2141" s="2"/>
      <c r="G2141" s="2"/>
      <c r="H2141" s="2"/>
      <c r="I2141" s="19"/>
      <c r="J2141" s="19"/>
      <c r="K2141" s="19"/>
      <c r="L2141" s="19"/>
      <c r="M2141" s="19"/>
      <c r="N2141" s="19"/>
      <c r="O2141" s="19"/>
      <c r="P2141" s="19"/>
      <c r="Q2141" s="19"/>
      <c r="R2141" s="44"/>
      <c r="S2141" s="19"/>
      <c r="T2141" s="19"/>
      <c r="U2141" s="19"/>
      <c r="V2141" s="2"/>
      <c r="W2141" s="2"/>
      <c r="X2141" s="2"/>
      <c r="Y2141" s="17"/>
      <c r="Z2141" s="2"/>
      <c r="AA2141" s="2"/>
      <c r="AB2141" s="2"/>
      <c r="AC2141" s="31" t="s">
        <v>12736</v>
      </c>
      <c r="AD2141" s="32" t="s">
        <v>12737</v>
      </c>
      <c r="AE2141" s="31" t="s">
        <v>12738</v>
      </c>
      <c r="AF2141" s="32" t="s">
        <v>12739</v>
      </c>
      <c r="AG2141" s="33" t="s">
        <v>45</v>
      </c>
    </row>
    <row r="2142" spans="1:33" ht="12.75" customHeight="1">
      <c r="A2142" s="2"/>
      <c r="B2142" s="2"/>
      <c r="C2142" s="2"/>
      <c r="D2142" s="2"/>
      <c r="E2142" s="2"/>
      <c r="F2142" s="2"/>
      <c r="G2142" s="2"/>
      <c r="H2142" s="2"/>
      <c r="I2142" s="19"/>
      <c r="J2142" s="19"/>
      <c r="K2142" s="19"/>
      <c r="L2142" s="19"/>
      <c r="M2142" s="19"/>
      <c r="N2142" s="19"/>
      <c r="O2142" s="19"/>
      <c r="P2142" s="19"/>
      <c r="Q2142" s="19"/>
      <c r="R2142" s="44"/>
      <c r="S2142" s="19"/>
      <c r="T2142" s="19"/>
      <c r="U2142" s="19"/>
      <c r="V2142" s="2"/>
      <c r="W2142" s="2"/>
      <c r="X2142" s="2"/>
      <c r="Y2142" s="17"/>
      <c r="Z2142" s="2"/>
      <c r="AA2142" s="2"/>
      <c r="AB2142" s="2"/>
      <c r="AC2142" s="31" t="s">
        <v>12740</v>
      </c>
      <c r="AD2142" s="32" t="s">
        <v>12741</v>
      </c>
      <c r="AE2142" s="31" t="s">
        <v>12742</v>
      </c>
      <c r="AF2142" s="32" t="s">
        <v>12743</v>
      </c>
      <c r="AG2142" s="33" t="s">
        <v>45</v>
      </c>
    </row>
    <row r="2143" spans="1:33" ht="12.75" customHeight="1">
      <c r="A2143" s="2"/>
      <c r="B2143" s="2"/>
      <c r="C2143" s="2"/>
      <c r="D2143" s="2"/>
      <c r="E2143" s="2"/>
      <c r="F2143" s="2"/>
      <c r="G2143" s="2"/>
      <c r="H2143" s="2"/>
      <c r="I2143" s="19"/>
      <c r="J2143" s="19"/>
      <c r="K2143" s="19"/>
      <c r="L2143" s="19"/>
      <c r="M2143" s="19"/>
      <c r="N2143" s="19"/>
      <c r="O2143" s="19"/>
      <c r="P2143" s="19"/>
      <c r="Q2143" s="19"/>
      <c r="R2143" s="44"/>
      <c r="S2143" s="19"/>
      <c r="T2143" s="19"/>
      <c r="U2143" s="19"/>
      <c r="V2143" s="2"/>
      <c r="W2143" s="2"/>
      <c r="X2143" s="2"/>
      <c r="Y2143" s="17"/>
      <c r="Z2143" s="2"/>
      <c r="AA2143" s="2"/>
      <c r="AB2143" s="2"/>
      <c r="AC2143" s="31" t="s">
        <v>12744</v>
      </c>
      <c r="AD2143" s="32" t="s">
        <v>12745</v>
      </c>
      <c r="AE2143" s="31" t="s">
        <v>12746</v>
      </c>
      <c r="AF2143" s="32" t="s">
        <v>12747</v>
      </c>
      <c r="AG2143" s="33" t="s">
        <v>45</v>
      </c>
    </row>
    <row r="2144" spans="1:33" ht="12.75" customHeight="1">
      <c r="A2144" s="2"/>
      <c r="B2144" s="2"/>
      <c r="C2144" s="2"/>
      <c r="D2144" s="2"/>
      <c r="E2144" s="2"/>
      <c r="F2144" s="2"/>
      <c r="G2144" s="2"/>
      <c r="H2144" s="2"/>
      <c r="I2144" s="19"/>
      <c r="J2144" s="19"/>
      <c r="K2144" s="19"/>
      <c r="L2144" s="19"/>
      <c r="M2144" s="19"/>
      <c r="N2144" s="19"/>
      <c r="O2144" s="19"/>
      <c r="P2144" s="19"/>
      <c r="Q2144" s="19"/>
      <c r="R2144" s="44"/>
      <c r="S2144" s="19"/>
      <c r="T2144" s="19"/>
      <c r="U2144" s="19"/>
      <c r="V2144" s="2"/>
      <c r="W2144" s="2"/>
      <c r="X2144" s="2"/>
      <c r="Y2144" s="17"/>
      <c r="Z2144" s="2"/>
      <c r="AA2144" s="2"/>
      <c r="AB2144" s="2"/>
      <c r="AC2144" s="31" t="s">
        <v>12748</v>
      </c>
      <c r="AD2144" s="32" t="s">
        <v>12749</v>
      </c>
      <c r="AE2144" s="31" t="s">
        <v>12750</v>
      </c>
      <c r="AF2144" s="32" t="s">
        <v>12751</v>
      </c>
      <c r="AG2144" s="33" t="s">
        <v>45</v>
      </c>
    </row>
    <row r="2145" spans="1:33" ht="12.75" customHeight="1">
      <c r="A2145" s="2"/>
      <c r="B2145" s="2"/>
      <c r="C2145" s="2"/>
      <c r="D2145" s="2"/>
      <c r="E2145" s="2"/>
      <c r="F2145" s="2"/>
      <c r="G2145" s="2"/>
      <c r="H2145" s="2"/>
      <c r="I2145" s="19"/>
      <c r="J2145" s="19"/>
      <c r="K2145" s="19"/>
      <c r="L2145" s="19"/>
      <c r="M2145" s="19"/>
      <c r="N2145" s="19"/>
      <c r="O2145" s="19"/>
      <c r="P2145" s="19"/>
      <c r="Q2145" s="19"/>
      <c r="R2145" s="44"/>
      <c r="S2145" s="19"/>
      <c r="T2145" s="19"/>
      <c r="U2145" s="19"/>
      <c r="V2145" s="2"/>
      <c r="W2145" s="2"/>
      <c r="X2145" s="2"/>
      <c r="Y2145" s="17"/>
      <c r="Z2145" s="2"/>
      <c r="AA2145" s="2"/>
      <c r="AB2145" s="2"/>
      <c r="AC2145" s="31" t="s">
        <v>12752</v>
      </c>
      <c r="AD2145" s="32" t="s">
        <v>12753</v>
      </c>
      <c r="AE2145" s="31" t="s">
        <v>12754</v>
      </c>
      <c r="AF2145" s="32" t="s">
        <v>12755</v>
      </c>
      <c r="AG2145" s="33" t="s">
        <v>45</v>
      </c>
    </row>
    <row r="2146" spans="1:33" ht="12.75" customHeight="1">
      <c r="A2146" s="2"/>
      <c r="B2146" s="2"/>
      <c r="C2146" s="2"/>
      <c r="D2146" s="2"/>
      <c r="E2146" s="2"/>
      <c r="F2146" s="2"/>
      <c r="G2146" s="2"/>
      <c r="H2146" s="2"/>
      <c r="I2146" s="19"/>
      <c r="J2146" s="19"/>
      <c r="K2146" s="19"/>
      <c r="L2146" s="19"/>
      <c r="M2146" s="19"/>
      <c r="N2146" s="19"/>
      <c r="O2146" s="19"/>
      <c r="P2146" s="19"/>
      <c r="Q2146" s="19"/>
      <c r="R2146" s="44"/>
      <c r="S2146" s="19"/>
      <c r="T2146" s="19"/>
      <c r="U2146" s="19"/>
      <c r="V2146" s="2"/>
      <c r="W2146" s="2"/>
      <c r="X2146" s="2"/>
      <c r="Y2146" s="17"/>
      <c r="Z2146" s="2"/>
      <c r="AA2146" s="2"/>
      <c r="AB2146" s="2"/>
      <c r="AC2146" s="31" t="s">
        <v>12756</v>
      </c>
      <c r="AD2146" s="32" t="s">
        <v>12757</v>
      </c>
      <c r="AE2146" s="31" t="s">
        <v>12758</v>
      </c>
      <c r="AF2146" s="32" t="s">
        <v>12757</v>
      </c>
      <c r="AG2146" s="33" t="s">
        <v>45</v>
      </c>
    </row>
    <row r="2147" spans="1:33" ht="12.75" customHeight="1">
      <c r="A2147" s="2"/>
      <c r="B2147" s="2"/>
      <c r="C2147" s="2"/>
      <c r="D2147" s="2"/>
      <c r="E2147" s="2"/>
      <c r="F2147" s="2"/>
      <c r="G2147" s="2"/>
      <c r="H2147" s="2"/>
      <c r="I2147" s="19"/>
      <c r="J2147" s="19"/>
      <c r="K2147" s="19"/>
      <c r="L2147" s="19"/>
      <c r="M2147" s="19"/>
      <c r="N2147" s="19"/>
      <c r="O2147" s="19"/>
      <c r="P2147" s="19"/>
      <c r="Q2147" s="19"/>
      <c r="R2147" s="44"/>
      <c r="S2147" s="19"/>
      <c r="T2147" s="19"/>
      <c r="U2147" s="19"/>
      <c r="V2147" s="2"/>
      <c r="W2147" s="2"/>
      <c r="X2147" s="2"/>
      <c r="Y2147" s="17"/>
      <c r="Z2147" s="2"/>
      <c r="AA2147" s="2"/>
      <c r="AB2147" s="2"/>
      <c r="AC2147" s="31" t="s">
        <v>12759</v>
      </c>
      <c r="AD2147" s="32" t="s">
        <v>12760</v>
      </c>
      <c r="AE2147" s="31" t="s">
        <v>12761</v>
      </c>
      <c r="AF2147" s="32" t="s">
        <v>12760</v>
      </c>
      <c r="AG2147" s="33" t="s">
        <v>45</v>
      </c>
    </row>
    <row r="2148" spans="1:33" ht="12.75" customHeight="1">
      <c r="A2148" s="2"/>
      <c r="B2148" s="2"/>
      <c r="C2148" s="2"/>
      <c r="D2148" s="2"/>
      <c r="E2148" s="2"/>
      <c r="F2148" s="2"/>
      <c r="G2148" s="2"/>
      <c r="H2148" s="2"/>
      <c r="I2148" s="19"/>
      <c r="J2148" s="19"/>
      <c r="K2148" s="19"/>
      <c r="L2148" s="19"/>
      <c r="M2148" s="19"/>
      <c r="N2148" s="19"/>
      <c r="O2148" s="19"/>
      <c r="P2148" s="19"/>
      <c r="Q2148" s="19"/>
      <c r="R2148" s="44"/>
      <c r="S2148" s="19"/>
      <c r="T2148" s="19"/>
      <c r="U2148" s="19"/>
      <c r="V2148" s="2"/>
      <c r="W2148" s="2"/>
      <c r="X2148" s="2"/>
      <c r="Y2148" s="17"/>
      <c r="Z2148" s="2"/>
      <c r="AA2148" s="2"/>
      <c r="AB2148" s="2"/>
      <c r="AC2148" s="31" t="s">
        <v>12762</v>
      </c>
      <c r="AD2148" s="32" t="s">
        <v>12763</v>
      </c>
      <c r="AE2148" s="31" t="s">
        <v>12764</v>
      </c>
      <c r="AF2148" s="32" t="s">
        <v>12763</v>
      </c>
      <c r="AG2148" s="33" t="s">
        <v>45</v>
      </c>
    </row>
    <row r="2149" spans="1:33" ht="12.75" customHeight="1">
      <c r="A2149" s="2"/>
      <c r="B2149" s="2"/>
      <c r="C2149" s="2"/>
      <c r="D2149" s="2"/>
      <c r="E2149" s="2"/>
      <c r="F2149" s="2"/>
      <c r="G2149" s="2"/>
      <c r="H2149" s="2"/>
      <c r="I2149" s="19"/>
      <c r="J2149" s="19"/>
      <c r="K2149" s="19"/>
      <c r="L2149" s="19"/>
      <c r="M2149" s="19"/>
      <c r="N2149" s="19"/>
      <c r="O2149" s="19"/>
      <c r="P2149" s="19"/>
      <c r="Q2149" s="19"/>
      <c r="R2149" s="44"/>
      <c r="S2149" s="19"/>
      <c r="T2149" s="19"/>
      <c r="U2149" s="19"/>
      <c r="V2149" s="2"/>
      <c r="W2149" s="2"/>
      <c r="X2149" s="2"/>
      <c r="Y2149" s="17"/>
      <c r="Z2149" s="2"/>
      <c r="AA2149" s="2"/>
      <c r="AB2149" s="2"/>
      <c r="AC2149" s="31" t="s">
        <v>12765</v>
      </c>
      <c r="AD2149" s="32" t="s">
        <v>12766</v>
      </c>
      <c r="AE2149" s="31" t="s">
        <v>12767</v>
      </c>
      <c r="AF2149" s="32" t="s">
        <v>12766</v>
      </c>
      <c r="AG2149" s="33" t="s">
        <v>45</v>
      </c>
    </row>
    <row r="2150" spans="1:33" ht="12.75" customHeight="1">
      <c r="A2150" s="2"/>
      <c r="B2150" s="2"/>
      <c r="C2150" s="2"/>
      <c r="D2150" s="2"/>
      <c r="E2150" s="2"/>
      <c r="F2150" s="2"/>
      <c r="G2150" s="2"/>
      <c r="H2150" s="2"/>
      <c r="I2150" s="19"/>
      <c r="J2150" s="19"/>
      <c r="K2150" s="19"/>
      <c r="L2150" s="19"/>
      <c r="M2150" s="19"/>
      <c r="N2150" s="19"/>
      <c r="O2150" s="19"/>
      <c r="P2150" s="19"/>
      <c r="Q2150" s="19"/>
      <c r="R2150" s="44"/>
      <c r="S2150" s="19"/>
      <c r="T2150" s="19"/>
      <c r="U2150" s="19"/>
      <c r="V2150" s="2"/>
      <c r="W2150" s="2"/>
      <c r="X2150" s="2"/>
      <c r="Y2150" s="17"/>
      <c r="Z2150" s="2"/>
      <c r="AA2150" s="2"/>
      <c r="AB2150" s="2"/>
      <c r="AC2150" s="31" t="s">
        <v>12768</v>
      </c>
      <c r="AD2150" s="32" t="s">
        <v>12769</v>
      </c>
      <c r="AE2150" s="31" t="s">
        <v>12770</v>
      </c>
      <c r="AF2150" s="32" t="s">
        <v>12771</v>
      </c>
      <c r="AG2150" s="33" t="s">
        <v>45</v>
      </c>
    </row>
    <row r="2151" spans="1:33" ht="12.75" customHeight="1">
      <c r="A2151" s="2"/>
      <c r="B2151" s="2"/>
      <c r="C2151" s="2"/>
      <c r="D2151" s="2"/>
      <c r="E2151" s="2"/>
      <c r="F2151" s="2"/>
      <c r="G2151" s="2"/>
      <c r="H2151" s="2"/>
      <c r="I2151" s="19"/>
      <c r="J2151" s="19"/>
      <c r="K2151" s="19"/>
      <c r="L2151" s="19"/>
      <c r="M2151" s="19"/>
      <c r="N2151" s="19"/>
      <c r="O2151" s="19"/>
      <c r="P2151" s="19"/>
      <c r="Q2151" s="19"/>
      <c r="R2151" s="44"/>
      <c r="S2151" s="19"/>
      <c r="T2151" s="19"/>
      <c r="U2151" s="19"/>
      <c r="V2151" s="2"/>
      <c r="W2151" s="2"/>
      <c r="X2151" s="2"/>
      <c r="Y2151" s="17"/>
      <c r="Z2151" s="2"/>
      <c r="AA2151" s="2"/>
      <c r="AB2151" s="2"/>
      <c r="AC2151" s="31" t="s">
        <v>12772</v>
      </c>
      <c r="AD2151" s="32" t="s">
        <v>12773</v>
      </c>
      <c r="AE2151" s="31" t="s">
        <v>12774</v>
      </c>
      <c r="AF2151" s="32" t="s">
        <v>12773</v>
      </c>
      <c r="AG2151" s="33" t="s">
        <v>45</v>
      </c>
    </row>
    <row r="2152" spans="1:33" ht="12.75" customHeight="1">
      <c r="A2152" s="2"/>
      <c r="B2152" s="2"/>
      <c r="C2152" s="2"/>
      <c r="D2152" s="2"/>
      <c r="E2152" s="2"/>
      <c r="F2152" s="2"/>
      <c r="G2152" s="2"/>
      <c r="H2152" s="2"/>
      <c r="I2152" s="19"/>
      <c r="J2152" s="19"/>
      <c r="K2152" s="19"/>
      <c r="L2152" s="19"/>
      <c r="M2152" s="19"/>
      <c r="N2152" s="19"/>
      <c r="O2152" s="19"/>
      <c r="P2152" s="19"/>
      <c r="Q2152" s="19"/>
      <c r="R2152" s="44"/>
      <c r="S2152" s="19"/>
      <c r="T2152" s="19"/>
      <c r="U2152" s="19"/>
      <c r="V2152" s="2"/>
      <c r="W2152" s="2"/>
      <c r="X2152" s="2"/>
      <c r="Y2152" s="17"/>
      <c r="Z2152" s="2"/>
      <c r="AA2152" s="2"/>
      <c r="AB2152" s="2"/>
      <c r="AC2152" s="31" t="s">
        <v>12775</v>
      </c>
      <c r="AD2152" s="32" t="s">
        <v>12776</v>
      </c>
      <c r="AE2152" s="31" t="s">
        <v>12777</v>
      </c>
      <c r="AF2152" s="32" t="s">
        <v>12776</v>
      </c>
      <c r="AG2152" s="33" t="s">
        <v>45</v>
      </c>
    </row>
    <row r="2153" spans="1:33" ht="12.75" customHeight="1">
      <c r="A2153" s="2"/>
      <c r="B2153" s="2"/>
      <c r="C2153" s="2"/>
      <c r="D2153" s="2"/>
      <c r="E2153" s="2"/>
      <c r="F2153" s="2"/>
      <c r="G2153" s="2"/>
      <c r="H2153" s="2"/>
      <c r="I2153" s="19"/>
      <c r="J2153" s="19"/>
      <c r="K2153" s="19"/>
      <c r="L2153" s="19"/>
      <c r="M2153" s="19"/>
      <c r="N2153" s="19"/>
      <c r="O2153" s="19"/>
      <c r="P2153" s="19"/>
      <c r="Q2153" s="19"/>
      <c r="R2153" s="44"/>
      <c r="S2153" s="19"/>
      <c r="T2153" s="19"/>
      <c r="U2153" s="19"/>
      <c r="V2153" s="2"/>
      <c r="W2153" s="2"/>
      <c r="X2153" s="2"/>
      <c r="Y2153" s="17"/>
      <c r="Z2153" s="2"/>
      <c r="AA2153" s="2"/>
      <c r="AB2153" s="2"/>
      <c r="AC2153" s="31" t="s">
        <v>12778</v>
      </c>
      <c r="AD2153" s="32" t="s">
        <v>12779</v>
      </c>
      <c r="AE2153" s="31" t="s">
        <v>12780</v>
      </c>
      <c r="AF2153" s="32" t="s">
        <v>12781</v>
      </c>
      <c r="AG2153" s="33" t="s">
        <v>45</v>
      </c>
    </row>
    <row r="2154" spans="1:33" ht="12.75" customHeight="1">
      <c r="A2154" s="2"/>
      <c r="B2154" s="2"/>
      <c r="C2154" s="2"/>
      <c r="D2154" s="2"/>
      <c r="E2154" s="2"/>
      <c r="F2154" s="2"/>
      <c r="G2154" s="2"/>
      <c r="H2154" s="2"/>
      <c r="I2154" s="19"/>
      <c r="J2154" s="19"/>
      <c r="K2154" s="19"/>
      <c r="L2154" s="19"/>
      <c r="M2154" s="19"/>
      <c r="N2154" s="19"/>
      <c r="O2154" s="19"/>
      <c r="P2154" s="19"/>
      <c r="Q2154" s="19"/>
      <c r="R2154" s="44"/>
      <c r="S2154" s="19"/>
      <c r="T2154" s="19"/>
      <c r="U2154" s="19"/>
      <c r="V2154" s="2"/>
      <c r="W2154" s="2"/>
      <c r="X2154" s="2"/>
      <c r="Y2154" s="17"/>
      <c r="Z2154" s="2"/>
      <c r="AA2154" s="2"/>
      <c r="AB2154" s="2"/>
      <c r="AC2154" s="31" t="s">
        <v>12782</v>
      </c>
      <c r="AD2154" s="32" t="s">
        <v>12783</v>
      </c>
      <c r="AE2154" s="31" t="s">
        <v>12784</v>
      </c>
      <c r="AF2154" s="32" t="s">
        <v>12785</v>
      </c>
      <c r="AG2154" s="33" t="s">
        <v>45</v>
      </c>
    </row>
    <row r="2155" spans="1:33" ht="12.75" customHeight="1">
      <c r="A2155" s="2"/>
      <c r="B2155" s="2"/>
      <c r="C2155" s="2"/>
      <c r="D2155" s="2"/>
      <c r="E2155" s="2"/>
      <c r="F2155" s="2"/>
      <c r="G2155" s="2"/>
      <c r="H2155" s="2"/>
      <c r="I2155" s="19"/>
      <c r="J2155" s="19"/>
      <c r="K2155" s="19"/>
      <c r="L2155" s="19"/>
      <c r="M2155" s="19"/>
      <c r="N2155" s="19"/>
      <c r="O2155" s="19"/>
      <c r="P2155" s="19"/>
      <c r="Q2155" s="19"/>
      <c r="R2155" s="44"/>
      <c r="S2155" s="19"/>
      <c r="T2155" s="19"/>
      <c r="U2155" s="19"/>
      <c r="V2155" s="2"/>
      <c r="W2155" s="2"/>
      <c r="X2155" s="2"/>
      <c r="Y2155" s="17"/>
      <c r="Z2155" s="2"/>
      <c r="AA2155" s="2"/>
      <c r="AB2155" s="2"/>
      <c r="AC2155" s="31" t="s">
        <v>12786</v>
      </c>
      <c r="AD2155" s="32" t="s">
        <v>12787</v>
      </c>
      <c r="AE2155" s="31" t="s">
        <v>12788</v>
      </c>
      <c r="AF2155" s="32" t="s">
        <v>12789</v>
      </c>
      <c r="AG2155" s="33" t="s">
        <v>45</v>
      </c>
    </row>
    <row r="2156" spans="1:33" ht="12.75" customHeight="1">
      <c r="A2156" s="2"/>
      <c r="B2156" s="2"/>
      <c r="C2156" s="2"/>
      <c r="D2156" s="2"/>
      <c r="E2156" s="2"/>
      <c r="F2156" s="2"/>
      <c r="G2156" s="2"/>
      <c r="H2156" s="2"/>
      <c r="I2156" s="19"/>
      <c r="J2156" s="19"/>
      <c r="K2156" s="19"/>
      <c r="L2156" s="19"/>
      <c r="M2156" s="19"/>
      <c r="N2156" s="19"/>
      <c r="O2156" s="19"/>
      <c r="P2156" s="19"/>
      <c r="Q2156" s="19"/>
      <c r="R2156" s="44"/>
      <c r="S2156" s="19"/>
      <c r="T2156" s="19"/>
      <c r="U2156" s="19"/>
      <c r="V2156" s="2"/>
      <c r="W2156" s="2"/>
      <c r="X2156" s="2"/>
      <c r="Y2156" s="17"/>
      <c r="Z2156" s="2"/>
      <c r="AA2156" s="2"/>
      <c r="AB2156" s="2"/>
      <c r="AC2156" s="31" t="s">
        <v>12790</v>
      </c>
      <c r="AD2156" s="32" t="s">
        <v>12791</v>
      </c>
      <c r="AE2156" s="31" t="s">
        <v>12792</v>
      </c>
      <c r="AF2156" s="32" t="s">
        <v>12793</v>
      </c>
      <c r="AG2156" s="33" t="s">
        <v>45</v>
      </c>
    </row>
    <row r="2157" spans="1:33" ht="12.75" customHeight="1">
      <c r="A2157" s="2"/>
      <c r="B2157" s="2"/>
      <c r="C2157" s="2"/>
      <c r="D2157" s="2"/>
      <c r="E2157" s="2"/>
      <c r="F2157" s="2"/>
      <c r="G2157" s="2"/>
      <c r="H2157" s="2"/>
      <c r="I2157" s="19"/>
      <c r="J2157" s="19"/>
      <c r="K2157" s="19"/>
      <c r="L2157" s="19"/>
      <c r="M2157" s="19"/>
      <c r="N2157" s="19"/>
      <c r="O2157" s="19"/>
      <c r="P2157" s="19"/>
      <c r="Q2157" s="19"/>
      <c r="R2157" s="44"/>
      <c r="S2157" s="19"/>
      <c r="T2157" s="19"/>
      <c r="U2157" s="19"/>
      <c r="V2157" s="2"/>
      <c r="W2157" s="2"/>
      <c r="X2157" s="2"/>
      <c r="Y2157" s="17"/>
      <c r="Z2157" s="2"/>
      <c r="AA2157" s="2"/>
      <c r="AB2157" s="2"/>
      <c r="AC2157" s="31" t="s">
        <v>12794</v>
      </c>
      <c r="AD2157" s="32" t="s">
        <v>12795</v>
      </c>
      <c r="AE2157" s="31" t="s">
        <v>12796</v>
      </c>
      <c r="AF2157" s="32" t="s">
        <v>12797</v>
      </c>
      <c r="AG2157" s="33" t="s">
        <v>45</v>
      </c>
    </row>
    <row r="2158" spans="1:33" ht="12.75" customHeight="1">
      <c r="A2158" s="2"/>
      <c r="B2158" s="2"/>
      <c r="C2158" s="2"/>
      <c r="D2158" s="2"/>
      <c r="E2158" s="2"/>
      <c r="F2158" s="2"/>
      <c r="G2158" s="2"/>
      <c r="H2158" s="2"/>
      <c r="I2158" s="19"/>
      <c r="J2158" s="19"/>
      <c r="K2158" s="19"/>
      <c r="L2158" s="19"/>
      <c r="M2158" s="19"/>
      <c r="N2158" s="19"/>
      <c r="O2158" s="19"/>
      <c r="P2158" s="19"/>
      <c r="Q2158" s="19"/>
      <c r="R2158" s="44"/>
      <c r="S2158" s="19"/>
      <c r="T2158" s="19"/>
      <c r="U2158" s="19"/>
      <c r="V2158" s="2"/>
      <c r="W2158" s="2"/>
      <c r="X2158" s="2"/>
      <c r="Y2158" s="17"/>
      <c r="Z2158" s="2"/>
      <c r="AA2158" s="2"/>
      <c r="AB2158" s="2"/>
      <c r="AC2158" s="31" t="s">
        <v>12798</v>
      </c>
      <c r="AD2158" s="32" t="s">
        <v>12799</v>
      </c>
      <c r="AE2158" s="31" t="s">
        <v>12800</v>
      </c>
      <c r="AF2158" s="32" t="s">
        <v>12801</v>
      </c>
      <c r="AG2158" s="33" t="s">
        <v>45</v>
      </c>
    </row>
    <row r="2159" spans="1:33" ht="12.75" customHeight="1">
      <c r="A2159" s="2"/>
      <c r="B2159" s="2"/>
      <c r="C2159" s="2"/>
      <c r="D2159" s="2"/>
      <c r="E2159" s="2"/>
      <c r="F2159" s="2"/>
      <c r="G2159" s="2"/>
      <c r="H2159" s="2"/>
      <c r="I2159" s="19"/>
      <c r="J2159" s="19"/>
      <c r="K2159" s="19"/>
      <c r="L2159" s="19"/>
      <c r="M2159" s="19"/>
      <c r="N2159" s="19"/>
      <c r="O2159" s="19"/>
      <c r="P2159" s="19"/>
      <c r="Q2159" s="19"/>
      <c r="R2159" s="44"/>
      <c r="S2159" s="19"/>
      <c r="T2159" s="19"/>
      <c r="U2159" s="19"/>
      <c r="V2159" s="2"/>
      <c r="W2159" s="2"/>
      <c r="X2159" s="2"/>
      <c r="Y2159" s="17"/>
      <c r="Z2159" s="2"/>
      <c r="AA2159" s="2"/>
      <c r="AB2159" s="2"/>
      <c r="AC2159" s="31" t="s">
        <v>12802</v>
      </c>
      <c r="AD2159" s="32" t="s">
        <v>12803</v>
      </c>
      <c r="AE2159" s="31" t="s">
        <v>12804</v>
      </c>
      <c r="AF2159" s="32" t="s">
        <v>12803</v>
      </c>
      <c r="AG2159" s="33" t="s">
        <v>45</v>
      </c>
    </row>
    <row r="2160" spans="1:33" ht="12.75" customHeight="1">
      <c r="A2160" s="2"/>
      <c r="B2160" s="2"/>
      <c r="C2160" s="2"/>
      <c r="D2160" s="2"/>
      <c r="E2160" s="2"/>
      <c r="F2160" s="2"/>
      <c r="G2160" s="2"/>
      <c r="H2160" s="2"/>
      <c r="I2160" s="19"/>
      <c r="J2160" s="19"/>
      <c r="K2160" s="19"/>
      <c r="L2160" s="19"/>
      <c r="M2160" s="19"/>
      <c r="N2160" s="19"/>
      <c r="O2160" s="19"/>
      <c r="P2160" s="19"/>
      <c r="Q2160" s="19"/>
      <c r="R2160" s="44"/>
      <c r="S2160" s="19"/>
      <c r="T2160" s="19"/>
      <c r="U2160" s="19"/>
      <c r="V2160" s="2"/>
      <c r="W2160" s="2"/>
      <c r="X2160" s="2"/>
      <c r="Y2160" s="17"/>
      <c r="Z2160" s="2"/>
      <c r="AA2160" s="2"/>
      <c r="AB2160" s="2"/>
      <c r="AC2160" s="31" t="s">
        <v>12805</v>
      </c>
      <c r="AD2160" s="32" t="s">
        <v>12806</v>
      </c>
      <c r="AE2160" s="31" t="s">
        <v>12807</v>
      </c>
      <c r="AF2160" s="32" t="s">
        <v>12806</v>
      </c>
      <c r="AG2160" s="33" t="s">
        <v>45</v>
      </c>
    </row>
    <row r="2161" spans="1:33" ht="12.75" customHeight="1">
      <c r="A2161" s="2"/>
      <c r="B2161" s="2"/>
      <c r="C2161" s="2"/>
      <c r="D2161" s="2"/>
      <c r="E2161" s="2"/>
      <c r="F2161" s="2"/>
      <c r="G2161" s="2"/>
      <c r="H2161" s="2"/>
      <c r="I2161" s="19"/>
      <c r="J2161" s="19"/>
      <c r="K2161" s="19"/>
      <c r="L2161" s="19"/>
      <c r="M2161" s="19"/>
      <c r="N2161" s="19"/>
      <c r="O2161" s="19"/>
      <c r="P2161" s="19"/>
      <c r="Q2161" s="19"/>
      <c r="R2161" s="44"/>
      <c r="S2161" s="19"/>
      <c r="T2161" s="19"/>
      <c r="U2161" s="19"/>
      <c r="V2161" s="2"/>
      <c r="W2161" s="2"/>
      <c r="X2161" s="2"/>
      <c r="Y2161" s="17"/>
      <c r="Z2161" s="2"/>
      <c r="AA2161" s="2"/>
      <c r="AB2161" s="2"/>
      <c r="AC2161" s="31" t="s">
        <v>12808</v>
      </c>
      <c r="AD2161" s="32" t="s">
        <v>12809</v>
      </c>
      <c r="AE2161" s="31" t="s">
        <v>12810</v>
      </c>
      <c r="AF2161" s="32" t="s">
        <v>12809</v>
      </c>
      <c r="AG2161" s="33" t="s">
        <v>45</v>
      </c>
    </row>
    <row r="2162" spans="1:33" ht="12.75" customHeight="1">
      <c r="A2162" s="2"/>
      <c r="B2162" s="2"/>
      <c r="C2162" s="2"/>
      <c r="D2162" s="2"/>
      <c r="E2162" s="2"/>
      <c r="F2162" s="2"/>
      <c r="G2162" s="2"/>
      <c r="H2162" s="2"/>
      <c r="I2162" s="19"/>
      <c r="J2162" s="19"/>
      <c r="K2162" s="19"/>
      <c r="L2162" s="19"/>
      <c r="M2162" s="19"/>
      <c r="N2162" s="19"/>
      <c r="O2162" s="19"/>
      <c r="P2162" s="19"/>
      <c r="Q2162" s="19"/>
      <c r="R2162" s="44"/>
      <c r="S2162" s="19"/>
      <c r="T2162" s="19"/>
      <c r="U2162" s="19"/>
      <c r="V2162" s="2"/>
      <c r="W2162" s="2"/>
      <c r="X2162" s="2"/>
      <c r="Y2162" s="17"/>
      <c r="Z2162" s="2"/>
      <c r="AA2162" s="2"/>
      <c r="AB2162" s="2"/>
      <c r="AC2162" s="31" t="s">
        <v>12811</v>
      </c>
      <c r="AD2162" s="32" t="s">
        <v>12812</v>
      </c>
      <c r="AE2162" s="31" t="s">
        <v>12813</v>
      </c>
      <c r="AF2162" s="32" t="s">
        <v>12812</v>
      </c>
      <c r="AG2162" s="33" t="s">
        <v>45</v>
      </c>
    </row>
    <row r="2163" spans="1:33" ht="12.75" customHeight="1">
      <c r="A2163" s="2"/>
      <c r="B2163" s="2"/>
      <c r="C2163" s="2"/>
      <c r="D2163" s="2"/>
      <c r="E2163" s="2"/>
      <c r="F2163" s="2"/>
      <c r="G2163" s="2"/>
      <c r="H2163" s="2"/>
      <c r="I2163" s="19"/>
      <c r="J2163" s="19"/>
      <c r="K2163" s="19"/>
      <c r="L2163" s="19"/>
      <c r="M2163" s="19"/>
      <c r="N2163" s="19"/>
      <c r="O2163" s="19"/>
      <c r="P2163" s="19"/>
      <c r="Q2163" s="19"/>
      <c r="R2163" s="44"/>
      <c r="S2163" s="19"/>
      <c r="T2163" s="19"/>
      <c r="U2163" s="19"/>
      <c r="V2163" s="2"/>
      <c r="W2163" s="2"/>
      <c r="X2163" s="2"/>
      <c r="Y2163" s="17"/>
      <c r="Z2163" s="2"/>
      <c r="AA2163" s="2"/>
      <c r="AB2163" s="2"/>
      <c r="AC2163" s="31" t="s">
        <v>12814</v>
      </c>
      <c r="AD2163" s="32" t="s">
        <v>12815</v>
      </c>
      <c r="AE2163" s="31" t="s">
        <v>12816</v>
      </c>
      <c r="AF2163" s="32" t="s">
        <v>12817</v>
      </c>
      <c r="AG2163" s="33" t="s">
        <v>45</v>
      </c>
    </row>
    <row r="2164" spans="1:33" ht="12.75" customHeight="1">
      <c r="A2164" s="2"/>
      <c r="B2164" s="2"/>
      <c r="C2164" s="2"/>
      <c r="D2164" s="2"/>
      <c r="E2164" s="2"/>
      <c r="F2164" s="2"/>
      <c r="G2164" s="2"/>
      <c r="H2164" s="2"/>
      <c r="I2164" s="19"/>
      <c r="J2164" s="19"/>
      <c r="K2164" s="19"/>
      <c r="L2164" s="19"/>
      <c r="M2164" s="19"/>
      <c r="N2164" s="19"/>
      <c r="O2164" s="19"/>
      <c r="P2164" s="19"/>
      <c r="Q2164" s="19"/>
      <c r="R2164" s="44"/>
      <c r="S2164" s="19"/>
      <c r="T2164" s="19"/>
      <c r="U2164" s="19"/>
      <c r="V2164" s="2"/>
      <c r="W2164" s="2"/>
      <c r="X2164" s="2"/>
      <c r="Y2164" s="17"/>
      <c r="Z2164" s="2"/>
      <c r="AA2164" s="2"/>
      <c r="AB2164" s="2"/>
      <c r="AC2164" s="31" t="s">
        <v>12818</v>
      </c>
      <c r="AD2164" s="32" t="s">
        <v>12819</v>
      </c>
      <c r="AE2164" s="31" t="s">
        <v>12820</v>
      </c>
      <c r="AF2164" s="32" t="s">
        <v>12819</v>
      </c>
      <c r="AG2164" s="33" t="s">
        <v>45</v>
      </c>
    </row>
    <row r="2165" spans="1:33" ht="12.75" customHeight="1">
      <c r="A2165" s="2"/>
      <c r="B2165" s="2"/>
      <c r="C2165" s="2"/>
      <c r="D2165" s="2"/>
      <c r="E2165" s="2"/>
      <c r="F2165" s="2"/>
      <c r="G2165" s="2"/>
      <c r="H2165" s="2"/>
      <c r="I2165" s="19"/>
      <c r="J2165" s="19"/>
      <c r="K2165" s="19"/>
      <c r="L2165" s="19"/>
      <c r="M2165" s="19"/>
      <c r="N2165" s="19"/>
      <c r="O2165" s="19"/>
      <c r="P2165" s="19"/>
      <c r="Q2165" s="19"/>
      <c r="R2165" s="44"/>
      <c r="S2165" s="19"/>
      <c r="T2165" s="19"/>
      <c r="U2165" s="19"/>
      <c r="V2165" s="2"/>
      <c r="W2165" s="2"/>
      <c r="X2165" s="2"/>
      <c r="Y2165" s="17"/>
      <c r="Z2165" s="2"/>
      <c r="AA2165" s="2"/>
      <c r="AB2165" s="2"/>
      <c r="AC2165" s="31" t="s">
        <v>12821</v>
      </c>
      <c r="AD2165" s="32" t="s">
        <v>12822</v>
      </c>
      <c r="AE2165" s="31" t="s">
        <v>12823</v>
      </c>
      <c r="AF2165" s="32" t="s">
        <v>12822</v>
      </c>
      <c r="AG2165" s="33" t="s">
        <v>45</v>
      </c>
    </row>
    <row r="2166" spans="1:33" ht="12.75" customHeight="1">
      <c r="A2166" s="2"/>
      <c r="B2166" s="2"/>
      <c r="C2166" s="2"/>
      <c r="D2166" s="2"/>
      <c r="E2166" s="2"/>
      <c r="F2166" s="2"/>
      <c r="G2166" s="2"/>
      <c r="H2166" s="2"/>
      <c r="I2166" s="19"/>
      <c r="J2166" s="19"/>
      <c r="K2166" s="19"/>
      <c r="L2166" s="19"/>
      <c r="M2166" s="19"/>
      <c r="N2166" s="19"/>
      <c r="O2166" s="19"/>
      <c r="P2166" s="19"/>
      <c r="Q2166" s="19"/>
      <c r="R2166" s="44"/>
      <c r="S2166" s="19"/>
      <c r="T2166" s="19"/>
      <c r="U2166" s="19"/>
      <c r="V2166" s="2"/>
      <c r="W2166" s="2"/>
      <c r="X2166" s="2"/>
      <c r="Y2166" s="17"/>
      <c r="Z2166" s="2"/>
      <c r="AA2166" s="2"/>
      <c r="AB2166" s="2"/>
      <c r="AC2166" s="31" t="s">
        <v>12824</v>
      </c>
      <c r="AD2166" s="32" t="s">
        <v>12825</v>
      </c>
      <c r="AE2166" s="31" t="s">
        <v>12826</v>
      </c>
      <c r="AF2166" s="32" t="s">
        <v>12825</v>
      </c>
      <c r="AG2166" s="33" t="s">
        <v>45</v>
      </c>
    </row>
    <row r="2167" spans="1:33" ht="12.75" customHeight="1">
      <c r="A2167" s="2"/>
      <c r="B2167" s="2"/>
      <c r="C2167" s="2"/>
      <c r="D2167" s="2"/>
      <c r="E2167" s="2"/>
      <c r="F2167" s="2"/>
      <c r="G2167" s="2"/>
      <c r="H2167" s="2"/>
      <c r="I2167" s="19"/>
      <c r="J2167" s="19"/>
      <c r="K2167" s="19"/>
      <c r="L2167" s="19"/>
      <c r="M2167" s="19"/>
      <c r="N2167" s="19"/>
      <c r="O2167" s="19"/>
      <c r="P2167" s="19"/>
      <c r="Q2167" s="19"/>
      <c r="R2167" s="44"/>
      <c r="S2167" s="19"/>
      <c r="T2167" s="19"/>
      <c r="U2167" s="19"/>
      <c r="V2167" s="2"/>
      <c r="W2167" s="2"/>
      <c r="X2167" s="2"/>
      <c r="Y2167" s="17"/>
      <c r="Z2167" s="2"/>
      <c r="AA2167" s="2"/>
      <c r="AB2167" s="2"/>
      <c r="AC2167" s="31" t="s">
        <v>12827</v>
      </c>
      <c r="AD2167" s="32" t="s">
        <v>12828</v>
      </c>
      <c r="AE2167" s="31" t="s">
        <v>12829</v>
      </c>
      <c r="AF2167" s="32" t="s">
        <v>12828</v>
      </c>
      <c r="AG2167" s="33" t="s">
        <v>45</v>
      </c>
    </row>
    <row r="2168" spans="1:33" ht="12.75" customHeight="1">
      <c r="A2168" s="2"/>
      <c r="B2168" s="2"/>
      <c r="C2168" s="2"/>
      <c r="D2168" s="2"/>
      <c r="E2168" s="2"/>
      <c r="F2168" s="2"/>
      <c r="G2168" s="2"/>
      <c r="H2168" s="2"/>
      <c r="I2168" s="19"/>
      <c r="J2168" s="19"/>
      <c r="K2168" s="19"/>
      <c r="L2168" s="19"/>
      <c r="M2168" s="19"/>
      <c r="N2168" s="19"/>
      <c r="O2168" s="19"/>
      <c r="P2168" s="19"/>
      <c r="Q2168" s="19"/>
      <c r="R2168" s="44"/>
      <c r="S2168" s="19"/>
      <c r="T2168" s="19"/>
      <c r="U2168" s="19"/>
      <c r="V2168" s="2"/>
      <c r="W2168" s="2"/>
      <c r="X2168" s="2"/>
      <c r="Y2168" s="17"/>
      <c r="Z2168" s="2"/>
      <c r="AA2168" s="2"/>
      <c r="AB2168" s="2"/>
      <c r="AC2168" s="31" t="s">
        <v>12830</v>
      </c>
      <c r="AD2168" s="32" t="s">
        <v>12831</v>
      </c>
      <c r="AE2168" s="31" t="s">
        <v>12832</v>
      </c>
      <c r="AF2168" s="32" t="s">
        <v>12831</v>
      </c>
      <c r="AG2168" s="33" t="s">
        <v>45</v>
      </c>
    </row>
    <row r="2169" spans="1:33" ht="12.75" customHeight="1">
      <c r="A2169" s="2"/>
      <c r="B2169" s="2"/>
      <c r="C2169" s="2"/>
      <c r="D2169" s="2"/>
      <c r="E2169" s="2"/>
      <c r="F2169" s="2"/>
      <c r="G2169" s="2"/>
      <c r="H2169" s="2"/>
      <c r="I2169" s="19"/>
      <c r="J2169" s="19"/>
      <c r="K2169" s="19"/>
      <c r="L2169" s="19"/>
      <c r="M2169" s="19"/>
      <c r="N2169" s="19"/>
      <c r="O2169" s="19"/>
      <c r="P2169" s="19"/>
      <c r="Q2169" s="19"/>
      <c r="R2169" s="44"/>
      <c r="S2169" s="19"/>
      <c r="T2169" s="19"/>
      <c r="U2169" s="19"/>
      <c r="V2169" s="2"/>
      <c r="W2169" s="2"/>
      <c r="X2169" s="2"/>
      <c r="Y2169" s="17"/>
      <c r="Z2169" s="2"/>
      <c r="AA2169" s="2"/>
      <c r="AB2169" s="2"/>
      <c r="AC2169" s="31" t="s">
        <v>12833</v>
      </c>
      <c r="AD2169" s="32" t="s">
        <v>12834</v>
      </c>
      <c r="AE2169" s="31" t="s">
        <v>12835</v>
      </c>
      <c r="AF2169" s="32" t="s">
        <v>12834</v>
      </c>
      <c r="AG2169" s="33" t="s">
        <v>45</v>
      </c>
    </row>
    <row r="2170" spans="1:33" ht="12.75" customHeight="1">
      <c r="A2170" s="2"/>
      <c r="B2170" s="2"/>
      <c r="C2170" s="2"/>
      <c r="D2170" s="2"/>
      <c r="E2170" s="2"/>
      <c r="F2170" s="2"/>
      <c r="G2170" s="2"/>
      <c r="H2170" s="2"/>
      <c r="I2170" s="19"/>
      <c r="J2170" s="19"/>
      <c r="K2170" s="19"/>
      <c r="L2170" s="19"/>
      <c r="M2170" s="19"/>
      <c r="N2170" s="19"/>
      <c r="O2170" s="19"/>
      <c r="P2170" s="19"/>
      <c r="Q2170" s="19"/>
      <c r="R2170" s="44"/>
      <c r="S2170" s="19"/>
      <c r="T2170" s="19"/>
      <c r="U2170" s="19"/>
      <c r="V2170" s="2"/>
      <c r="W2170" s="2"/>
      <c r="X2170" s="2"/>
      <c r="Y2170" s="17"/>
      <c r="Z2170" s="2"/>
      <c r="AA2170" s="2"/>
      <c r="AB2170" s="2"/>
      <c r="AC2170" s="31" t="s">
        <v>12836</v>
      </c>
      <c r="AD2170" s="32" t="s">
        <v>12837</v>
      </c>
      <c r="AE2170" s="31" t="s">
        <v>12838</v>
      </c>
      <c r="AF2170" s="32" t="s">
        <v>12837</v>
      </c>
      <c r="AG2170" s="33" t="s">
        <v>45</v>
      </c>
    </row>
    <row r="2171" spans="1:33" ht="12.75" customHeight="1">
      <c r="A2171" s="2"/>
      <c r="B2171" s="2"/>
      <c r="C2171" s="2"/>
      <c r="D2171" s="2"/>
      <c r="E2171" s="2"/>
      <c r="F2171" s="2"/>
      <c r="G2171" s="2"/>
      <c r="H2171" s="2"/>
      <c r="I2171" s="19"/>
      <c r="J2171" s="19"/>
      <c r="K2171" s="19"/>
      <c r="L2171" s="19"/>
      <c r="M2171" s="19"/>
      <c r="N2171" s="19"/>
      <c r="O2171" s="19"/>
      <c r="P2171" s="19"/>
      <c r="Q2171" s="19"/>
      <c r="R2171" s="44"/>
      <c r="S2171" s="19"/>
      <c r="T2171" s="19"/>
      <c r="U2171" s="19"/>
      <c r="V2171" s="2"/>
      <c r="W2171" s="2"/>
      <c r="X2171" s="2"/>
      <c r="Y2171" s="17"/>
      <c r="Z2171" s="2"/>
      <c r="AA2171" s="2"/>
      <c r="AB2171" s="2"/>
      <c r="AC2171" s="31" t="s">
        <v>12839</v>
      </c>
      <c r="AD2171" s="32" t="s">
        <v>12840</v>
      </c>
      <c r="AE2171" s="31" t="s">
        <v>12841</v>
      </c>
      <c r="AF2171" s="32" t="s">
        <v>12842</v>
      </c>
      <c r="AG2171" s="33" t="s">
        <v>45</v>
      </c>
    </row>
    <row r="2172" spans="1:33" ht="12.75" customHeight="1">
      <c r="A2172" s="2"/>
      <c r="B2172" s="2"/>
      <c r="C2172" s="2"/>
      <c r="D2172" s="2"/>
      <c r="E2172" s="2"/>
      <c r="F2172" s="2"/>
      <c r="G2172" s="2"/>
      <c r="H2172" s="2"/>
      <c r="I2172" s="19"/>
      <c r="J2172" s="19"/>
      <c r="K2172" s="19"/>
      <c r="L2172" s="19"/>
      <c r="M2172" s="19"/>
      <c r="N2172" s="19"/>
      <c r="O2172" s="19"/>
      <c r="P2172" s="19"/>
      <c r="Q2172" s="19"/>
      <c r="R2172" s="44"/>
      <c r="S2172" s="19"/>
      <c r="T2172" s="19"/>
      <c r="U2172" s="19"/>
      <c r="V2172" s="2"/>
      <c r="W2172" s="2"/>
      <c r="X2172" s="2"/>
      <c r="Y2172" s="17"/>
      <c r="Z2172" s="2"/>
      <c r="AA2172" s="2"/>
      <c r="AB2172" s="2"/>
      <c r="AC2172" s="31" t="s">
        <v>12843</v>
      </c>
      <c r="AD2172" s="32" t="s">
        <v>12844</v>
      </c>
      <c r="AE2172" s="31" t="s">
        <v>12845</v>
      </c>
      <c r="AF2172" s="32" t="s">
        <v>12844</v>
      </c>
      <c r="AG2172" s="33" t="s">
        <v>45</v>
      </c>
    </row>
    <row r="2173" spans="1:33" ht="12.75" customHeight="1">
      <c r="A2173" s="2"/>
      <c r="B2173" s="2"/>
      <c r="C2173" s="2"/>
      <c r="D2173" s="2"/>
      <c r="E2173" s="2"/>
      <c r="F2173" s="2"/>
      <c r="G2173" s="2"/>
      <c r="H2173" s="2"/>
      <c r="I2173" s="19"/>
      <c r="J2173" s="19"/>
      <c r="K2173" s="19"/>
      <c r="L2173" s="19"/>
      <c r="M2173" s="19"/>
      <c r="N2173" s="19"/>
      <c r="O2173" s="19"/>
      <c r="P2173" s="19"/>
      <c r="Q2173" s="19"/>
      <c r="R2173" s="44"/>
      <c r="S2173" s="19"/>
      <c r="T2173" s="19"/>
      <c r="U2173" s="19"/>
      <c r="V2173" s="2"/>
      <c r="W2173" s="2"/>
      <c r="X2173" s="2"/>
      <c r="Y2173" s="17"/>
      <c r="Z2173" s="2"/>
      <c r="AA2173" s="2"/>
      <c r="AB2173" s="2"/>
      <c r="AC2173" s="31" t="s">
        <v>12846</v>
      </c>
      <c r="AD2173" s="32" t="s">
        <v>12847</v>
      </c>
      <c r="AE2173" s="31" t="s">
        <v>12848</v>
      </c>
      <c r="AF2173" s="32" t="s">
        <v>2075</v>
      </c>
      <c r="AG2173" s="33" t="s">
        <v>45</v>
      </c>
    </row>
    <row r="2174" spans="1:33" ht="12.75" customHeight="1">
      <c r="A2174" s="2"/>
      <c r="B2174" s="2"/>
      <c r="C2174" s="2"/>
      <c r="D2174" s="2"/>
      <c r="E2174" s="2"/>
      <c r="F2174" s="2"/>
      <c r="G2174" s="2"/>
      <c r="H2174" s="2"/>
      <c r="I2174" s="19"/>
      <c r="J2174" s="19"/>
      <c r="K2174" s="19"/>
      <c r="L2174" s="19"/>
      <c r="M2174" s="19"/>
      <c r="N2174" s="19"/>
      <c r="O2174" s="19"/>
      <c r="P2174" s="19"/>
      <c r="Q2174" s="19"/>
      <c r="R2174" s="44"/>
      <c r="S2174" s="19"/>
      <c r="T2174" s="19"/>
      <c r="U2174" s="19"/>
      <c r="V2174" s="2"/>
      <c r="W2174" s="2"/>
      <c r="X2174" s="2"/>
      <c r="Y2174" s="17"/>
      <c r="Z2174" s="2"/>
      <c r="AA2174" s="2"/>
      <c r="AB2174" s="2"/>
      <c r="AC2174" s="31" t="s">
        <v>12849</v>
      </c>
      <c r="AD2174" s="32" t="s">
        <v>12850</v>
      </c>
      <c r="AE2174" s="31" t="s">
        <v>12851</v>
      </c>
      <c r="AF2174" s="32" t="s">
        <v>12852</v>
      </c>
      <c r="AG2174" s="33" t="s">
        <v>45</v>
      </c>
    </row>
    <row r="2175" spans="1:33" ht="12.75" customHeight="1">
      <c r="A2175" s="2"/>
      <c r="B2175" s="2"/>
      <c r="C2175" s="2"/>
      <c r="D2175" s="2"/>
      <c r="E2175" s="2"/>
      <c r="F2175" s="2"/>
      <c r="G2175" s="2"/>
      <c r="H2175" s="2"/>
      <c r="I2175" s="19"/>
      <c r="J2175" s="19"/>
      <c r="K2175" s="19"/>
      <c r="L2175" s="19"/>
      <c r="M2175" s="19"/>
      <c r="N2175" s="19"/>
      <c r="O2175" s="19"/>
      <c r="P2175" s="19"/>
      <c r="Q2175" s="19"/>
      <c r="R2175" s="44"/>
      <c r="S2175" s="19"/>
      <c r="T2175" s="19"/>
      <c r="U2175" s="19"/>
      <c r="V2175" s="2"/>
      <c r="W2175" s="2"/>
      <c r="X2175" s="2"/>
      <c r="Y2175" s="17"/>
      <c r="Z2175" s="2"/>
      <c r="AA2175" s="2"/>
      <c r="AB2175" s="2"/>
      <c r="AC2175" s="31" t="s">
        <v>12853</v>
      </c>
      <c r="AD2175" s="32" t="s">
        <v>12854</v>
      </c>
      <c r="AE2175" s="31" t="s">
        <v>12855</v>
      </c>
      <c r="AF2175" s="32" t="s">
        <v>12856</v>
      </c>
      <c r="AG2175" s="33" t="s">
        <v>45</v>
      </c>
    </row>
    <row r="2176" spans="1:33" ht="12.75" customHeight="1">
      <c r="A2176" s="2"/>
      <c r="B2176" s="2"/>
      <c r="C2176" s="2"/>
      <c r="D2176" s="2"/>
      <c r="E2176" s="2"/>
      <c r="F2176" s="2"/>
      <c r="G2176" s="2"/>
      <c r="H2176" s="2"/>
      <c r="I2176" s="19"/>
      <c r="J2176" s="19"/>
      <c r="K2176" s="19"/>
      <c r="L2176" s="19"/>
      <c r="M2176" s="19"/>
      <c r="N2176" s="19"/>
      <c r="O2176" s="19"/>
      <c r="P2176" s="19"/>
      <c r="Q2176" s="19"/>
      <c r="R2176" s="44"/>
      <c r="S2176" s="19"/>
      <c r="T2176" s="19"/>
      <c r="U2176" s="19"/>
      <c r="V2176" s="2"/>
      <c r="W2176" s="2"/>
      <c r="X2176" s="2"/>
      <c r="Y2176" s="17"/>
      <c r="Z2176" s="2"/>
      <c r="AA2176" s="2"/>
      <c r="AB2176" s="2"/>
      <c r="AC2176" s="31" t="s">
        <v>12857</v>
      </c>
      <c r="AD2176" s="32" t="s">
        <v>988</v>
      </c>
      <c r="AE2176" s="31" t="s">
        <v>12858</v>
      </c>
      <c r="AF2176" s="32" t="s">
        <v>1310</v>
      </c>
      <c r="AG2176" s="33" t="s">
        <v>45</v>
      </c>
    </row>
    <row r="2177" spans="1:33" ht="12.75" customHeight="1">
      <c r="A2177" s="2"/>
      <c r="B2177" s="2"/>
      <c r="C2177" s="2"/>
      <c r="D2177" s="2"/>
      <c r="E2177" s="2"/>
      <c r="F2177" s="2"/>
      <c r="G2177" s="2"/>
      <c r="H2177" s="2"/>
      <c r="I2177" s="19"/>
      <c r="J2177" s="19"/>
      <c r="K2177" s="19"/>
      <c r="L2177" s="19"/>
      <c r="M2177" s="19"/>
      <c r="N2177" s="19"/>
      <c r="O2177" s="19"/>
      <c r="P2177" s="19"/>
      <c r="Q2177" s="19"/>
      <c r="R2177" s="44"/>
      <c r="S2177" s="19"/>
      <c r="T2177" s="19"/>
      <c r="U2177" s="19"/>
      <c r="V2177" s="2"/>
      <c r="W2177" s="2"/>
      <c r="X2177" s="2"/>
      <c r="Y2177" s="17"/>
      <c r="Z2177" s="2"/>
      <c r="AA2177" s="2"/>
      <c r="AB2177" s="2"/>
      <c r="AC2177" s="31" t="s">
        <v>12859</v>
      </c>
      <c r="AD2177" s="32" t="s">
        <v>12860</v>
      </c>
      <c r="AE2177" s="31" t="s">
        <v>12861</v>
      </c>
      <c r="AF2177" s="32" t="s">
        <v>12862</v>
      </c>
      <c r="AG2177" s="33" t="s">
        <v>45</v>
      </c>
    </row>
    <row r="2178" spans="1:33" ht="12.75" customHeight="1">
      <c r="A2178" s="2"/>
      <c r="B2178" s="2"/>
      <c r="C2178" s="2"/>
      <c r="D2178" s="2"/>
      <c r="E2178" s="2"/>
      <c r="F2178" s="2"/>
      <c r="G2178" s="2"/>
      <c r="H2178" s="2"/>
      <c r="I2178" s="19"/>
      <c r="J2178" s="19"/>
      <c r="K2178" s="19"/>
      <c r="L2178" s="19"/>
      <c r="M2178" s="19"/>
      <c r="N2178" s="19"/>
      <c r="O2178" s="19"/>
      <c r="P2178" s="19"/>
      <c r="Q2178" s="19"/>
      <c r="R2178" s="44"/>
      <c r="S2178" s="19"/>
      <c r="T2178" s="19"/>
      <c r="U2178" s="19"/>
      <c r="V2178" s="2"/>
      <c r="W2178" s="2"/>
      <c r="X2178" s="2"/>
      <c r="Y2178" s="17"/>
      <c r="Z2178" s="2"/>
      <c r="AA2178" s="2"/>
      <c r="AB2178" s="2"/>
      <c r="AC2178" s="31" t="s">
        <v>12863</v>
      </c>
      <c r="AD2178" s="32" t="s">
        <v>12864</v>
      </c>
      <c r="AE2178" s="31" t="s">
        <v>12865</v>
      </c>
      <c r="AF2178" s="32" t="s">
        <v>12038</v>
      </c>
      <c r="AG2178" s="33" t="s">
        <v>45</v>
      </c>
    </row>
    <row r="2179" spans="1:33" ht="12.75" customHeight="1">
      <c r="A2179" s="2"/>
      <c r="B2179" s="2"/>
      <c r="C2179" s="2"/>
      <c r="D2179" s="2"/>
      <c r="E2179" s="2"/>
      <c r="F2179" s="2"/>
      <c r="G2179" s="2"/>
      <c r="H2179" s="2"/>
      <c r="I2179" s="19"/>
      <c r="J2179" s="19"/>
      <c r="K2179" s="19"/>
      <c r="L2179" s="19"/>
      <c r="M2179" s="19"/>
      <c r="N2179" s="19"/>
      <c r="O2179" s="19"/>
      <c r="P2179" s="19"/>
      <c r="Q2179" s="19"/>
      <c r="R2179" s="44"/>
      <c r="S2179" s="19"/>
      <c r="T2179" s="19"/>
      <c r="U2179" s="19"/>
      <c r="V2179" s="2"/>
      <c r="W2179" s="2"/>
      <c r="X2179" s="2"/>
      <c r="Y2179" s="17"/>
      <c r="Z2179" s="2"/>
      <c r="AA2179" s="2"/>
      <c r="AB2179" s="2"/>
      <c r="AC2179" s="31" t="s">
        <v>12866</v>
      </c>
      <c r="AD2179" s="32" t="s">
        <v>12867</v>
      </c>
      <c r="AE2179" s="31" t="s">
        <v>12868</v>
      </c>
      <c r="AF2179" s="32" t="s">
        <v>12869</v>
      </c>
      <c r="AG2179" s="33" t="s">
        <v>45</v>
      </c>
    </row>
    <row r="2180" spans="1:33" ht="12.75" customHeight="1">
      <c r="A2180" s="2"/>
      <c r="B2180" s="2"/>
      <c r="C2180" s="2"/>
      <c r="D2180" s="2"/>
      <c r="E2180" s="2"/>
      <c r="F2180" s="2"/>
      <c r="G2180" s="2"/>
      <c r="H2180" s="2"/>
      <c r="I2180" s="19"/>
      <c r="J2180" s="19"/>
      <c r="K2180" s="19"/>
      <c r="L2180" s="19"/>
      <c r="M2180" s="19"/>
      <c r="N2180" s="19"/>
      <c r="O2180" s="19"/>
      <c r="P2180" s="19"/>
      <c r="Q2180" s="19"/>
      <c r="R2180" s="44"/>
      <c r="S2180" s="19"/>
      <c r="T2180" s="19"/>
      <c r="U2180" s="19"/>
      <c r="V2180" s="2"/>
      <c r="W2180" s="2"/>
      <c r="X2180" s="2"/>
      <c r="Y2180" s="17"/>
      <c r="Z2180" s="2"/>
      <c r="AA2180" s="2"/>
      <c r="AB2180" s="2"/>
      <c r="AC2180" s="31" t="s">
        <v>12870</v>
      </c>
      <c r="AD2180" s="32" t="s">
        <v>12871</v>
      </c>
      <c r="AE2180" s="31" t="s">
        <v>12872</v>
      </c>
      <c r="AF2180" s="32" t="s">
        <v>12873</v>
      </c>
      <c r="AG2180" s="33" t="s">
        <v>45</v>
      </c>
    </row>
    <row r="2181" spans="1:33" ht="12.75" customHeight="1">
      <c r="A2181" s="2"/>
      <c r="B2181" s="2"/>
      <c r="C2181" s="2"/>
      <c r="D2181" s="2"/>
      <c r="E2181" s="2"/>
      <c r="F2181" s="2"/>
      <c r="G2181" s="2"/>
      <c r="H2181" s="2"/>
      <c r="I2181" s="19"/>
      <c r="J2181" s="19"/>
      <c r="K2181" s="19"/>
      <c r="L2181" s="19"/>
      <c r="M2181" s="19"/>
      <c r="N2181" s="19"/>
      <c r="O2181" s="19"/>
      <c r="P2181" s="19"/>
      <c r="Q2181" s="19"/>
      <c r="R2181" s="44"/>
      <c r="S2181" s="19"/>
      <c r="T2181" s="19"/>
      <c r="U2181" s="19"/>
      <c r="V2181" s="2"/>
      <c r="W2181" s="2"/>
      <c r="X2181" s="2"/>
      <c r="Y2181" s="17"/>
      <c r="Z2181" s="2"/>
      <c r="AA2181" s="2"/>
      <c r="AB2181" s="2"/>
      <c r="AC2181" s="31" t="s">
        <v>12874</v>
      </c>
      <c r="AD2181" s="32" t="s">
        <v>12875</v>
      </c>
      <c r="AE2181" s="31" t="s">
        <v>12876</v>
      </c>
      <c r="AF2181" s="32" t="s">
        <v>12875</v>
      </c>
      <c r="AG2181" s="33" t="s">
        <v>45</v>
      </c>
    </row>
    <row r="2182" spans="1:33" ht="12.75" customHeight="1">
      <c r="A2182" s="2"/>
      <c r="B2182" s="2"/>
      <c r="C2182" s="2"/>
      <c r="D2182" s="2"/>
      <c r="E2182" s="2"/>
      <c r="F2182" s="2"/>
      <c r="G2182" s="2"/>
      <c r="H2182" s="2"/>
      <c r="I2182" s="19"/>
      <c r="J2182" s="19"/>
      <c r="K2182" s="19"/>
      <c r="L2182" s="19"/>
      <c r="M2182" s="19"/>
      <c r="N2182" s="19"/>
      <c r="O2182" s="19"/>
      <c r="P2182" s="19"/>
      <c r="Q2182" s="19"/>
      <c r="R2182" s="44"/>
      <c r="S2182" s="19"/>
      <c r="T2182" s="19"/>
      <c r="U2182" s="19"/>
      <c r="V2182" s="2"/>
      <c r="W2182" s="2"/>
      <c r="X2182" s="2"/>
      <c r="Y2182" s="17"/>
      <c r="Z2182" s="2"/>
      <c r="AA2182" s="2"/>
      <c r="AB2182" s="2"/>
      <c r="AC2182" s="31" t="s">
        <v>12877</v>
      </c>
      <c r="AD2182" s="32" t="s">
        <v>12878</v>
      </c>
      <c r="AE2182" s="31" t="s">
        <v>12879</v>
      </c>
      <c r="AF2182" s="32" t="s">
        <v>12878</v>
      </c>
      <c r="AG2182" s="33" t="s">
        <v>45</v>
      </c>
    </row>
    <row r="2183" spans="1:33" ht="12.75" customHeight="1">
      <c r="A2183" s="2"/>
      <c r="B2183" s="2"/>
      <c r="C2183" s="2"/>
      <c r="D2183" s="2"/>
      <c r="E2183" s="2"/>
      <c r="F2183" s="2"/>
      <c r="G2183" s="2"/>
      <c r="H2183" s="2"/>
      <c r="I2183" s="19"/>
      <c r="J2183" s="19"/>
      <c r="K2183" s="19"/>
      <c r="L2183" s="19"/>
      <c r="M2183" s="19"/>
      <c r="N2183" s="19"/>
      <c r="O2183" s="19"/>
      <c r="P2183" s="19"/>
      <c r="Q2183" s="19"/>
      <c r="R2183" s="44"/>
      <c r="S2183" s="19"/>
      <c r="T2183" s="19"/>
      <c r="U2183" s="19"/>
      <c r="V2183" s="2"/>
      <c r="W2183" s="2"/>
      <c r="X2183" s="2"/>
      <c r="Y2183" s="17"/>
      <c r="Z2183" s="2"/>
      <c r="AA2183" s="2"/>
      <c r="AB2183" s="2"/>
      <c r="AC2183" s="31" t="s">
        <v>12880</v>
      </c>
      <c r="AD2183" s="32" t="s">
        <v>12881</v>
      </c>
      <c r="AE2183" s="31" t="s">
        <v>12882</v>
      </c>
      <c r="AF2183" s="32" t="s">
        <v>12883</v>
      </c>
      <c r="AG2183" s="33" t="s">
        <v>45</v>
      </c>
    </row>
    <row r="2184" spans="1:33" ht="12.75" customHeight="1">
      <c r="A2184" s="2"/>
      <c r="B2184" s="2"/>
      <c r="C2184" s="2"/>
      <c r="D2184" s="2"/>
      <c r="E2184" s="2"/>
      <c r="F2184" s="2"/>
      <c r="G2184" s="2"/>
      <c r="H2184" s="2"/>
      <c r="I2184" s="19"/>
      <c r="J2184" s="19"/>
      <c r="K2184" s="19"/>
      <c r="L2184" s="19"/>
      <c r="M2184" s="19"/>
      <c r="N2184" s="19"/>
      <c r="O2184" s="19"/>
      <c r="P2184" s="19"/>
      <c r="Q2184" s="19"/>
      <c r="R2184" s="44"/>
      <c r="S2184" s="19"/>
      <c r="T2184" s="19"/>
      <c r="U2184" s="19"/>
      <c r="V2184" s="2"/>
      <c r="W2184" s="2"/>
      <c r="X2184" s="2"/>
      <c r="Y2184" s="17"/>
      <c r="Z2184" s="2"/>
      <c r="AA2184" s="2"/>
      <c r="AB2184" s="2"/>
      <c r="AC2184" s="31" t="s">
        <v>12884</v>
      </c>
      <c r="AD2184" s="32" t="s">
        <v>12885</v>
      </c>
      <c r="AE2184" s="31" t="s">
        <v>12886</v>
      </c>
      <c r="AF2184" s="32" t="s">
        <v>12885</v>
      </c>
      <c r="AG2184" s="33" t="s">
        <v>45</v>
      </c>
    </row>
    <row r="2185" spans="1:33" ht="12.75" customHeight="1">
      <c r="A2185" s="2"/>
      <c r="B2185" s="2"/>
      <c r="C2185" s="2"/>
      <c r="D2185" s="2"/>
      <c r="E2185" s="2"/>
      <c r="F2185" s="2"/>
      <c r="G2185" s="2"/>
      <c r="H2185" s="2"/>
      <c r="I2185" s="19"/>
      <c r="J2185" s="19"/>
      <c r="K2185" s="19"/>
      <c r="L2185" s="19"/>
      <c r="M2185" s="19"/>
      <c r="N2185" s="19"/>
      <c r="O2185" s="19"/>
      <c r="P2185" s="19"/>
      <c r="Q2185" s="19"/>
      <c r="R2185" s="44"/>
      <c r="S2185" s="19"/>
      <c r="T2185" s="19"/>
      <c r="U2185" s="19"/>
      <c r="V2185" s="2"/>
      <c r="W2185" s="2"/>
      <c r="X2185" s="2"/>
      <c r="Y2185" s="17"/>
      <c r="Z2185" s="2"/>
      <c r="AA2185" s="2"/>
      <c r="AB2185" s="2"/>
      <c r="AC2185" s="31" t="s">
        <v>12887</v>
      </c>
      <c r="AD2185" s="32" t="s">
        <v>12888</v>
      </c>
      <c r="AE2185" s="31" t="s">
        <v>12889</v>
      </c>
      <c r="AF2185" s="32" t="s">
        <v>12888</v>
      </c>
      <c r="AG2185" s="33" t="s">
        <v>45</v>
      </c>
    </row>
    <row r="2186" spans="1:33" ht="12.75" customHeight="1">
      <c r="A2186" s="2"/>
      <c r="B2186" s="2"/>
      <c r="C2186" s="2"/>
      <c r="D2186" s="2"/>
      <c r="E2186" s="2"/>
      <c r="F2186" s="2"/>
      <c r="G2186" s="2"/>
      <c r="H2186" s="2"/>
      <c r="I2186" s="19"/>
      <c r="J2186" s="19"/>
      <c r="K2186" s="19"/>
      <c r="L2186" s="19"/>
      <c r="M2186" s="19"/>
      <c r="N2186" s="19"/>
      <c r="O2186" s="19"/>
      <c r="P2186" s="19"/>
      <c r="Q2186" s="19"/>
      <c r="R2186" s="44"/>
      <c r="S2186" s="19"/>
      <c r="T2186" s="19"/>
      <c r="U2186" s="19"/>
      <c r="V2186" s="2"/>
      <c r="W2186" s="2"/>
      <c r="X2186" s="2"/>
      <c r="Y2186" s="17"/>
      <c r="Z2186" s="2"/>
      <c r="AA2186" s="2"/>
      <c r="AB2186" s="2"/>
      <c r="AC2186" s="31" t="s">
        <v>12890</v>
      </c>
      <c r="AD2186" s="32" t="s">
        <v>12891</v>
      </c>
      <c r="AE2186" s="31" t="s">
        <v>12892</v>
      </c>
      <c r="AF2186" s="32" t="s">
        <v>12891</v>
      </c>
      <c r="AG2186" s="33" t="s">
        <v>45</v>
      </c>
    </row>
    <row r="2187" spans="1:33" ht="12.75" customHeight="1">
      <c r="A2187" s="2"/>
      <c r="B2187" s="2"/>
      <c r="C2187" s="2"/>
      <c r="D2187" s="2"/>
      <c r="E2187" s="2"/>
      <c r="F2187" s="2"/>
      <c r="G2187" s="2"/>
      <c r="H2187" s="2"/>
      <c r="I2187" s="19"/>
      <c r="J2187" s="19"/>
      <c r="K2187" s="19"/>
      <c r="L2187" s="19"/>
      <c r="M2187" s="19"/>
      <c r="N2187" s="19"/>
      <c r="O2187" s="19"/>
      <c r="P2187" s="19"/>
      <c r="Q2187" s="19"/>
      <c r="R2187" s="44"/>
      <c r="S2187" s="19"/>
      <c r="T2187" s="19"/>
      <c r="U2187" s="19"/>
      <c r="V2187" s="2"/>
      <c r="W2187" s="2"/>
      <c r="X2187" s="2"/>
      <c r="Y2187" s="17"/>
      <c r="Z2187" s="2"/>
      <c r="AA2187" s="2"/>
      <c r="AB2187" s="2"/>
      <c r="AC2187" s="31" t="s">
        <v>12893</v>
      </c>
      <c r="AD2187" s="32" t="s">
        <v>12894</v>
      </c>
      <c r="AE2187" s="31" t="s">
        <v>12895</v>
      </c>
      <c r="AF2187" s="32" t="s">
        <v>12896</v>
      </c>
      <c r="AG2187" s="33" t="s">
        <v>45</v>
      </c>
    </row>
    <row r="2188" spans="1:33" ht="12.75" customHeight="1">
      <c r="A2188" s="2"/>
      <c r="B2188" s="2"/>
      <c r="C2188" s="2"/>
      <c r="D2188" s="2"/>
      <c r="E2188" s="2"/>
      <c r="F2188" s="2"/>
      <c r="G2188" s="2"/>
      <c r="H2188" s="2"/>
      <c r="I2188" s="19"/>
      <c r="J2188" s="19"/>
      <c r="K2188" s="19"/>
      <c r="L2188" s="19"/>
      <c r="M2188" s="19"/>
      <c r="N2188" s="19"/>
      <c r="O2188" s="19"/>
      <c r="P2188" s="19"/>
      <c r="Q2188" s="19"/>
      <c r="R2188" s="44"/>
      <c r="S2188" s="19"/>
      <c r="T2188" s="19"/>
      <c r="U2188" s="19"/>
      <c r="V2188" s="2"/>
      <c r="W2188" s="2"/>
      <c r="X2188" s="2"/>
      <c r="Y2188" s="17"/>
      <c r="Z2188" s="2"/>
      <c r="AA2188" s="2"/>
      <c r="AB2188" s="2"/>
      <c r="AC2188" s="31" t="s">
        <v>12897</v>
      </c>
      <c r="AD2188" s="32" t="s">
        <v>12898</v>
      </c>
      <c r="AE2188" s="31" t="s">
        <v>12899</v>
      </c>
      <c r="AF2188" s="32" t="s">
        <v>12900</v>
      </c>
      <c r="AG2188" s="33" t="s">
        <v>45</v>
      </c>
    </row>
    <row r="2189" spans="1:33" ht="12.75" customHeight="1">
      <c r="A2189" s="2"/>
      <c r="B2189" s="2"/>
      <c r="C2189" s="2"/>
      <c r="D2189" s="2"/>
      <c r="E2189" s="2"/>
      <c r="F2189" s="2"/>
      <c r="G2189" s="2"/>
      <c r="H2189" s="2"/>
      <c r="I2189" s="19"/>
      <c r="J2189" s="19"/>
      <c r="K2189" s="19"/>
      <c r="L2189" s="19"/>
      <c r="M2189" s="19"/>
      <c r="N2189" s="19"/>
      <c r="O2189" s="19"/>
      <c r="P2189" s="19"/>
      <c r="Q2189" s="19"/>
      <c r="R2189" s="44"/>
      <c r="S2189" s="19"/>
      <c r="T2189" s="19"/>
      <c r="U2189" s="19"/>
      <c r="V2189" s="2"/>
      <c r="W2189" s="2"/>
      <c r="X2189" s="2"/>
      <c r="Y2189" s="17"/>
      <c r="Z2189" s="2"/>
      <c r="AA2189" s="2"/>
      <c r="AB2189" s="2"/>
      <c r="AC2189" s="31" t="s">
        <v>12901</v>
      </c>
      <c r="AD2189" s="32" t="s">
        <v>12902</v>
      </c>
      <c r="AE2189" s="31" t="s">
        <v>12903</v>
      </c>
      <c r="AF2189" s="32" t="s">
        <v>12904</v>
      </c>
      <c r="AG2189" s="33" t="s">
        <v>45</v>
      </c>
    </row>
    <row r="2190" spans="1:33" ht="12.75" customHeight="1">
      <c r="A2190" s="2"/>
      <c r="B2190" s="2"/>
      <c r="C2190" s="2"/>
      <c r="D2190" s="2"/>
      <c r="E2190" s="2"/>
      <c r="F2190" s="2"/>
      <c r="G2190" s="2"/>
      <c r="H2190" s="2"/>
      <c r="I2190" s="19"/>
      <c r="J2190" s="19"/>
      <c r="K2190" s="19"/>
      <c r="L2190" s="19"/>
      <c r="M2190" s="19"/>
      <c r="N2190" s="19"/>
      <c r="O2190" s="19"/>
      <c r="P2190" s="19"/>
      <c r="Q2190" s="19"/>
      <c r="R2190" s="44"/>
      <c r="S2190" s="19"/>
      <c r="T2190" s="19"/>
      <c r="U2190" s="19"/>
      <c r="V2190" s="2"/>
      <c r="W2190" s="2"/>
      <c r="X2190" s="2"/>
      <c r="Y2190" s="17"/>
      <c r="Z2190" s="2"/>
      <c r="AA2190" s="2"/>
      <c r="AB2190" s="2"/>
      <c r="AC2190" s="31" t="s">
        <v>12905</v>
      </c>
      <c r="AD2190" s="32" t="s">
        <v>12906</v>
      </c>
      <c r="AE2190" s="31" t="s">
        <v>12907</v>
      </c>
      <c r="AF2190" s="32" t="s">
        <v>12906</v>
      </c>
      <c r="AG2190" s="33" t="s">
        <v>45</v>
      </c>
    </row>
    <row r="2191" spans="1:33" ht="12.75" customHeight="1">
      <c r="A2191" s="2"/>
      <c r="B2191" s="2"/>
      <c r="C2191" s="2"/>
      <c r="D2191" s="2"/>
      <c r="E2191" s="2"/>
      <c r="F2191" s="2"/>
      <c r="G2191" s="2"/>
      <c r="H2191" s="2"/>
      <c r="I2191" s="19"/>
      <c r="J2191" s="19"/>
      <c r="K2191" s="19"/>
      <c r="L2191" s="19"/>
      <c r="M2191" s="19"/>
      <c r="N2191" s="19"/>
      <c r="O2191" s="19"/>
      <c r="P2191" s="19"/>
      <c r="Q2191" s="19"/>
      <c r="R2191" s="44"/>
      <c r="S2191" s="19"/>
      <c r="T2191" s="19"/>
      <c r="U2191" s="19"/>
      <c r="V2191" s="2"/>
      <c r="W2191" s="2"/>
      <c r="X2191" s="2"/>
      <c r="Y2191" s="17"/>
      <c r="Z2191" s="2"/>
      <c r="AA2191" s="2"/>
      <c r="AB2191" s="2"/>
      <c r="AC2191" s="31" t="s">
        <v>12908</v>
      </c>
      <c r="AD2191" s="32" t="s">
        <v>12909</v>
      </c>
      <c r="AE2191" s="31" t="s">
        <v>12910</v>
      </c>
      <c r="AF2191" s="32" t="s">
        <v>12909</v>
      </c>
      <c r="AG2191" s="33" t="s">
        <v>45</v>
      </c>
    </row>
    <row r="2192" spans="1:33" ht="12.75" customHeight="1">
      <c r="A2192" s="2"/>
      <c r="B2192" s="2"/>
      <c r="C2192" s="2"/>
      <c r="D2192" s="2"/>
      <c r="E2192" s="2"/>
      <c r="F2192" s="2"/>
      <c r="G2192" s="2"/>
      <c r="H2192" s="2"/>
      <c r="I2192" s="19"/>
      <c r="J2192" s="19"/>
      <c r="K2192" s="19"/>
      <c r="L2192" s="19"/>
      <c r="M2192" s="19"/>
      <c r="N2192" s="19"/>
      <c r="O2192" s="19"/>
      <c r="P2192" s="19"/>
      <c r="Q2192" s="19"/>
      <c r="R2192" s="44"/>
      <c r="S2192" s="19"/>
      <c r="T2192" s="19"/>
      <c r="U2192" s="19"/>
      <c r="V2192" s="2"/>
      <c r="W2192" s="2"/>
      <c r="X2192" s="2"/>
      <c r="Y2192" s="17"/>
      <c r="Z2192" s="2"/>
      <c r="AA2192" s="2"/>
      <c r="AB2192" s="2"/>
      <c r="AC2192" s="31" t="s">
        <v>12911</v>
      </c>
      <c r="AD2192" s="32" t="s">
        <v>12912</v>
      </c>
      <c r="AE2192" s="31" t="s">
        <v>12913</v>
      </c>
      <c r="AF2192" s="32" t="s">
        <v>12912</v>
      </c>
      <c r="AG2192" s="33" t="s">
        <v>45</v>
      </c>
    </row>
    <row r="2193" spans="1:33" ht="12.75" customHeight="1">
      <c r="A2193" s="2"/>
      <c r="B2193" s="2"/>
      <c r="C2193" s="2"/>
      <c r="D2193" s="2"/>
      <c r="E2193" s="2"/>
      <c r="F2193" s="2"/>
      <c r="G2193" s="2"/>
      <c r="H2193" s="2"/>
      <c r="I2193" s="19"/>
      <c r="J2193" s="19"/>
      <c r="K2193" s="19"/>
      <c r="L2193" s="19"/>
      <c r="M2193" s="19"/>
      <c r="N2193" s="19"/>
      <c r="O2193" s="19"/>
      <c r="P2193" s="19"/>
      <c r="Q2193" s="19"/>
      <c r="R2193" s="44"/>
      <c r="S2193" s="19"/>
      <c r="T2193" s="19"/>
      <c r="U2193" s="19"/>
      <c r="V2193" s="2"/>
      <c r="W2193" s="2"/>
      <c r="X2193" s="2"/>
      <c r="Y2193" s="17"/>
      <c r="Z2193" s="2"/>
      <c r="AA2193" s="2"/>
      <c r="AB2193" s="2"/>
      <c r="AC2193" s="31" t="s">
        <v>12914</v>
      </c>
      <c r="AD2193" s="32" t="s">
        <v>12915</v>
      </c>
      <c r="AE2193" s="31" t="s">
        <v>12916</v>
      </c>
      <c r="AF2193" s="32" t="s">
        <v>12917</v>
      </c>
      <c r="AG2193" s="33" t="s">
        <v>45</v>
      </c>
    </row>
    <row r="2194" spans="1:33" ht="12.75" customHeight="1">
      <c r="A2194" s="2"/>
      <c r="B2194" s="2"/>
      <c r="C2194" s="2"/>
      <c r="D2194" s="2"/>
      <c r="E2194" s="2"/>
      <c r="F2194" s="2"/>
      <c r="G2194" s="2"/>
      <c r="H2194" s="2"/>
      <c r="I2194" s="19"/>
      <c r="J2194" s="19"/>
      <c r="K2194" s="19"/>
      <c r="L2194" s="19"/>
      <c r="M2194" s="19"/>
      <c r="N2194" s="19"/>
      <c r="O2194" s="19"/>
      <c r="P2194" s="19"/>
      <c r="Q2194" s="19"/>
      <c r="R2194" s="44"/>
      <c r="S2194" s="19"/>
      <c r="T2194" s="19"/>
      <c r="U2194" s="19"/>
      <c r="V2194" s="2"/>
      <c r="W2194" s="2"/>
      <c r="X2194" s="2"/>
      <c r="Y2194" s="17"/>
      <c r="Z2194" s="2"/>
      <c r="AA2194" s="2"/>
      <c r="AB2194" s="2"/>
      <c r="AC2194" s="31" t="s">
        <v>12918</v>
      </c>
      <c r="AD2194" s="32" t="s">
        <v>12919</v>
      </c>
      <c r="AE2194" s="31" t="s">
        <v>12920</v>
      </c>
      <c r="AF2194" s="32" t="s">
        <v>12919</v>
      </c>
      <c r="AG2194" s="33" t="s">
        <v>45</v>
      </c>
    </row>
    <row r="2195" spans="1:33" ht="12.75" customHeight="1">
      <c r="A2195" s="2"/>
      <c r="B2195" s="2"/>
      <c r="C2195" s="2"/>
      <c r="D2195" s="2"/>
      <c r="E2195" s="2"/>
      <c r="F2195" s="2"/>
      <c r="G2195" s="2"/>
      <c r="H2195" s="2"/>
      <c r="I2195" s="19"/>
      <c r="J2195" s="19"/>
      <c r="K2195" s="19"/>
      <c r="L2195" s="19"/>
      <c r="M2195" s="19"/>
      <c r="N2195" s="19"/>
      <c r="O2195" s="19"/>
      <c r="P2195" s="19"/>
      <c r="Q2195" s="19"/>
      <c r="R2195" s="44"/>
      <c r="S2195" s="19"/>
      <c r="T2195" s="19"/>
      <c r="U2195" s="19"/>
      <c r="V2195" s="2"/>
      <c r="W2195" s="2"/>
      <c r="X2195" s="2"/>
      <c r="Y2195" s="17"/>
      <c r="Z2195" s="2"/>
      <c r="AA2195" s="2"/>
      <c r="AB2195" s="2"/>
      <c r="AC2195" s="31" t="s">
        <v>12921</v>
      </c>
      <c r="AD2195" s="32" t="s">
        <v>12922</v>
      </c>
      <c r="AE2195" s="31" t="s">
        <v>12923</v>
      </c>
      <c r="AF2195" s="32" t="s">
        <v>12922</v>
      </c>
      <c r="AG2195" s="33" t="s">
        <v>45</v>
      </c>
    </row>
    <row r="2196" spans="1:33" ht="12.75" customHeight="1">
      <c r="A2196" s="2"/>
      <c r="B2196" s="2"/>
      <c r="C2196" s="2"/>
      <c r="D2196" s="2"/>
      <c r="E2196" s="2"/>
      <c r="F2196" s="2"/>
      <c r="G2196" s="2"/>
      <c r="H2196" s="2"/>
      <c r="I2196" s="19"/>
      <c r="J2196" s="19"/>
      <c r="K2196" s="19"/>
      <c r="L2196" s="19"/>
      <c r="M2196" s="19"/>
      <c r="N2196" s="19"/>
      <c r="O2196" s="19"/>
      <c r="P2196" s="19"/>
      <c r="Q2196" s="19"/>
      <c r="R2196" s="44"/>
      <c r="S2196" s="19"/>
      <c r="T2196" s="19"/>
      <c r="U2196" s="19"/>
      <c r="V2196" s="2"/>
      <c r="W2196" s="2"/>
      <c r="X2196" s="2"/>
      <c r="Y2196" s="17"/>
      <c r="Z2196" s="2"/>
      <c r="AA2196" s="2"/>
      <c r="AB2196" s="2"/>
      <c r="AC2196" s="31" t="s">
        <v>12924</v>
      </c>
      <c r="AD2196" s="32" t="s">
        <v>12925</v>
      </c>
      <c r="AE2196" s="31" t="s">
        <v>12926</v>
      </c>
      <c r="AF2196" s="32" t="s">
        <v>12927</v>
      </c>
      <c r="AG2196" s="33" t="s">
        <v>45</v>
      </c>
    </row>
    <row r="2197" spans="1:33" ht="12.75" customHeight="1">
      <c r="A2197" s="2"/>
      <c r="B2197" s="2"/>
      <c r="C2197" s="2"/>
      <c r="D2197" s="2"/>
      <c r="E2197" s="2"/>
      <c r="F2197" s="2"/>
      <c r="G2197" s="2"/>
      <c r="H2197" s="2"/>
      <c r="I2197" s="19"/>
      <c r="J2197" s="19"/>
      <c r="K2197" s="19"/>
      <c r="L2197" s="19"/>
      <c r="M2197" s="19"/>
      <c r="N2197" s="19"/>
      <c r="O2197" s="19"/>
      <c r="P2197" s="19"/>
      <c r="Q2197" s="19"/>
      <c r="R2197" s="44"/>
      <c r="S2197" s="19"/>
      <c r="T2197" s="19"/>
      <c r="U2197" s="19"/>
      <c r="V2197" s="2"/>
      <c r="W2197" s="2"/>
      <c r="X2197" s="2"/>
      <c r="Y2197" s="17"/>
      <c r="Z2197" s="2"/>
      <c r="AA2197" s="2"/>
      <c r="AB2197" s="2"/>
      <c r="AC2197" s="31" t="s">
        <v>12928</v>
      </c>
      <c r="AD2197" s="32" t="s">
        <v>12929</v>
      </c>
      <c r="AE2197" s="31" t="s">
        <v>12930</v>
      </c>
      <c r="AF2197" s="32" t="s">
        <v>12931</v>
      </c>
      <c r="AG2197" s="33" t="s">
        <v>45</v>
      </c>
    </row>
    <row r="2198" spans="1:33" ht="12.75" customHeight="1">
      <c r="A2198" s="2"/>
      <c r="B2198" s="2"/>
      <c r="C2198" s="2"/>
      <c r="D2198" s="2"/>
      <c r="E2198" s="2"/>
      <c r="F2198" s="2"/>
      <c r="G2198" s="2"/>
      <c r="H2198" s="2"/>
      <c r="I2198" s="19"/>
      <c r="J2198" s="19"/>
      <c r="K2198" s="19"/>
      <c r="L2198" s="19"/>
      <c r="M2198" s="19"/>
      <c r="N2198" s="19"/>
      <c r="O2198" s="19"/>
      <c r="P2198" s="19"/>
      <c r="Q2198" s="19"/>
      <c r="R2198" s="44"/>
      <c r="S2198" s="19"/>
      <c r="T2198" s="19"/>
      <c r="U2198" s="19"/>
      <c r="V2198" s="2"/>
      <c r="W2198" s="2"/>
      <c r="X2198" s="2"/>
      <c r="Y2198" s="17"/>
      <c r="Z2198" s="2"/>
      <c r="AA2198" s="2"/>
      <c r="AB2198" s="2"/>
      <c r="AC2198" s="31" t="s">
        <v>12932</v>
      </c>
      <c r="AD2198" s="32" t="s">
        <v>12933</v>
      </c>
      <c r="AE2198" s="31" t="s">
        <v>12934</v>
      </c>
      <c r="AF2198" s="32" t="s">
        <v>12933</v>
      </c>
      <c r="AG2198" s="33" t="s">
        <v>45</v>
      </c>
    </row>
    <row r="2199" spans="1:33" ht="12.75" customHeight="1">
      <c r="A2199" s="2"/>
      <c r="B2199" s="2"/>
      <c r="C2199" s="2"/>
      <c r="D2199" s="2"/>
      <c r="E2199" s="2"/>
      <c r="F2199" s="2"/>
      <c r="G2199" s="2"/>
      <c r="H2199" s="2"/>
      <c r="I2199" s="19"/>
      <c r="J2199" s="19"/>
      <c r="K2199" s="19"/>
      <c r="L2199" s="19"/>
      <c r="M2199" s="19"/>
      <c r="N2199" s="19"/>
      <c r="O2199" s="19"/>
      <c r="P2199" s="19"/>
      <c r="Q2199" s="19"/>
      <c r="R2199" s="44"/>
      <c r="S2199" s="19"/>
      <c r="T2199" s="19"/>
      <c r="U2199" s="19"/>
      <c r="V2199" s="2"/>
      <c r="W2199" s="2"/>
      <c r="X2199" s="2"/>
      <c r="Y2199" s="17"/>
      <c r="Z2199" s="2"/>
      <c r="AA2199" s="2"/>
      <c r="AB2199" s="2"/>
      <c r="AC2199" s="31" t="s">
        <v>12935</v>
      </c>
      <c r="AD2199" s="32" t="s">
        <v>12936</v>
      </c>
      <c r="AE2199" s="31" t="s">
        <v>12937</v>
      </c>
      <c r="AF2199" s="32" t="s">
        <v>12936</v>
      </c>
      <c r="AG2199" s="33" t="s">
        <v>45</v>
      </c>
    </row>
    <row r="2200" spans="1:33" ht="12.75" customHeight="1">
      <c r="A2200" s="2"/>
      <c r="B2200" s="2"/>
      <c r="C2200" s="2"/>
      <c r="D2200" s="2"/>
      <c r="E2200" s="2"/>
      <c r="F2200" s="2"/>
      <c r="G2200" s="2"/>
      <c r="H2200" s="2"/>
      <c r="I2200" s="19"/>
      <c r="J2200" s="19"/>
      <c r="K2200" s="19"/>
      <c r="L2200" s="19"/>
      <c r="M2200" s="19"/>
      <c r="N2200" s="19"/>
      <c r="O2200" s="19"/>
      <c r="P2200" s="19"/>
      <c r="Q2200" s="19"/>
      <c r="R2200" s="44"/>
      <c r="S2200" s="19"/>
      <c r="T2200" s="19"/>
      <c r="U2200" s="19"/>
      <c r="V2200" s="2"/>
      <c r="W2200" s="2"/>
      <c r="X2200" s="2"/>
      <c r="Y2200" s="17"/>
      <c r="Z2200" s="2"/>
      <c r="AA2200" s="2"/>
      <c r="AB2200" s="2"/>
      <c r="AC2200" s="31" t="s">
        <v>12938</v>
      </c>
      <c r="AD2200" s="32" t="s">
        <v>12939</v>
      </c>
      <c r="AE2200" s="31" t="s">
        <v>12940</v>
      </c>
      <c r="AF2200" s="32" t="s">
        <v>10932</v>
      </c>
      <c r="AG2200" s="33" t="s">
        <v>45</v>
      </c>
    </row>
    <row r="2201" spans="1:33" ht="12.75" customHeight="1">
      <c r="A2201" s="2"/>
      <c r="B2201" s="2"/>
      <c r="C2201" s="2"/>
      <c r="D2201" s="2"/>
      <c r="E2201" s="2"/>
      <c r="F2201" s="2"/>
      <c r="G2201" s="2"/>
      <c r="H2201" s="2"/>
      <c r="I2201" s="19"/>
      <c r="J2201" s="19"/>
      <c r="K2201" s="19"/>
      <c r="L2201" s="19"/>
      <c r="M2201" s="19"/>
      <c r="N2201" s="19"/>
      <c r="O2201" s="19"/>
      <c r="P2201" s="19"/>
      <c r="Q2201" s="19"/>
      <c r="R2201" s="44"/>
      <c r="S2201" s="19"/>
      <c r="T2201" s="19"/>
      <c r="U2201" s="19"/>
      <c r="V2201" s="2"/>
      <c r="W2201" s="2"/>
      <c r="X2201" s="2"/>
      <c r="Y2201" s="17"/>
      <c r="Z2201" s="2"/>
      <c r="AA2201" s="2"/>
      <c r="AB2201" s="2"/>
      <c r="AC2201" s="31" t="s">
        <v>12941</v>
      </c>
      <c r="AD2201" s="32" t="s">
        <v>12942</v>
      </c>
      <c r="AE2201" s="31" t="s">
        <v>12943</v>
      </c>
      <c r="AF2201" s="32" t="s">
        <v>12944</v>
      </c>
      <c r="AG2201" s="33" t="s">
        <v>45</v>
      </c>
    </row>
    <row r="2202" spans="1:33" ht="12.75" customHeight="1">
      <c r="A2202" s="2"/>
      <c r="B2202" s="2"/>
      <c r="C2202" s="2"/>
      <c r="D2202" s="2"/>
      <c r="E2202" s="2"/>
      <c r="F2202" s="2"/>
      <c r="G2202" s="2"/>
      <c r="H2202" s="2"/>
      <c r="I2202" s="19"/>
      <c r="J2202" s="19"/>
      <c r="K2202" s="19"/>
      <c r="L2202" s="19"/>
      <c r="M2202" s="19"/>
      <c r="N2202" s="19"/>
      <c r="O2202" s="19"/>
      <c r="P2202" s="19"/>
      <c r="Q2202" s="19"/>
      <c r="R2202" s="44"/>
      <c r="S2202" s="19"/>
      <c r="T2202" s="19"/>
      <c r="U2202" s="19"/>
      <c r="V2202" s="2"/>
      <c r="W2202" s="2"/>
      <c r="X2202" s="2"/>
      <c r="Y2202" s="17"/>
      <c r="Z2202" s="2"/>
      <c r="AA2202" s="2"/>
      <c r="AB2202" s="2"/>
      <c r="AC2202" s="31" t="s">
        <v>12945</v>
      </c>
      <c r="AD2202" s="32" t="s">
        <v>12946</v>
      </c>
      <c r="AE2202" s="31" t="s">
        <v>12947</v>
      </c>
      <c r="AF2202" s="32" t="s">
        <v>12948</v>
      </c>
      <c r="AG2202" s="33" t="s">
        <v>45</v>
      </c>
    </row>
    <row r="2203" spans="1:33" ht="12.75" customHeight="1">
      <c r="A2203" s="2"/>
      <c r="B2203" s="2"/>
      <c r="C2203" s="2"/>
      <c r="D2203" s="2"/>
      <c r="E2203" s="2"/>
      <c r="F2203" s="2"/>
      <c r="G2203" s="2"/>
      <c r="H2203" s="2"/>
      <c r="I2203" s="19"/>
      <c r="J2203" s="19"/>
      <c r="K2203" s="19"/>
      <c r="L2203" s="19"/>
      <c r="M2203" s="19"/>
      <c r="N2203" s="19"/>
      <c r="O2203" s="19"/>
      <c r="P2203" s="19"/>
      <c r="Q2203" s="19"/>
      <c r="R2203" s="44"/>
      <c r="S2203" s="19"/>
      <c r="T2203" s="19"/>
      <c r="U2203" s="19"/>
      <c r="V2203" s="2"/>
      <c r="W2203" s="2"/>
      <c r="X2203" s="2"/>
      <c r="Y2203" s="17"/>
      <c r="Z2203" s="2"/>
      <c r="AA2203" s="2"/>
      <c r="AB2203" s="2"/>
      <c r="AC2203" s="31" t="s">
        <v>12949</v>
      </c>
      <c r="AD2203" s="32" t="s">
        <v>12950</v>
      </c>
      <c r="AE2203" s="31" t="s">
        <v>12951</v>
      </c>
      <c r="AF2203" s="32" t="s">
        <v>1323</v>
      </c>
      <c r="AG2203" s="33" t="s">
        <v>45</v>
      </c>
    </row>
    <row r="2204" spans="1:33" ht="12.75" customHeight="1">
      <c r="A2204" s="2"/>
      <c r="B2204" s="2"/>
      <c r="C2204" s="2"/>
      <c r="D2204" s="2"/>
      <c r="E2204" s="2"/>
      <c r="F2204" s="2"/>
      <c r="G2204" s="2"/>
      <c r="H2204" s="2"/>
      <c r="I2204" s="19"/>
      <c r="J2204" s="19"/>
      <c r="K2204" s="19"/>
      <c r="L2204" s="19"/>
      <c r="M2204" s="19"/>
      <c r="N2204" s="19"/>
      <c r="O2204" s="19"/>
      <c r="P2204" s="19"/>
      <c r="Q2204" s="19"/>
      <c r="R2204" s="44"/>
      <c r="S2204" s="19"/>
      <c r="T2204" s="19"/>
      <c r="U2204" s="19"/>
      <c r="V2204" s="2"/>
      <c r="W2204" s="2"/>
      <c r="X2204" s="2"/>
      <c r="Y2204" s="17"/>
      <c r="Z2204" s="2"/>
      <c r="AA2204" s="2"/>
      <c r="AB2204" s="2"/>
      <c r="AC2204" s="31" t="s">
        <v>12952</v>
      </c>
      <c r="AD2204" s="32" t="s">
        <v>12953</v>
      </c>
      <c r="AE2204" s="31" t="s">
        <v>12954</v>
      </c>
      <c r="AF2204" s="32" t="s">
        <v>12955</v>
      </c>
      <c r="AG2204" s="33" t="s">
        <v>45</v>
      </c>
    </row>
    <row r="2205" spans="1:33" ht="12.75" customHeight="1">
      <c r="A2205" s="2"/>
      <c r="B2205" s="2"/>
      <c r="C2205" s="2"/>
      <c r="D2205" s="2"/>
      <c r="E2205" s="2"/>
      <c r="F2205" s="2"/>
      <c r="G2205" s="2"/>
      <c r="H2205" s="2"/>
      <c r="I2205" s="19"/>
      <c r="J2205" s="19"/>
      <c r="K2205" s="19"/>
      <c r="L2205" s="19"/>
      <c r="M2205" s="19"/>
      <c r="N2205" s="19"/>
      <c r="O2205" s="19"/>
      <c r="P2205" s="19"/>
      <c r="Q2205" s="19"/>
      <c r="R2205" s="44"/>
      <c r="S2205" s="19"/>
      <c r="T2205" s="19"/>
      <c r="U2205" s="19"/>
      <c r="V2205" s="2"/>
      <c r="W2205" s="2"/>
      <c r="X2205" s="2"/>
      <c r="Y2205" s="17"/>
      <c r="Z2205" s="2"/>
      <c r="AA2205" s="2"/>
      <c r="AB2205" s="2"/>
      <c r="AC2205" s="31" t="s">
        <v>12956</v>
      </c>
      <c r="AD2205" s="32" t="s">
        <v>12957</v>
      </c>
      <c r="AE2205" s="31" t="s">
        <v>12958</v>
      </c>
      <c r="AF2205" s="32" t="s">
        <v>12959</v>
      </c>
      <c r="AG2205" s="33" t="s">
        <v>45</v>
      </c>
    </row>
    <row r="2206" spans="1:33" ht="12.75" customHeight="1">
      <c r="A2206" s="2"/>
      <c r="B2206" s="2"/>
      <c r="C2206" s="2"/>
      <c r="D2206" s="2"/>
      <c r="E2206" s="2"/>
      <c r="F2206" s="2"/>
      <c r="G2206" s="2"/>
      <c r="H2206" s="2"/>
      <c r="I2206" s="19"/>
      <c r="J2206" s="19"/>
      <c r="K2206" s="19"/>
      <c r="L2206" s="19"/>
      <c r="M2206" s="19"/>
      <c r="N2206" s="19"/>
      <c r="O2206" s="19"/>
      <c r="P2206" s="19"/>
      <c r="Q2206" s="19"/>
      <c r="R2206" s="44"/>
      <c r="S2206" s="19"/>
      <c r="T2206" s="19"/>
      <c r="U2206" s="19"/>
      <c r="V2206" s="2"/>
      <c r="W2206" s="2"/>
      <c r="X2206" s="2"/>
      <c r="Y2206" s="17"/>
      <c r="Z2206" s="2"/>
      <c r="AA2206" s="2"/>
      <c r="AB2206" s="2"/>
      <c r="AC2206" s="31" t="s">
        <v>12960</v>
      </c>
      <c r="AD2206" s="32" t="s">
        <v>12961</v>
      </c>
      <c r="AE2206" s="31" t="s">
        <v>12962</v>
      </c>
      <c r="AF2206" s="32" t="s">
        <v>2075</v>
      </c>
      <c r="AG2206" s="33" t="s">
        <v>45</v>
      </c>
    </row>
    <row r="2207" spans="1:33" ht="12.75" customHeight="1">
      <c r="A2207" s="2"/>
      <c r="B2207" s="2"/>
      <c r="C2207" s="2"/>
      <c r="D2207" s="2"/>
      <c r="E2207" s="2"/>
      <c r="F2207" s="2"/>
      <c r="G2207" s="2"/>
      <c r="H2207" s="2"/>
      <c r="I2207" s="19"/>
      <c r="J2207" s="19"/>
      <c r="K2207" s="19"/>
      <c r="L2207" s="19"/>
      <c r="M2207" s="19"/>
      <c r="N2207" s="19"/>
      <c r="O2207" s="19"/>
      <c r="P2207" s="19"/>
      <c r="Q2207" s="19"/>
      <c r="R2207" s="44"/>
      <c r="S2207" s="19"/>
      <c r="T2207" s="19"/>
      <c r="U2207" s="19"/>
      <c r="V2207" s="2"/>
      <c r="W2207" s="2"/>
      <c r="X2207" s="2"/>
      <c r="Y2207" s="17"/>
      <c r="Z2207" s="2"/>
      <c r="AA2207" s="2"/>
      <c r="AB2207" s="2"/>
      <c r="AC2207" s="31" t="s">
        <v>12963</v>
      </c>
      <c r="AD2207" s="32" t="s">
        <v>5299</v>
      </c>
      <c r="AE2207" s="31" t="s">
        <v>12964</v>
      </c>
      <c r="AF2207" s="32" t="s">
        <v>6408</v>
      </c>
      <c r="AG2207" s="33" t="s">
        <v>45</v>
      </c>
    </row>
    <row r="2208" spans="1:33" ht="12.75" customHeight="1">
      <c r="A2208" s="2"/>
      <c r="B2208" s="2"/>
      <c r="C2208" s="2"/>
      <c r="D2208" s="2"/>
      <c r="E2208" s="2"/>
      <c r="F2208" s="2"/>
      <c r="G2208" s="2"/>
      <c r="H2208" s="2"/>
      <c r="I2208" s="19"/>
      <c r="J2208" s="19"/>
      <c r="K2208" s="19"/>
      <c r="L2208" s="19"/>
      <c r="M2208" s="19"/>
      <c r="N2208" s="19"/>
      <c r="O2208" s="19"/>
      <c r="P2208" s="19"/>
      <c r="Q2208" s="19"/>
      <c r="R2208" s="44"/>
      <c r="S2208" s="19"/>
      <c r="T2208" s="19"/>
      <c r="U2208" s="19"/>
      <c r="V2208" s="2"/>
      <c r="W2208" s="2"/>
      <c r="X2208" s="2"/>
      <c r="Y2208" s="17"/>
      <c r="Z2208" s="2"/>
      <c r="AA2208" s="2"/>
      <c r="AB2208" s="2"/>
      <c r="AC2208" s="31" t="s">
        <v>12965</v>
      </c>
      <c r="AD2208" s="32" t="s">
        <v>12966</v>
      </c>
      <c r="AE2208" s="31" t="s">
        <v>12967</v>
      </c>
      <c r="AF2208" s="32" t="s">
        <v>12968</v>
      </c>
      <c r="AG2208" s="33" t="s">
        <v>45</v>
      </c>
    </row>
    <row r="2209" spans="1:33" ht="12.75" customHeight="1">
      <c r="A2209" s="2"/>
      <c r="B2209" s="2"/>
      <c r="C2209" s="2"/>
      <c r="D2209" s="2"/>
      <c r="E2209" s="2"/>
      <c r="F2209" s="2"/>
      <c r="G2209" s="2"/>
      <c r="H2209" s="2"/>
      <c r="I2209" s="19"/>
      <c r="J2209" s="19"/>
      <c r="K2209" s="19"/>
      <c r="L2209" s="19"/>
      <c r="M2209" s="19"/>
      <c r="N2209" s="19"/>
      <c r="O2209" s="19"/>
      <c r="P2209" s="19"/>
      <c r="Q2209" s="19"/>
      <c r="R2209" s="44"/>
      <c r="S2209" s="19"/>
      <c r="T2209" s="19"/>
      <c r="U2209" s="19"/>
      <c r="V2209" s="2"/>
      <c r="W2209" s="2"/>
      <c r="X2209" s="2"/>
      <c r="Y2209" s="17"/>
      <c r="Z2209" s="2"/>
      <c r="AA2209" s="2"/>
      <c r="AB2209" s="2"/>
      <c r="AC2209" s="31" t="s">
        <v>12969</v>
      </c>
      <c r="AD2209" s="32" t="s">
        <v>12970</v>
      </c>
      <c r="AE2209" s="31" t="s">
        <v>12971</v>
      </c>
      <c r="AF2209" s="32" t="s">
        <v>12972</v>
      </c>
      <c r="AG2209" s="33" t="s">
        <v>45</v>
      </c>
    </row>
    <row r="2210" spans="1:33" ht="12.75" customHeight="1">
      <c r="A2210" s="2"/>
      <c r="B2210" s="2"/>
      <c r="C2210" s="2"/>
      <c r="D2210" s="2"/>
      <c r="E2210" s="2"/>
      <c r="F2210" s="2"/>
      <c r="G2210" s="2"/>
      <c r="H2210" s="2"/>
      <c r="I2210" s="19"/>
      <c r="J2210" s="19"/>
      <c r="K2210" s="19"/>
      <c r="L2210" s="19"/>
      <c r="M2210" s="19"/>
      <c r="N2210" s="19"/>
      <c r="O2210" s="19"/>
      <c r="P2210" s="19"/>
      <c r="Q2210" s="19"/>
      <c r="R2210" s="44"/>
      <c r="S2210" s="19"/>
      <c r="T2210" s="19"/>
      <c r="U2210" s="19"/>
      <c r="V2210" s="2"/>
      <c r="W2210" s="2"/>
      <c r="X2210" s="2"/>
      <c r="Y2210" s="17"/>
      <c r="Z2210" s="2"/>
      <c r="AA2210" s="2"/>
      <c r="AB2210" s="2"/>
      <c r="AC2210" s="31" t="s">
        <v>12973</v>
      </c>
      <c r="AD2210" s="32" t="s">
        <v>12974</v>
      </c>
      <c r="AE2210" s="31" t="s">
        <v>12975</v>
      </c>
      <c r="AF2210" s="32" t="s">
        <v>12976</v>
      </c>
      <c r="AG2210" s="33" t="s">
        <v>45</v>
      </c>
    </row>
    <row r="2211" spans="1:33" ht="12.75" customHeight="1">
      <c r="A2211" s="2"/>
      <c r="B2211" s="2"/>
      <c r="C2211" s="2"/>
      <c r="D2211" s="2"/>
      <c r="E2211" s="2"/>
      <c r="F2211" s="2"/>
      <c r="G2211" s="2"/>
      <c r="H2211" s="2"/>
      <c r="I2211" s="19"/>
      <c r="J2211" s="19"/>
      <c r="K2211" s="19"/>
      <c r="L2211" s="19"/>
      <c r="M2211" s="19"/>
      <c r="N2211" s="19"/>
      <c r="O2211" s="19"/>
      <c r="P2211" s="19"/>
      <c r="Q2211" s="19"/>
      <c r="R2211" s="44"/>
      <c r="S2211" s="19"/>
      <c r="T2211" s="19"/>
      <c r="U2211" s="19"/>
      <c r="V2211" s="2"/>
      <c r="W2211" s="2"/>
      <c r="X2211" s="2"/>
      <c r="Y2211" s="17"/>
      <c r="Z2211" s="2"/>
      <c r="AA2211" s="2"/>
      <c r="AB2211" s="2"/>
      <c r="AC2211" s="31" t="s">
        <v>12977</v>
      </c>
      <c r="AD2211" s="32" t="s">
        <v>12978</v>
      </c>
      <c r="AE2211" s="31" t="s">
        <v>12979</v>
      </c>
      <c r="AF2211" s="32" t="s">
        <v>12980</v>
      </c>
      <c r="AG2211" s="33" t="s">
        <v>45</v>
      </c>
    </row>
    <row r="2212" spans="1:33" ht="12.75" customHeight="1">
      <c r="A2212" s="2"/>
      <c r="B2212" s="2"/>
      <c r="C2212" s="2"/>
      <c r="D2212" s="2"/>
      <c r="E2212" s="2"/>
      <c r="F2212" s="2"/>
      <c r="G2212" s="2"/>
      <c r="H2212" s="2"/>
      <c r="I2212" s="19"/>
      <c r="J2212" s="19"/>
      <c r="K2212" s="19"/>
      <c r="L2212" s="19"/>
      <c r="M2212" s="19"/>
      <c r="N2212" s="19"/>
      <c r="O2212" s="19"/>
      <c r="P2212" s="19"/>
      <c r="Q2212" s="19"/>
      <c r="R2212" s="44"/>
      <c r="S2212" s="19"/>
      <c r="T2212" s="19"/>
      <c r="U2212" s="19"/>
      <c r="V2212" s="2"/>
      <c r="W2212" s="2"/>
      <c r="X2212" s="2"/>
      <c r="Y2212" s="17"/>
      <c r="Z2212" s="2"/>
      <c r="AA2212" s="2"/>
      <c r="AB2212" s="2"/>
      <c r="AC2212" s="31" t="s">
        <v>12981</v>
      </c>
      <c r="AD2212" s="32" t="s">
        <v>1247</v>
      </c>
      <c r="AE2212" s="31" t="s">
        <v>12982</v>
      </c>
      <c r="AF2212" s="32" t="s">
        <v>1249</v>
      </c>
      <c r="AG2212" s="33" t="s">
        <v>45</v>
      </c>
    </row>
    <row r="2213" spans="1:33" ht="12.75" customHeight="1">
      <c r="A2213" s="2"/>
      <c r="B2213" s="2"/>
      <c r="C2213" s="2"/>
      <c r="D2213" s="2"/>
      <c r="E2213" s="2"/>
      <c r="F2213" s="2"/>
      <c r="G2213" s="2"/>
      <c r="H2213" s="2"/>
      <c r="I2213" s="19"/>
      <c r="J2213" s="19"/>
      <c r="K2213" s="19"/>
      <c r="L2213" s="19"/>
      <c r="M2213" s="19"/>
      <c r="N2213" s="19"/>
      <c r="O2213" s="19"/>
      <c r="P2213" s="19"/>
      <c r="Q2213" s="19"/>
      <c r="R2213" s="44"/>
      <c r="S2213" s="19"/>
      <c r="T2213" s="19"/>
      <c r="U2213" s="19"/>
      <c r="V2213" s="2"/>
      <c r="W2213" s="2"/>
      <c r="X2213" s="2"/>
      <c r="Y2213" s="17"/>
      <c r="Z2213" s="2"/>
      <c r="AA2213" s="2"/>
      <c r="AB2213" s="2"/>
      <c r="AC2213" s="31" t="s">
        <v>12983</v>
      </c>
      <c r="AD2213" s="32" t="s">
        <v>1272</v>
      </c>
      <c r="AE2213" s="31" t="s">
        <v>12984</v>
      </c>
      <c r="AF2213" s="32" t="s">
        <v>1636</v>
      </c>
      <c r="AG2213" s="33" t="s">
        <v>45</v>
      </c>
    </row>
    <row r="2214" spans="1:33" ht="12.75" customHeight="1">
      <c r="A2214" s="2"/>
      <c r="B2214" s="2"/>
      <c r="C2214" s="2"/>
      <c r="D2214" s="2"/>
      <c r="E2214" s="2"/>
      <c r="F2214" s="2"/>
      <c r="G2214" s="2"/>
      <c r="H2214" s="2"/>
      <c r="I2214" s="19"/>
      <c r="J2214" s="19"/>
      <c r="K2214" s="19"/>
      <c r="L2214" s="19"/>
      <c r="M2214" s="19"/>
      <c r="N2214" s="19"/>
      <c r="O2214" s="19"/>
      <c r="P2214" s="19"/>
      <c r="Q2214" s="19"/>
      <c r="R2214" s="44"/>
      <c r="S2214" s="19"/>
      <c r="T2214" s="19"/>
      <c r="U2214" s="19"/>
      <c r="V2214" s="2"/>
      <c r="W2214" s="2"/>
      <c r="X2214" s="2"/>
      <c r="Y2214" s="17"/>
      <c r="Z2214" s="2"/>
      <c r="AA2214" s="2"/>
      <c r="AB2214" s="2"/>
      <c r="AC2214" s="31" t="s">
        <v>12985</v>
      </c>
      <c r="AD2214" s="32" t="s">
        <v>1173</v>
      </c>
      <c r="AE2214" s="31" t="s">
        <v>12986</v>
      </c>
      <c r="AF2214" s="32" t="s">
        <v>1298</v>
      </c>
      <c r="AG2214" s="33" t="s">
        <v>45</v>
      </c>
    </row>
    <row r="2215" spans="1:33" ht="12.75" customHeight="1">
      <c r="A2215" s="2"/>
      <c r="B2215" s="2"/>
      <c r="C2215" s="2"/>
      <c r="D2215" s="2"/>
      <c r="E2215" s="2"/>
      <c r="F2215" s="2"/>
      <c r="G2215" s="2"/>
      <c r="H2215" s="2"/>
      <c r="I2215" s="19"/>
      <c r="J2215" s="19"/>
      <c r="K2215" s="19"/>
      <c r="L2215" s="19"/>
      <c r="M2215" s="19"/>
      <c r="N2215" s="19"/>
      <c r="O2215" s="19"/>
      <c r="P2215" s="19"/>
      <c r="Q2215" s="19"/>
      <c r="R2215" s="44"/>
      <c r="S2215" s="19"/>
      <c r="T2215" s="19"/>
      <c r="U2215" s="19"/>
      <c r="V2215" s="2"/>
      <c r="W2215" s="2"/>
      <c r="X2215" s="2"/>
      <c r="Y2215" s="17"/>
      <c r="Z2215" s="2"/>
      <c r="AA2215" s="2"/>
      <c r="AB2215" s="2"/>
      <c r="AC2215" s="31" t="s">
        <v>12987</v>
      </c>
      <c r="AD2215" s="32" t="s">
        <v>12988</v>
      </c>
      <c r="AE2215" s="31" t="s">
        <v>12989</v>
      </c>
      <c r="AF2215" s="32" t="s">
        <v>12988</v>
      </c>
      <c r="AG2215" s="33" t="s">
        <v>45</v>
      </c>
    </row>
    <row r="2216" spans="1:33" ht="12.75" customHeight="1">
      <c r="A2216" s="2"/>
      <c r="B2216" s="2"/>
      <c r="C2216" s="2"/>
      <c r="D2216" s="2"/>
      <c r="E2216" s="2"/>
      <c r="F2216" s="2"/>
      <c r="G2216" s="2"/>
      <c r="H2216" s="2"/>
      <c r="I2216" s="19"/>
      <c r="J2216" s="19"/>
      <c r="K2216" s="19"/>
      <c r="L2216" s="19"/>
      <c r="M2216" s="19"/>
      <c r="N2216" s="19"/>
      <c r="O2216" s="19"/>
      <c r="P2216" s="19"/>
      <c r="Q2216" s="19"/>
      <c r="R2216" s="44"/>
      <c r="S2216" s="19"/>
      <c r="T2216" s="19"/>
      <c r="U2216" s="19"/>
      <c r="V2216" s="2"/>
      <c r="W2216" s="2"/>
      <c r="X2216" s="2"/>
      <c r="Y2216" s="17"/>
      <c r="Z2216" s="2"/>
      <c r="AA2216" s="2"/>
      <c r="AB2216" s="2"/>
      <c r="AC2216" s="31" t="s">
        <v>12990</v>
      </c>
      <c r="AD2216" s="32" t="s">
        <v>12991</v>
      </c>
      <c r="AE2216" s="31" t="s">
        <v>12992</v>
      </c>
      <c r="AF2216" s="32" t="s">
        <v>12991</v>
      </c>
      <c r="AG2216" s="33" t="s">
        <v>45</v>
      </c>
    </row>
    <row r="2217" spans="1:33" ht="12.75" customHeight="1">
      <c r="A2217" s="2"/>
      <c r="B2217" s="2"/>
      <c r="C2217" s="2"/>
      <c r="D2217" s="2"/>
      <c r="E2217" s="2"/>
      <c r="F2217" s="2"/>
      <c r="G2217" s="2"/>
      <c r="H2217" s="2"/>
      <c r="I2217" s="19"/>
      <c r="J2217" s="19"/>
      <c r="K2217" s="19"/>
      <c r="L2217" s="19"/>
      <c r="M2217" s="19"/>
      <c r="N2217" s="19"/>
      <c r="O2217" s="19"/>
      <c r="P2217" s="19"/>
      <c r="Q2217" s="19"/>
      <c r="R2217" s="44"/>
      <c r="S2217" s="19"/>
      <c r="T2217" s="19"/>
      <c r="U2217" s="19"/>
      <c r="V2217" s="2"/>
      <c r="W2217" s="2"/>
      <c r="X2217" s="2"/>
      <c r="Y2217" s="17"/>
      <c r="Z2217" s="2"/>
      <c r="AA2217" s="2"/>
      <c r="AB2217" s="2"/>
      <c r="AC2217" s="31" t="s">
        <v>12993</v>
      </c>
      <c r="AD2217" s="32" t="s">
        <v>12994</v>
      </c>
      <c r="AE2217" s="31" t="s">
        <v>12995</v>
      </c>
      <c r="AF2217" s="32" t="s">
        <v>12994</v>
      </c>
      <c r="AG2217" s="33" t="s">
        <v>45</v>
      </c>
    </row>
    <row r="2218" spans="1:33" ht="12.75" customHeight="1">
      <c r="A2218" s="2"/>
      <c r="B2218" s="2"/>
      <c r="C2218" s="2"/>
      <c r="D2218" s="2"/>
      <c r="E2218" s="2"/>
      <c r="F2218" s="2"/>
      <c r="G2218" s="2"/>
      <c r="H2218" s="2"/>
      <c r="I2218" s="19"/>
      <c r="J2218" s="19"/>
      <c r="K2218" s="19"/>
      <c r="L2218" s="19"/>
      <c r="M2218" s="19"/>
      <c r="N2218" s="19"/>
      <c r="O2218" s="19"/>
      <c r="P2218" s="19"/>
      <c r="Q2218" s="19"/>
      <c r="R2218" s="44"/>
      <c r="S2218" s="19"/>
      <c r="T2218" s="19"/>
      <c r="U2218" s="19"/>
      <c r="V2218" s="2"/>
      <c r="W2218" s="2"/>
      <c r="X2218" s="2"/>
      <c r="Y2218" s="17"/>
      <c r="Z2218" s="2"/>
      <c r="AA2218" s="2"/>
      <c r="AB2218" s="2"/>
      <c r="AC2218" s="31" t="s">
        <v>12996</v>
      </c>
      <c r="AD2218" s="32" t="s">
        <v>12997</v>
      </c>
      <c r="AE2218" s="31" t="s">
        <v>12998</v>
      </c>
      <c r="AF2218" s="32" t="s">
        <v>12997</v>
      </c>
      <c r="AG2218" s="33" t="s">
        <v>45</v>
      </c>
    </row>
    <row r="2219" spans="1:33" ht="12.75" customHeight="1">
      <c r="A2219" s="2"/>
      <c r="B2219" s="2"/>
      <c r="C2219" s="2"/>
      <c r="D2219" s="2"/>
      <c r="E2219" s="2"/>
      <c r="F2219" s="2"/>
      <c r="G2219" s="2"/>
      <c r="H2219" s="2"/>
      <c r="I2219" s="19"/>
      <c r="J2219" s="19"/>
      <c r="K2219" s="19"/>
      <c r="L2219" s="19"/>
      <c r="M2219" s="19"/>
      <c r="N2219" s="19"/>
      <c r="O2219" s="19"/>
      <c r="P2219" s="19"/>
      <c r="Q2219" s="19"/>
      <c r="R2219" s="44"/>
      <c r="S2219" s="19"/>
      <c r="T2219" s="19"/>
      <c r="U2219" s="19"/>
      <c r="V2219" s="2"/>
      <c r="W2219" s="2"/>
      <c r="X2219" s="2"/>
      <c r="Y2219" s="17"/>
      <c r="Z2219" s="2"/>
      <c r="AA2219" s="2"/>
      <c r="AB2219" s="2"/>
      <c r="AC2219" s="31" t="s">
        <v>12999</v>
      </c>
      <c r="AD2219" s="32" t="s">
        <v>13000</v>
      </c>
      <c r="AE2219" s="31" t="s">
        <v>13001</v>
      </c>
      <c r="AF2219" s="32" t="s">
        <v>13000</v>
      </c>
      <c r="AG2219" s="33" t="s">
        <v>45</v>
      </c>
    </row>
    <row r="2220" spans="1:33" ht="12.75" customHeight="1">
      <c r="A2220" s="2"/>
      <c r="B2220" s="2"/>
      <c r="C2220" s="2"/>
      <c r="D2220" s="2"/>
      <c r="E2220" s="2"/>
      <c r="F2220" s="2"/>
      <c r="G2220" s="2"/>
      <c r="H2220" s="2"/>
      <c r="I2220" s="19"/>
      <c r="J2220" s="19"/>
      <c r="K2220" s="19"/>
      <c r="L2220" s="19"/>
      <c r="M2220" s="19"/>
      <c r="N2220" s="19"/>
      <c r="O2220" s="19"/>
      <c r="P2220" s="19"/>
      <c r="Q2220" s="19"/>
      <c r="R2220" s="44"/>
      <c r="S2220" s="19"/>
      <c r="T2220" s="19"/>
      <c r="U2220" s="19"/>
      <c r="V2220" s="2"/>
      <c r="W2220" s="2"/>
      <c r="X2220" s="2"/>
      <c r="Y2220" s="17"/>
      <c r="Z2220" s="2"/>
      <c r="AA2220" s="2"/>
      <c r="AB2220" s="2"/>
      <c r="AC2220" s="31" t="s">
        <v>13002</v>
      </c>
      <c r="AD2220" s="32" t="s">
        <v>13003</v>
      </c>
      <c r="AE2220" s="31" t="s">
        <v>13004</v>
      </c>
      <c r="AF2220" s="32" t="s">
        <v>13003</v>
      </c>
      <c r="AG2220" s="33" t="s">
        <v>45</v>
      </c>
    </row>
    <row r="2221" spans="1:33" ht="12.75" customHeight="1">
      <c r="A2221" s="2"/>
      <c r="B2221" s="2"/>
      <c r="C2221" s="2"/>
      <c r="D2221" s="2"/>
      <c r="E2221" s="2"/>
      <c r="F2221" s="2"/>
      <c r="G2221" s="2"/>
      <c r="H2221" s="2"/>
      <c r="I2221" s="19"/>
      <c r="J2221" s="19"/>
      <c r="K2221" s="19"/>
      <c r="L2221" s="19"/>
      <c r="M2221" s="19"/>
      <c r="N2221" s="19"/>
      <c r="O2221" s="19"/>
      <c r="P2221" s="19"/>
      <c r="Q2221" s="19"/>
      <c r="R2221" s="44"/>
      <c r="S2221" s="19"/>
      <c r="T2221" s="19"/>
      <c r="U2221" s="19"/>
      <c r="V2221" s="2"/>
      <c r="W2221" s="2"/>
      <c r="X2221" s="2"/>
      <c r="Y2221" s="17"/>
      <c r="Z2221" s="2"/>
      <c r="AA2221" s="2"/>
      <c r="AB2221" s="2"/>
      <c r="AC2221" s="31" t="s">
        <v>13005</v>
      </c>
      <c r="AD2221" s="32" t="s">
        <v>13006</v>
      </c>
      <c r="AE2221" s="31" t="s">
        <v>13007</v>
      </c>
      <c r="AF2221" s="32" t="s">
        <v>13006</v>
      </c>
      <c r="AG2221" s="33" t="s">
        <v>45</v>
      </c>
    </row>
    <row r="2222" spans="1:33" ht="12.75" customHeight="1">
      <c r="A2222" s="2"/>
      <c r="B2222" s="2"/>
      <c r="C2222" s="2"/>
      <c r="D2222" s="2"/>
      <c r="E2222" s="2"/>
      <c r="F2222" s="2"/>
      <c r="G2222" s="2"/>
      <c r="H2222" s="2"/>
      <c r="I2222" s="19"/>
      <c r="J2222" s="19"/>
      <c r="K2222" s="19"/>
      <c r="L2222" s="19"/>
      <c r="M2222" s="19"/>
      <c r="N2222" s="19"/>
      <c r="O2222" s="19"/>
      <c r="P2222" s="19"/>
      <c r="Q2222" s="19"/>
      <c r="R2222" s="44"/>
      <c r="S2222" s="19"/>
      <c r="T2222" s="19"/>
      <c r="U2222" s="19"/>
      <c r="V2222" s="2"/>
      <c r="W2222" s="2"/>
      <c r="X2222" s="2"/>
      <c r="Y2222" s="17"/>
      <c r="Z2222" s="2"/>
      <c r="AA2222" s="2"/>
      <c r="AB2222" s="2"/>
      <c r="AC2222" s="31" t="s">
        <v>13008</v>
      </c>
      <c r="AD2222" s="32" t="s">
        <v>13009</v>
      </c>
      <c r="AE2222" s="31" t="s">
        <v>13010</v>
      </c>
      <c r="AF2222" s="32" t="s">
        <v>13009</v>
      </c>
      <c r="AG2222" s="33" t="s">
        <v>45</v>
      </c>
    </row>
    <row r="2223" spans="1:33" ht="12.75" customHeight="1">
      <c r="A2223" s="2"/>
      <c r="B2223" s="2"/>
      <c r="C2223" s="2"/>
      <c r="D2223" s="2"/>
      <c r="E2223" s="2"/>
      <c r="F2223" s="2"/>
      <c r="G2223" s="2"/>
      <c r="H2223" s="2"/>
      <c r="I2223" s="19"/>
      <c r="J2223" s="19"/>
      <c r="K2223" s="19"/>
      <c r="L2223" s="19"/>
      <c r="M2223" s="19"/>
      <c r="N2223" s="19"/>
      <c r="O2223" s="19"/>
      <c r="P2223" s="19"/>
      <c r="Q2223" s="19"/>
      <c r="R2223" s="44"/>
      <c r="S2223" s="19"/>
      <c r="T2223" s="19"/>
      <c r="U2223" s="19"/>
      <c r="V2223" s="2"/>
      <c r="W2223" s="2"/>
      <c r="X2223" s="2"/>
      <c r="Y2223" s="17"/>
      <c r="Z2223" s="2"/>
      <c r="AA2223" s="2"/>
      <c r="AB2223" s="2"/>
      <c r="AC2223" s="31" t="s">
        <v>13011</v>
      </c>
      <c r="AD2223" s="32" t="s">
        <v>13012</v>
      </c>
      <c r="AE2223" s="31" t="s">
        <v>13013</v>
      </c>
      <c r="AF2223" s="32" t="s">
        <v>13012</v>
      </c>
      <c r="AG2223" s="33" t="s">
        <v>45</v>
      </c>
    </row>
    <row r="2224" spans="1:33" ht="12.75" customHeight="1">
      <c r="A2224" s="2"/>
      <c r="B2224" s="2"/>
      <c r="C2224" s="2"/>
      <c r="D2224" s="2"/>
      <c r="E2224" s="2"/>
      <c r="F2224" s="2"/>
      <c r="G2224" s="2"/>
      <c r="H2224" s="2"/>
      <c r="I2224" s="19"/>
      <c r="J2224" s="19"/>
      <c r="K2224" s="19"/>
      <c r="L2224" s="19"/>
      <c r="M2224" s="19"/>
      <c r="N2224" s="19"/>
      <c r="O2224" s="19"/>
      <c r="P2224" s="19"/>
      <c r="Q2224" s="19"/>
      <c r="R2224" s="44"/>
      <c r="S2224" s="19"/>
      <c r="T2224" s="19"/>
      <c r="U2224" s="19"/>
      <c r="V2224" s="2"/>
      <c r="W2224" s="2"/>
      <c r="X2224" s="2"/>
      <c r="Y2224" s="17"/>
      <c r="Z2224" s="2"/>
      <c r="AA2224" s="2"/>
      <c r="AB2224" s="2"/>
      <c r="AC2224" s="31" t="s">
        <v>13014</v>
      </c>
      <c r="AD2224" s="32" t="s">
        <v>13015</v>
      </c>
      <c r="AE2224" s="31" t="s">
        <v>13016</v>
      </c>
      <c r="AF2224" s="32" t="s">
        <v>13015</v>
      </c>
      <c r="AG2224" s="33" t="s">
        <v>45</v>
      </c>
    </row>
    <row r="2225" spans="1:33" ht="12.75" customHeight="1">
      <c r="A2225" s="2"/>
      <c r="B2225" s="2"/>
      <c r="C2225" s="2"/>
      <c r="D2225" s="2"/>
      <c r="E2225" s="2"/>
      <c r="F2225" s="2"/>
      <c r="G2225" s="2"/>
      <c r="H2225" s="2"/>
      <c r="I2225" s="19"/>
      <c r="J2225" s="19"/>
      <c r="K2225" s="19"/>
      <c r="L2225" s="19"/>
      <c r="M2225" s="19"/>
      <c r="N2225" s="19"/>
      <c r="O2225" s="19"/>
      <c r="P2225" s="19"/>
      <c r="Q2225" s="19"/>
      <c r="R2225" s="44"/>
      <c r="S2225" s="19"/>
      <c r="T2225" s="19"/>
      <c r="U2225" s="19"/>
      <c r="V2225" s="2"/>
      <c r="W2225" s="2"/>
      <c r="X2225" s="2"/>
      <c r="Y2225" s="17"/>
      <c r="Z2225" s="2"/>
      <c r="AA2225" s="2"/>
      <c r="AB2225" s="2"/>
      <c r="AC2225" s="31" t="s">
        <v>13017</v>
      </c>
      <c r="AD2225" s="32" t="s">
        <v>13018</v>
      </c>
      <c r="AE2225" s="31" t="s">
        <v>13019</v>
      </c>
      <c r="AF2225" s="32" t="s">
        <v>13018</v>
      </c>
      <c r="AG2225" s="33" t="s">
        <v>45</v>
      </c>
    </row>
    <row r="2226" spans="1:33" ht="12.75" customHeight="1">
      <c r="A2226" s="2"/>
      <c r="B2226" s="2"/>
      <c r="C2226" s="2"/>
      <c r="D2226" s="2"/>
      <c r="E2226" s="2"/>
      <c r="F2226" s="2"/>
      <c r="G2226" s="2"/>
      <c r="H2226" s="2"/>
      <c r="I2226" s="19"/>
      <c r="J2226" s="19"/>
      <c r="K2226" s="19"/>
      <c r="L2226" s="19"/>
      <c r="M2226" s="19"/>
      <c r="N2226" s="19"/>
      <c r="O2226" s="19"/>
      <c r="P2226" s="19"/>
      <c r="Q2226" s="19"/>
      <c r="R2226" s="44"/>
      <c r="S2226" s="19"/>
      <c r="T2226" s="19"/>
      <c r="U2226" s="19"/>
      <c r="V2226" s="2"/>
      <c r="W2226" s="2"/>
      <c r="X2226" s="2"/>
      <c r="Y2226" s="17"/>
      <c r="Z2226" s="2"/>
      <c r="AA2226" s="2"/>
      <c r="AB2226" s="2"/>
      <c r="AC2226" s="31" t="s">
        <v>13020</v>
      </c>
      <c r="AD2226" s="32" t="s">
        <v>13021</v>
      </c>
      <c r="AE2226" s="31" t="s">
        <v>13022</v>
      </c>
      <c r="AF2226" s="32" t="s">
        <v>13021</v>
      </c>
      <c r="AG2226" s="33" t="s">
        <v>45</v>
      </c>
    </row>
    <row r="2227" spans="1:33" ht="12.75" customHeight="1">
      <c r="A2227" s="2"/>
      <c r="B2227" s="2"/>
      <c r="C2227" s="2"/>
      <c r="D2227" s="2"/>
      <c r="E2227" s="2"/>
      <c r="F2227" s="2"/>
      <c r="G2227" s="2"/>
      <c r="H2227" s="2"/>
      <c r="I2227" s="19"/>
      <c r="J2227" s="19"/>
      <c r="K2227" s="19"/>
      <c r="L2227" s="19"/>
      <c r="M2227" s="19"/>
      <c r="N2227" s="19"/>
      <c r="O2227" s="19"/>
      <c r="P2227" s="19"/>
      <c r="Q2227" s="19"/>
      <c r="R2227" s="44"/>
      <c r="S2227" s="19"/>
      <c r="T2227" s="19"/>
      <c r="U2227" s="19"/>
      <c r="V2227" s="2"/>
      <c r="W2227" s="2"/>
      <c r="X2227" s="2"/>
      <c r="Y2227" s="17"/>
      <c r="Z2227" s="2"/>
      <c r="AA2227" s="2"/>
      <c r="AB2227" s="2"/>
      <c r="AC2227" s="31" t="s">
        <v>13023</v>
      </c>
      <c r="AD2227" s="32" t="s">
        <v>13024</v>
      </c>
      <c r="AE2227" s="31" t="s">
        <v>13025</v>
      </c>
      <c r="AF2227" s="32" t="s">
        <v>13024</v>
      </c>
      <c r="AG2227" s="33" t="s">
        <v>45</v>
      </c>
    </row>
    <row r="2228" spans="1:33" ht="12.75" customHeight="1">
      <c r="A2228" s="2"/>
      <c r="B2228" s="2"/>
      <c r="C2228" s="2"/>
      <c r="D2228" s="2"/>
      <c r="E2228" s="2"/>
      <c r="F2228" s="2"/>
      <c r="G2228" s="2"/>
      <c r="H2228" s="2"/>
      <c r="I2228" s="19"/>
      <c r="J2228" s="19"/>
      <c r="K2228" s="19"/>
      <c r="L2228" s="19"/>
      <c r="M2228" s="19"/>
      <c r="N2228" s="19"/>
      <c r="O2228" s="19"/>
      <c r="P2228" s="19"/>
      <c r="Q2228" s="19"/>
      <c r="R2228" s="44"/>
      <c r="S2228" s="19"/>
      <c r="T2228" s="19"/>
      <c r="U2228" s="19"/>
      <c r="V2228" s="2"/>
      <c r="W2228" s="2"/>
      <c r="X2228" s="2"/>
      <c r="Y2228" s="17"/>
      <c r="Z2228" s="2"/>
      <c r="AA2228" s="2"/>
      <c r="AB2228" s="2"/>
      <c r="AC2228" s="31" t="s">
        <v>13026</v>
      </c>
      <c r="AD2228" s="32" t="s">
        <v>13027</v>
      </c>
      <c r="AE2228" s="31" t="s">
        <v>13028</v>
      </c>
      <c r="AF2228" s="32" t="s">
        <v>13027</v>
      </c>
      <c r="AG2228" s="33" t="s">
        <v>45</v>
      </c>
    </row>
    <row r="2229" spans="1:33" ht="12.75" customHeight="1">
      <c r="A2229" s="2"/>
      <c r="B2229" s="2"/>
      <c r="C2229" s="2"/>
      <c r="D2229" s="2"/>
      <c r="E2229" s="2"/>
      <c r="F2229" s="2"/>
      <c r="G2229" s="2"/>
      <c r="H2229" s="2"/>
      <c r="I2229" s="19"/>
      <c r="J2229" s="19"/>
      <c r="K2229" s="19"/>
      <c r="L2229" s="19"/>
      <c r="M2229" s="19"/>
      <c r="N2229" s="19"/>
      <c r="O2229" s="19"/>
      <c r="P2229" s="19"/>
      <c r="Q2229" s="19"/>
      <c r="R2229" s="44"/>
      <c r="S2229" s="19"/>
      <c r="T2229" s="19"/>
      <c r="U2229" s="19"/>
      <c r="V2229" s="2"/>
      <c r="W2229" s="2"/>
      <c r="X2229" s="2"/>
      <c r="Y2229" s="17"/>
      <c r="Z2229" s="2"/>
      <c r="AA2229" s="2"/>
      <c r="AB2229" s="2"/>
      <c r="AC2229" s="31" t="s">
        <v>13029</v>
      </c>
      <c r="AD2229" s="32" t="s">
        <v>13030</v>
      </c>
      <c r="AE2229" s="31" t="s">
        <v>13031</v>
      </c>
      <c r="AF2229" s="32" t="s">
        <v>13032</v>
      </c>
      <c r="AG2229" s="33" t="s">
        <v>45</v>
      </c>
    </row>
    <row r="2230" spans="1:33" ht="12.75" customHeight="1">
      <c r="A2230" s="2"/>
      <c r="B2230" s="2"/>
      <c r="C2230" s="2"/>
      <c r="D2230" s="2"/>
      <c r="E2230" s="2"/>
      <c r="F2230" s="2"/>
      <c r="G2230" s="2"/>
      <c r="H2230" s="2"/>
      <c r="I2230" s="19"/>
      <c r="J2230" s="19"/>
      <c r="K2230" s="19"/>
      <c r="L2230" s="19"/>
      <c r="M2230" s="19"/>
      <c r="N2230" s="19"/>
      <c r="O2230" s="19"/>
      <c r="P2230" s="19"/>
      <c r="Q2230" s="19"/>
      <c r="R2230" s="44"/>
      <c r="S2230" s="19"/>
      <c r="T2230" s="19"/>
      <c r="U2230" s="19"/>
      <c r="V2230" s="2"/>
      <c r="W2230" s="2"/>
      <c r="X2230" s="2"/>
      <c r="Y2230" s="17"/>
      <c r="Z2230" s="2"/>
      <c r="AA2230" s="2"/>
      <c r="AB2230" s="2"/>
      <c r="AC2230" s="31" t="s">
        <v>13033</v>
      </c>
      <c r="AD2230" s="32" t="s">
        <v>13034</v>
      </c>
      <c r="AE2230" s="31" t="s">
        <v>13035</v>
      </c>
      <c r="AF2230" s="32" t="s">
        <v>13036</v>
      </c>
      <c r="AG2230" s="33" t="s">
        <v>45</v>
      </c>
    </row>
    <row r="2231" spans="1:33" ht="12.75" customHeight="1">
      <c r="A2231" s="2"/>
      <c r="B2231" s="2"/>
      <c r="C2231" s="2"/>
      <c r="D2231" s="2"/>
      <c r="E2231" s="2"/>
      <c r="F2231" s="2"/>
      <c r="G2231" s="2"/>
      <c r="H2231" s="2"/>
      <c r="I2231" s="19"/>
      <c r="J2231" s="19"/>
      <c r="K2231" s="19"/>
      <c r="L2231" s="19"/>
      <c r="M2231" s="19"/>
      <c r="N2231" s="19"/>
      <c r="O2231" s="19"/>
      <c r="P2231" s="19"/>
      <c r="Q2231" s="19"/>
      <c r="R2231" s="44"/>
      <c r="S2231" s="19"/>
      <c r="T2231" s="19"/>
      <c r="U2231" s="19"/>
      <c r="V2231" s="2"/>
      <c r="W2231" s="2"/>
      <c r="X2231" s="2"/>
      <c r="Y2231" s="17"/>
      <c r="Z2231" s="2"/>
      <c r="AA2231" s="2"/>
      <c r="AB2231" s="2"/>
      <c r="AC2231" s="31" t="s">
        <v>13037</v>
      </c>
      <c r="AD2231" s="32" t="s">
        <v>13038</v>
      </c>
      <c r="AE2231" s="31" t="s">
        <v>13039</v>
      </c>
      <c r="AF2231" s="32" t="s">
        <v>13040</v>
      </c>
      <c r="AG2231" s="33" t="s">
        <v>45</v>
      </c>
    </row>
    <row r="2232" spans="1:33" ht="12.75" customHeight="1">
      <c r="A2232" s="2"/>
      <c r="B2232" s="2"/>
      <c r="C2232" s="2"/>
      <c r="D2232" s="2"/>
      <c r="E2232" s="2"/>
      <c r="F2232" s="2"/>
      <c r="G2232" s="2"/>
      <c r="H2232" s="2"/>
      <c r="I2232" s="19"/>
      <c r="J2232" s="19"/>
      <c r="K2232" s="19"/>
      <c r="L2232" s="19"/>
      <c r="M2232" s="19"/>
      <c r="N2232" s="19"/>
      <c r="O2232" s="19"/>
      <c r="P2232" s="19"/>
      <c r="Q2232" s="19"/>
      <c r="R2232" s="44"/>
      <c r="S2232" s="19"/>
      <c r="T2232" s="19"/>
      <c r="U2232" s="19"/>
      <c r="V2232" s="2"/>
      <c r="W2232" s="2"/>
      <c r="X2232" s="2"/>
      <c r="Y2232" s="17"/>
      <c r="Z2232" s="2"/>
      <c r="AA2232" s="2"/>
      <c r="AB2232" s="2"/>
      <c r="AC2232" s="31" t="s">
        <v>13041</v>
      </c>
      <c r="AD2232" s="32" t="s">
        <v>13042</v>
      </c>
      <c r="AE2232" s="31" t="s">
        <v>13043</v>
      </c>
      <c r="AF2232" s="32" t="s">
        <v>13044</v>
      </c>
      <c r="AG2232" s="33" t="s">
        <v>45</v>
      </c>
    </row>
    <row r="2233" spans="1:33" ht="12.75" customHeight="1">
      <c r="A2233" s="2"/>
      <c r="B2233" s="2"/>
      <c r="C2233" s="2"/>
      <c r="D2233" s="2"/>
      <c r="E2233" s="2"/>
      <c r="F2233" s="2"/>
      <c r="G2233" s="2"/>
      <c r="H2233" s="2"/>
      <c r="I2233" s="19"/>
      <c r="J2233" s="19"/>
      <c r="K2233" s="19"/>
      <c r="L2233" s="19"/>
      <c r="M2233" s="19"/>
      <c r="N2233" s="19"/>
      <c r="O2233" s="19"/>
      <c r="P2233" s="19"/>
      <c r="Q2233" s="19"/>
      <c r="R2233" s="44"/>
      <c r="S2233" s="19"/>
      <c r="T2233" s="19"/>
      <c r="U2233" s="19"/>
      <c r="V2233" s="2"/>
      <c r="W2233" s="2"/>
      <c r="X2233" s="2"/>
      <c r="Y2233" s="17"/>
      <c r="Z2233" s="2"/>
      <c r="AA2233" s="2"/>
      <c r="AB2233" s="2"/>
      <c r="AC2233" s="31" t="s">
        <v>13045</v>
      </c>
      <c r="AD2233" s="32" t="s">
        <v>13046</v>
      </c>
      <c r="AE2233" s="31" t="s">
        <v>13047</v>
      </c>
      <c r="AF2233" s="32" t="s">
        <v>13048</v>
      </c>
      <c r="AG2233" s="33" t="s">
        <v>45</v>
      </c>
    </row>
    <row r="2234" spans="1:33" ht="12.75" customHeight="1">
      <c r="A2234" s="2"/>
      <c r="B2234" s="2"/>
      <c r="C2234" s="2"/>
      <c r="D2234" s="2"/>
      <c r="E2234" s="2"/>
      <c r="F2234" s="2"/>
      <c r="G2234" s="2"/>
      <c r="H2234" s="2"/>
      <c r="I2234" s="19"/>
      <c r="J2234" s="19"/>
      <c r="K2234" s="19"/>
      <c r="L2234" s="19"/>
      <c r="M2234" s="19"/>
      <c r="N2234" s="19"/>
      <c r="O2234" s="19"/>
      <c r="P2234" s="19"/>
      <c r="Q2234" s="19"/>
      <c r="R2234" s="44"/>
      <c r="S2234" s="19"/>
      <c r="T2234" s="19"/>
      <c r="U2234" s="19"/>
      <c r="V2234" s="2"/>
      <c r="W2234" s="2"/>
      <c r="X2234" s="2"/>
      <c r="Y2234" s="17"/>
      <c r="Z2234" s="2"/>
      <c r="AA2234" s="2"/>
      <c r="AB2234" s="2"/>
      <c r="AC2234" s="31" t="s">
        <v>13049</v>
      </c>
      <c r="AD2234" s="32" t="s">
        <v>13050</v>
      </c>
      <c r="AE2234" s="31" t="s">
        <v>13051</v>
      </c>
      <c r="AF2234" s="32" t="s">
        <v>13050</v>
      </c>
      <c r="AG2234" s="33" t="s">
        <v>45</v>
      </c>
    </row>
    <row r="2235" spans="1:33" ht="12.75" customHeight="1">
      <c r="A2235" s="2"/>
      <c r="B2235" s="2"/>
      <c r="C2235" s="2"/>
      <c r="D2235" s="2"/>
      <c r="E2235" s="2"/>
      <c r="F2235" s="2"/>
      <c r="G2235" s="2"/>
      <c r="H2235" s="2"/>
      <c r="I2235" s="19"/>
      <c r="J2235" s="19"/>
      <c r="K2235" s="19"/>
      <c r="L2235" s="19"/>
      <c r="M2235" s="19"/>
      <c r="N2235" s="19"/>
      <c r="O2235" s="19"/>
      <c r="P2235" s="19"/>
      <c r="Q2235" s="19"/>
      <c r="R2235" s="44"/>
      <c r="S2235" s="19"/>
      <c r="T2235" s="19"/>
      <c r="U2235" s="19"/>
      <c r="V2235" s="2"/>
      <c r="W2235" s="2"/>
      <c r="X2235" s="2"/>
      <c r="Y2235" s="17"/>
      <c r="Z2235" s="2"/>
      <c r="AA2235" s="2"/>
      <c r="AB2235" s="2"/>
      <c r="AC2235" s="31" t="s">
        <v>13052</v>
      </c>
      <c r="AD2235" s="32" t="s">
        <v>13053</v>
      </c>
      <c r="AE2235" s="31" t="s">
        <v>13054</v>
      </c>
      <c r="AF2235" s="32" t="s">
        <v>13055</v>
      </c>
      <c r="AG2235" s="33" t="s">
        <v>45</v>
      </c>
    </row>
    <row r="2236" spans="1:33" ht="12.75" customHeight="1">
      <c r="A2236" s="2"/>
      <c r="B2236" s="2"/>
      <c r="C2236" s="2"/>
      <c r="D2236" s="2"/>
      <c r="E2236" s="2"/>
      <c r="F2236" s="2"/>
      <c r="G2236" s="2"/>
      <c r="H2236" s="2"/>
      <c r="I2236" s="19"/>
      <c r="J2236" s="19"/>
      <c r="K2236" s="19"/>
      <c r="L2236" s="19"/>
      <c r="M2236" s="19"/>
      <c r="N2236" s="19"/>
      <c r="O2236" s="19"/>
      <c r="P2236" s="19"/>
      <c r="Q2236" s="19"/>
      <c r="R2236" s="44"/>
      <c r="S2236" s="19"/>
      <c r="T2236" s="19"/>
      <c r="U2236" s="19"/>
      <c r="V2236" s="2"/>
      <c r="W2236" s="2"/>
      <c r="X2236" s="2"/>
      <c r="Y2236" s="17"/>
      <c r="Z2236" s="2"/>
      <c r="AA2236" s="2"/>
      <c r="AB2236" s="2"/>
      <c r="AC2236" s="31" t="s">
        <v>13056</v>
      </c>
      <c r="AD2236" s="32" t="s">
        <v>13057</v>
      </c>
      <c r="AE2236" s="31" t="s">
        <v>13058</v>
      </c>
      <c r="AF2236" s="32" t="s">
        <v>13057</v>
      </c>
      <c r="AG2236" s="33" t="s">
        <v>45</v>
      </c>
    </row>
    <row r="2237" spans="1:33" ht="12.75" customHeight="1">
      <c r="A2237" s="2"/>
      <c r="B2237" s="2"/>
      <c r="C2237" s="2"/>
      <c r="D2237" s="2"/>
      <c r="E2237" s="2"/>
      <c r="F2237" s="2"/>
      <c r="G2237" s="2"/>
      <c r="H2237" s="2"/>
      <c r="I2237" s="19"/>
      <c r="J2237" s="19"/>
      <c r="K2237" s="19"/>
      <c r="L2237" s="19"/>
      <c r="M2237" s="19"/>
      <c r="N2237" s="19"/>
      <c r="O2237" s="19"/>
      <c r="P2237" s="19"/>
      <c r="Q2237" s="19"/>
      <c r="R2237" s="44"/>
      <c r="S2237" s="19"/>
      <c r="T2237" s="19"/>
      <c r="U2237" s="19"/>
      <c r="V2237" s="2"/>
      <c r="W2237" s="2"/>
      <c r="X2237" s="2"/>
      <c r="Y2237" s="17"/>
      <c r="Z2237" s="2"/>
      <c r="AA2237" s="2"/>
      <c r="AB2237" s="2"/>
      <c r="AC2237" s="31" t="s">
        <v>13059</v>
      </c>
      <c r="AD2237" s="32" t="s">
        <v>13060</v>
      </c>
      <c r="AE2237" s="31" t="s">
        <v>13061</v>
      </c>
      <c r="AF2237" s="32" t="s">
        <v>13060</v>
      </c>
      <c r="AG2237" s="33" t="s">
        <v>45</v>
      </c>
    </row>
    <row r="2238" spans="1:33" ht="12.75" customHeight="1">
      <c r="A2238" s="2"/>
      <c r="B2238" s="2"/>
      <c r="C2238" s="2"/>
      <c r="D2238" s="2"/>
      <c r="E2238" s="2"/>
      <c r="F2238" s="2"/>
      <c r="G2238" s="2"/>
      <c r="H2238" s="2"/>
      <c r="I2238" s="19"/>
      <c r="J2238" s="19"/>
      <c r="K2238" s="19"/>
      <c r="L2238" s="19"/>
      <c r="M2238" s="19"/>
      <c r="N2238" s="19"/>
      <c r="O2238" s="19"/>
      <c r="P2238" s="19"/>
      <c r="Q2238" s="19"/>
      <c r="R2238" s="44"/>
      <c r="S2238" s="19"/>
      <c r="T2238" s="19"/>
      <c r="U2238" s="19"/>
      <c r="V2238" s="2"/>
      <c r="W2238" s="2"/>
      <c r="X2238" s="2"/>
      <c r="Y2238" s="17"/>
      <c r="Z2238" s="2"/>
      <c r="AA2238" s="2"/>
      <c r="AB2238" s="2"/>
      <c r="AC2238" s="31" t="s">
        <v>13062</v>
      </c>
      <c r="AD2238" s="32" t="s">
        <v>13063</v>
      </c>
      <c r="AE2238" s="31" t="s">
        <v>13064</v>
      </c>
      <c r="AF2238" s="32" t="s">
        <v>13063</v>
      </c>
      <c r="AG2238" s="33" t="s">
        <v>45</v>
      </c>
    </row>
    <row r="2239" spans="1:33" ht="12.75" customHeight="1">
      <c r="A2239" s="2"/>
      <c r="B2239" s="2"/>
      <c r="C2239" s="2"/>
      <c r="D2239" s="2"/>
      <c r="E2239" s="2"/>
      <c r="F2239" s="2"/>
      <c r="G2239" s="2"/>
      <c r="H2239" s="2"/>
      <c r="I2239" s="19"/>
      <c r="J2239" s="19"/>
      <c r="K2239" s="19"/>
      <c r="L2239" s="19"/>
      <c r="M2239" s="19"/>
      <c r="N2239" s="19"/>
      <c r="O2239" s="19"/>
      <c r="P2239" s="19"/>
      <c r="Q2239" s="19"/>
      <c r="R2239" s="44"/>
      <c r="S2239" s="19"/>
      <c r="T2239" s="19"/>
      <c r="U2239" s="19"/>
      <c r="V2239" s="2"/>
      <c r="W2239" s="2"/>
      <c r="X2239" s="2"/>
      <c r="Y2239" s="17"/>
      <c r="Z2239" s="2"/>
      <c r="AA2239" s="2"/>
      <c r="AB2239" s="2"/>
      <c r="AC2239" s="31" t="s">
        <v>13065</v>
      </c>
      <c r="AD2239" s="32" t="s">
        <v>13066</v>
      </c>
      <c r="AE2239" s="31" t="s">
        <v>13067</v>
      </c>
      <c r="AF2239" s="32" t="s">
        <v>13068</v>
      </c>
      <c r="AG2239" s="33" t="s">
        <v>45</v>
      </c>
    </row>
    <row r="2240" spans="1:33" ht="12.75" customHeight="1">
      <c r="A2240" s="2"/>
      <c r="B2240" s="2"/>
      <c r="C2240" s="2"/>
      <c r="D2240" s="2"/>
      <c r="E2240" s="2"/>
      <c r="F2240" s="2"/>
      <c r="G2240" s="2"/>
      <c r="H2240" s="2"/>
      <c r="I2240" s="19"/>
      <c r="J2240" s="19"/>
      <c r="K2240" s="19"/>
      <c r="L2240" s="19"/>
      <c r="M2240" s="19"/>
      <c r="N2240" s="19"/>
      <c r="O2240" s="19"/>
      <c r="P2240" s="19"/>
      <c r="Q2240" s="19"/>
      <c r="R2240" s="44"/>
      <c r="S2240" s="19"/>
      <c r="T2240" s="19"/>
      <c r="U2240" s="19"/>
      <c r="V2240" s="2"/>
      <c r="W2240" s="2"/>
      <c r="X2240" s="2"/>
      <c r="Y2240" s="17"/>
      <c r="Z2240" s="2"/>
      <c r="AA2240" s="2"/>
      <c r="AB2240" s="2"/>
      <c r="AC2240" s="31" t="s">
        <v>13069</v>
      </c>
      <c r="AD2240" s="32" t="s">
        <v>13070</v>
      </c>
      <c r="AE2240" s="31" t="s">
        <v>13071</v>
      </c>
      <c r="AF2240" s="32" t="s">
        <v>13072</v>
      </c>
      <c r="AG2240" s="33" t="s">
        <v>45</v>
      </c>
    </row>
    <row r="2241" spans="1:33" ht="12.75" customHeight="1">
      <c r="A2241" s="2"/>
      <c r="B2241" s="2"/>
      <c r="C2241" s="2"/>
      <c r="D2241" s="2"/>
      <c r="E2241" s="2"/>
      <c r="F2241" s="2"/>
      <c r="G2241" s="2"/>
      <c r="H2241" s="2"/>
      <c r="I2241" s="19"/>
      <c r="J2241" s="19"/>
      <c r="K2241" s="19"/>
      <c r="L2241" s="19"/>
      <c r="M2241" s="19"/>
      <c r="N2241" s="19"/>
      <c r="O2241" s="19"/>
      <c r="P2241" s="19"/>
      <c r="Q2241" s="19"/>
      <c r="R2241" s="44"/>
      <c r="S2241" s="19"/>
      <c r="T2241" s="19"/>
      <c r="U2241" s="19"/>
      <c r="V2241" s="2"/>
      <c r="W2241" s="2"/>
      <c r="X2241" s="2"/>
      <c r="Y2241" s="17"/>
      <c r="Z2241" s="2"/>
      <c r="AA2241" s="2"/>
      <c r="AB2241" s="2"/>
      <c r="AC2241" s="31" t="s">
        <v>13073</v>
      </c>
      <c r="AD2241" s="32" t="s">
        <v>13074</v>
      </c>
      <c r="AE2241" s="31" t="s">
        <v>13075</v>
      </c>
      <c r="AF2241" s="32" t="s">
        <v>13076</v>
      </c>
      <c r="AG2241" s="33" t="s">
        <v>45</v>
      </c>
    </row>
    <row r="2242" spans="1:33" ht="12.75" customHeight="1">
      <c r="A2242" s="2"/>
      <c r="B2242" s="2"/>
      <c r="C2242" s="2"/>
      <c r="D2242" s="2"/>
      <c r="E2242" s="2"/>
      <c r="F2242" s="2"/>
      <c r="G2242" s="2"/>
      <c r="H2242" s="2"/>
      <c r="I2242" s="19"/>
      <c r="J2242" s="19"/>
      <c r="K2242" s="19"/>
      <c r="L2242" s="19"/>
      <c r="M2242" s="19"/>
      <c r="N2242" s="19"/>
      <c r="O2242" s="19"/>
      <c r="P2242" s="19"/>
      <c r="Q2242" s="19"/>
      <c r="R2242" s="44"/>
      <c r="S2242" s="19"/>
      <c r="T2242" s="19"/>
      <c r="U2242" s="19"/>
      <c r="V2242" s="2"/>
      <c r="W2242" s="2"/>
      <c r="X2242" s="2"/>
      <c r="Y2242" s="17"/>
      <c r="Z2242" s="2"/>
      <c r="AA2242" s="2"/>
      <c r="AB2242" s="2"/>
      <c r="AC2242" s="31" t="s">
        <v>13077</v>
      </c>
      <c r="AD2242" s="32" t="s">
        <v>13078</v>
      </c>
      <c r="AE2242" s="31" t="s">
        <v>13079</v>
      </c>
      <c r="AF2242" s="32" t="s">
        <v>13080</v>
      </c>
      <c r="AG2242" s="33" t="s">
        <v>45</v>
      </c>
    </row>
    <row r="2243" spans="1:33" ht="12.75" customHeight="1">
      <c r="A2243" s="2"/>
      <c r="B2243" s="2"/>
      <c r="C2243" s="2"/>
      <c r="D2243" s="2"/>
      <c r="E2243" s="2"/>
      <c r="F2243" s="2"/>
      <c r="G2243" s="2"/>
      <c r="H2243" s="2"/>
      <c r="I2243" s="19"/>
      <c r="J2243" s="19"/>
      <c r="K2243" s="19"/>
      <c r="L2243" s="19"/>
      <c r="M2243" s="19"/>
      <c r="N2243" s="19"/>
      <c r="O2243" s="19"/>
      <c r="P2243" s="19"/>
      <c r="Q2243" s="19"/>
      <c r="R2243" s="44"/>
      <c r="S2243" s="19"/>
      <c r="T2243" s="19"/>
      <c r="U2243" s="19"/>
      <c r="V2243" s="2"/>
      <c r="W2243" s="2"/>
      <c r="X2243" s="2"/>
      <c r="Y2243" s="17"/>
      <c r="Z2243" s="2"/>
      <c r="AA2243" s="2"/>
      <c r="AB2243" s="2"/>
      <c r="AC2243" s="31" t="s">
        <v>13081</v>
      </c>
      <c r="AD2243" s="32" t="s">
        <v>13082</v>
      </c>
      <c r="AE2243" s="31" t="s">
        <v>13083</v>
      </c>
      <c r="AF2243" s="32" t="s">
        <v>13084</v>
      </c>
      <c r="AG2243" s="33" t="s">
        <v>45</v>
      </c>
    </row>
    <row r="2244" spans="1:33" ht="12.75" customHeight="1">
      <c r="A2244" s="2"/>
      <c r="B2244" s="2"/>
      <c r="C2244" s="2"/>
      <c r="D2244" s="2"/>
      <c r="E2244" s="2"/>
      <c r="F2244" s="2"/>
      <c r="G2244" s="2"/>
      <c r="H2244" s="2"/>
      <c r="I2244" s="19"/>
      <c r="J2244" s="19"/>
      <c r="K2244" s="19"/>
      <c r="L2244" s="19"/>
      <c r="M2244" s="19"/>
      <c r="N2244" s="19"/>
      <c r="O2244" s="19"/>
      <c r="P2244" s="19"/>
      <c r="Q2244" s="19"/>
      <c r="R2244" s="44"/>
      <c r="S2244" s="19"/>
      <c r="T2244" s="19"/>
      <c r="U2244" s="19"/>
      <c r="V2244" s="2"/>
      <c r="W2244" s="2"/>
      <c r="X2244" s="2"/>
      <c r="Y2244" s="17"/>
      <c r="Z2244" s="2"/>
      <c r="AA2244" s="2"/>
      <c r="AB2244" s="2"/>
      <c r="AC2244" s="31" t="s">
        <v>13085</v>
      </c>
      <c r="AD2244" s="32" t="s">
        <v>13086</v>
      </c>
      <c r="AE2244" s="31" t="s">
        <v>13087</v>
      </c>
      <c r="AF2244" s="32" t="s">
        <v>13086</v>
      </c>
      <c r="AG2244" s="33" t="s">
        <v>45</v>
      </c>
    </row>
    <row r="2245" spans="1:33" ht="12.75" customHeight="1">
      <c r="A2245" s="2"/>
      <c r="B2245" s="2"/>
      <c r="C2245" s="2"/>
      <c r="D2245" s="2"/>
      <c r="E2245" s="2"/>
      <c r="F2245" s="2"/>
      <c r="G2245" s="2"/>
      <c r="H2245" s="2"/>
      <c r="I2245" s="19"/>
      <c r="J2245" s="19"/>
      <c r="K2245" s="19"/>
      <c r="L2245" s="19"/>
      <c r="M2245" s="19"/>
      <c r="N2245" s="19"/>
      <c r="O2245" s="19"/>
      <c r="P2245" s="19"/>
      <c r="Q2245" s="19"/>
      <c r="R2245" s="44"/>
      <c r="S2245" s="19"/>
      <c r="T2245" s="19"/>
      <c r="U2245" s="19"/>
      <c r="V2245" s="2"/>
      <c r="W2245" s="2"/>
      <c r="X2245" s="2"/>
      <c r="Y2245" s="17"/>
      <c r="Z2245" s="2"/>
      <c r="AA2245" s="2"/>
      <c r="AB2245" s="2"/>
      <c r="AC2245" s="31" t="s">
        <v>13088</v>
      </c>
      <c r="AD2245" s="32" t="s">
        <v>13089</v>
      </c>
      <c r="AE2245" s="31" t="s">
        <v>13090</v>
      </c>
      <c r="AF2245" s="32" t="s">
        <v>13089</v>
      </c>
      <c r="AG2245" s="33" t="s">
        <v>45</v>
      </c>
    </row>
    <row r="2246" spans="1:33" ht="12.75" customHeight="1">
      <c r="A2246" s="2"/>
      <c r="B2246" s="2"/>
      <c r="C2246" s="2"/>
      <c r="D2246" s="2"/>
      <c r="E2246" s="2"/>
      <c r="F2246" s="2"/>
      <c r="G2246" s="2"/>
      <c r="H2246" s="2"/>
      <c r="I2246" s="19"/>
      <c r="J2246" s="19"/>
      <c r="K2246" s="19"/>
      <c r="L2246" s="19"/>
      <c r="M2246" s="19"/>
      <c r="N2246" s="19"/>
      <c r="O2246" s="19"/>
      <c r="P2246" s="19"/>
      <c r="Q2246" s="19"/>
      <c r="R2246" s="44"/>
      <c r="S2246" s="19"/>
      <c r="T2246" s="19"/>
      <c r="U2246" s="19"/>
      <c r="V2246" s="2"/>
      <c r="W2246" s="2"/>
      <c r="X2246" s="2"/>
      <c r="Y2246" s="17"/>
      <c r="Z2246" s="2"/>
      <c r="AA2246" s="2"/>
      <c r="AB2246" s="2"/>
      <c r="AC2246" s="31" t="s">
        <v>13091</v>
      </c>
      <c r="AD2246" s="32" t="s">
        <v>13092</v>
      </c>
      <c r="AE2246" s="31" t="s">
        <v>13093</v>
      </c>
      <c r="AF2246" s="32" t="s">
        <v>13092</v>
      </c>
      <c r="AG2246" s="33" t="s">
        <v>45</v>
      </c>
    </row>
    <row r="2247" spans="1:33" ht="12.75" customHeight="1">
      <c r="A2247" s="2"/>
      <c r="B2247" s="2"/>
      <c r="C2247" s="2"/>
      <c r="D2247" s="2"/>
      <c r="E2247" s="2"/>
      <c r="F2247" s="2"/>
      <c r="G2247" s="2"/>
      <c r="H2247" s="2"/>
      <c r="I2247" s="19"/>
      <c r="J2247" s="19"/>
      <c r="K2247" s="19"/>
      <c r="L2247" s="19"/>
      <c r="M2247" s="19"/>
      <c r="N2247" s="19"/>
      <c r="O2247" s="19"/>
      <c r="P2247" s="19"/>
      <c r="Q2247" s="19"/>
      <c r="R2247" s="44"/>
      <c r="S2247" s="19"/>
      <c r="T2247" s="19"/>
      <c r="U2247" s="19"/>
      <c r="V2247" s="2"/>
      <c r="W2247" s="2"/>
      <c r="X2247" s="2"/>
      <c r="Y2247" s="17"/>
      <c r="Z2247" s="2"/>
      <c r="AA2247" s="2"/>
      <c r="AB2247" s="2"/>
      <c r="AC2247" s="31" t="s">
        <v>13094</v>
      </c>
      <c r="AD2247" s="32" t="s">
        <v>13095</v>
      </c>
      <c r="AE2247" s="31" t="s">
        <v>13096</v>
      </c>
      <c r="AF2247" s="32" t="s">
        <v>13097</v>
      </c>
      <c r="AG2247" s="33" t="s">
        <v>45</v>
      </c>
    </row>
    <row r="2248" spans="1:33" ht="12.75" customHeight="1">
      <c r="A2248" s="2"/>
      <c r="B2248" s="2"/>
      <c r="C2248" s="2"/>
      <c r="D2248" s="2"/>
      <c r="E2248" s="2"/>
      <c r="F2248" s="2"/>
      <c r="G2248" s="2"/>
      <c r="H2248" s="2"/>
      <c r="I2248" s="19"/>
      <c r="J2248" s="19"/>
      <c r="K2248" s="19"/>
      <c r="L2248" s="19"/>
      <c r="M2248" s="19"/>
      <c r="N2248" s="19"/>
      <c r="O2248" s="19"/>
      <c r="P2248" s="19"/>
      <c r="Q2248" s="19"/>
      <c r="R2248" s="44"/>
      <c r="S2248" s="19"/>
      <c r="T2248" s="19"/>
      <c r="U2248" s="19"/>
      <c r="V2248" s="2"/>
      <c r="W2248" s="2"/>
      <c r="X2248" s="2"/>
      <c r="Y2248" s="17"/>
      <c r="Z2248" s="2"/>
      <c r="AA2248" s="2"/>
      <c r="AB2248" s="2"/>
      <c r="AC2248" s="31" t="s">
        <v>13098</v>
      </c>
      <c r="AD2248" s="32" t="s">
        <v>13099</v>
      </c>
      <c r="AE2248" s="31" t="s">
        <v>13100</v>
      </c>
      <c r="AF2248" s="32" t="s">
        <v>13099</v>
      </c>
      <c r="AG2248" s="33" t="s">
        <v>45</v>
      </c>
    </row>
    <row r="2249" spans="1:33" ht="12.75" customHeight="1">
      <c r="A2249" s="2"/>
      <c r="B2249" s="2"/>
      <c r="C2249" s="2"/>
      <c r="D2249" s="2"/>
      <c r="E2249" s="2"/>
      <c r="F2249" s="2"/>
      <c r="G2249" s="2"/>
      <c r="H2249" s="2"/>
      <c r="I2249" s="19"/>
      <c r="J2249" s="19"/>
      <c r="K2249" s="19"/>
      <c r="L2249" s="19"/>
      <c r="M2249" s="19"/>
      <c r="N2249" s="19"/>
      <c r="O2249" s="19"/>
      <c r="P2249" s="19"/>
      <c r="Q2249" s="19"/>
      <c r="R2249" s="44"/>
      <c r="S2249" s="19"/>
      <c r="T2249" s="19"/>
      <c r="U2249" s="19"/>
      <c r="V2249" s="2"/>
      <c r="W2249" s="2"/>
      <c r="X2249" s="2"/>
      <c r="Y2249" s="17"/>
      <c r="Z2249" s="2"/>
      <c r="AA2249" s="2"/>
      <c r="AB2249" s="2"/>
      <c r="AC2249" s="31" t="s">
        <v>13101</v>
      </c>
      <c r="AD2249" s="32" t="s">
        <v>13102</v>
      </c>
      <c r="AE2249" s="31" t="s">
        <v>13103</v>
      </c>
      <c r="AF2249" s="32" t="s">
        <v>13104</v>
      </c>
      <c r="AG2249" s="33" t="s">
        <v>45</v>
      </c>
    </row>
    <row r="2250" spans="1:33" ht="12.75" customHeight="1">
      <c r="A2250" s="2"/>
      <c r="B2250" s="2"/>
      <c r="C2250" s="2"/>
      <c r="D2250" s="2"/>
      <c r="E2250" s="2"/>
      <c r="F2250" s="2"/>
      <c r="G2250" s="2"/>
      <c r="H2250" s="2"/>
      <c r="I2250" s="19"/>
      <c r="J2250" s="19"/>
      <c r="K2250" s="19"/>
      <c r="L2250" s="19"/>
      <c r="M2250" s="19"/>
      <c r="N2250" s="19"/>
      <c r="O2250" s="19"/>
      <c r="P2250" s="19"/>
      <c r="Q2250" s="19"/>
      <c r="R2250" s="44"/>
      <c r="S2250" s="19"/>
      <c r="T2250" s="19"/>
      <c r="U2250" s="19"/>
      <c r="V2250" s="2"/>
      <c r="W2250" s="2"/>
      <c r="X2250" s="2"/>
      <c r="Y2250" s="17"/>
      <c r="Z2250" s="2"/>
      <c r="AA2250" s="2"/>
      <c r="AB2250" s="2"/>
      <c r="AC2250" s="31" t="s">
        <v>13105</v>
      </c>
      <c r="AD2250" s="32" t="s">
        <v>13106</v>
      </c>
      <c r="AE2250" s="31" t="s">
        <v>13107</v>
      </c>
      <c r="AF2250" s="32" t="s">
        <v>13108</v>
      </c>
      <c r="AG2250" s="33" t="s">
        <v>45</v>
      </c>
    </row>
    <row r="2251" spans="1:33" ht="12.75" customHeight="1">
      <c r="A2251" s="2"/>
      <c r="B2251" s="2"/>
      <c r="C2251" s="2"/>
      <c r="D2251" s="2"/>
      <c r="E2251" s="2"/>
      <c r="F2251" s="2"/>
      <c r="G2251" s="2"/>
      <c r="H2251" s="2"/>
      <c r="I2251" s="19"/>
      <c r="J2251" s="19"/>
      <c r="K2251" s="19"/>
      <c r="L2251" s="19"/>
      <c r="M2251" s="19"/>
      <c r="N2251" s="19"/>
      <c r="O2251" s="19"/>
      <c r="P2251" s="19"/>
      <c r="Q2251" s="19"/>
      <c r="R2251" s="44"/>
      <c r="S2251" s="19"/>
      <c r="T2251" s="19"/>
      <c r="U2251" s="19"/>
      <c r="V2251" s="2"/>
      <c r="W2251" s="2"/>
      <c r="X2251" s="2"/>
      <c r="Y2251" s="17"/>
      <c r="Z2251" s="2"/>
      <c r="AA2251" s="2"/>
      <c r="AB2251" s="2"/>
      <c r="AC2251" s="31" t="s">
        <v>13109</v>
      </c>
      <c r="AD2251" s="32" t="s">
        <v>13110</v>
      </c>
      <c r="AE2251" s="31" t="s">
        <v>13111</v>
      </c>
      <c r="AF2251" s="32" t="s">
        <v>13112</v>
      </c>
      <c r="AG2251" s="33" t="s">
        <v>45</v>
      </c>
    </row>
    <row r="2252" spans="1:33" ht="12.75" customHeight="1">
      <c r="A2252" s="2"/>
      <c r="B2252" s="2"/>
      <c r="C2252" s="2"/>
      <c r="D2252" s="2"/>
      <c r="E2252" s="2"/>
      <c r="F2252" s="2"/>
      <c r="G2252" s="2"/>
      <c r="H2252" s="2"/>
      <c r="I2252" s="19"/>
      <c r="J2252" s="19"/>
      <c r="K2252" s="19"/>
      <c r="L2252" s="19"/>
      <c r="M2252" s="19"/>
      <c r="N2252" s="19"/>
      <c r="O2252" s="19"/>
      <c r="P2252" s="19"/>
      <c r="Q2252" s="19"/>
      <c r="R2252" s="44"/>
      <c r="S2252" s="19"/>
      <c r="T2252" s="19"/>
      <c r="U2252" s="19"/>
      <c r="V2252" s="2"/>
      <c r="W2252" s="2"/>
      <c r="X2252" s="2"/>
      <c r="Y2252" s="17"/>
      <c r="Z2252" s="2"/>
      <c r="AA2252" s="2"/>
      <c r="AB2252" s="2"/>
      <c r="AC2252" s="31" t="s">
        <v>13113</v>
      </c>
      <c r="AD2252" s="32" t="s">
        <v>13114</v>
      </c>
      <c r="AE2252" s="31" t="s">
        <v>13115</v>
      </c>
      <c r="AF2252" s="32" t="s">
        <v>13116</v>
      </c>
      <c r="AG2252" s="33" t="s">
        <v>45</v>
      </c>
    </row>
    <row r="2253" spans="1:33" ht="12.75" customHeight="1">
      <c r="A2253" s="2"/>
      <c r="B2253" s="2"/>
      <c r="C2253" s="2"/>
      <c r="D2253" s="2"/>
      <c r="E2253" s="2"/>
      <c r="F2253" s="2"/>
      <c r="G2253" s="2"/>
      <c r="H2253" s="2"/>
      <c r="I2253" s="19"/>
      <c r="J2253" s="19"/>
      <c r="K2253" s="19"/>
      <c r="L2253" s="19"/>
      <c r="M2253" s="19"/>
      <c r="N2253" s="19"/>
      <c r="O2253" s="19"/>
      <c r="P2253" s="19"/>
      <c r="Q2253" s="19"/>
      <c r="R2253" s="44"/>
      <c r="S2253" s="19"/>
      <c r="T2253" s="19"/>
      <c r="U2253" s="19"/>
      <c r="V2253" s="2"/>
      <c r="W2253" s="2"/>
      <c r="X2253" s="2"/>
      <c r="Y2253" s="17"/>
      <c r="Z2253" s="2"/>
      <c r="AA2253" s="2"/>
      <c r="AB2253" s="2"/>
      <c r="AC2253" s="31" t="s">
        <v>13117</v>
      </c>
      <c r="AD2253" s="32" t="s">
        <v>13118</v>
      </c>
      <c r="AE2253" s="31" t="s">
        <v>13119</v>
      </c>
      <c r="AF2253" s="32" t="s">
        <v>13120</v>
      </c>
      <c r="AG2253" s="33" t="s">
        <v>45</v>
      </c>
    </row>
    <row r="2254" spans="1:33" ht="12.75" customHeight="1">
      <c r="A2254" s="2"/>
      <c r="B2254" s="2"/>
      <c r="C2254" s="2"/>
      <c r="D2254" s="2"/>
      <c r="E2254" s="2"/>
      <c r="F2254" s="2"/>
      <c r="G2254" s="2"/>
      <c r="H2254" s="2"/>
      <c r="I2254" s="19"/>
      <c r="J2254" s="19"/>
      <c r="K2254" s="19"/>
      <c r="L2254" s="19"/>
      <c r="M2254" s="19"/>
      <c r="N2254" s="19"/>
      <c r="O2254" s="19"/>
      <c r="P2254" s="19"/>
      <c r="Q2254" s="19"/>
      <c r="R2254" s="44"/>
      <c r="S2254" s="19"/>
      <c r="T2254" s="19"/>
      <c r="U2254" s="19"/>
      <c r="V2254" s="2"/>
      <c r="W2254" s="2"/>
      <c r="X2254" s="2"/>
      <c r="Y2254" s="17"/>
      <c r="Z2254" s="2"/>
      <c r="AA2254" s="2"/>
      <c r="AB2254" s="2"/>
      <c r="AC2254" s="31" t="s">
        <v>13121</v>
      </c>
      <c r="AD2254" s="32" t="s">
        <v>13122</v>
      </c>
      <c r="AE2254" s="31" t="s">
        <v>13123</v>
      </c>
      <c r="AF2254" s="32" t="s">
        <v>13122</v>
      </c>
      <c r="AG2254" s="33" t="s">
        <v>45</v>
      </c>
    </row>
    <row r="2255" spans="1:33" ht="12.75" customHeight="1">
      <c r="A2255" s="2"/>
      <c r="B2255" s="2"/>
      <c r="C2255" s="2"/>
      <c r="D2255" s="2"/>
      <c r="E2255" s="2"/>
      <c r="F2255" s="2"/>
      <c r="G2255" s="2"/>
      <c r="H2255" s="2"/>
      <c r="I2255" s="19"/>
      <c r="J2255" s="19"/>
      <c r="K2255" s="19"/>
      <c r="L2255" s="19"/>
      <c r="M2255" s="19"/>
      <c r="N2255" s="19"/>
      <c r="O2255" s="19"/>
      <c r="P2255" s="19"/>
      <c r="Q2255" s="19"/>
      <c r="R2255" s="44"/>
      <c r="S2255" s="19"/>
      <c r="T2255" s="19"/>
      <c r="U2255" s="19"/>
      <c r="V2255" s="2"/>
      <c r="W2255" s="2"/>
      <c r="X2255" s="2"/>
      <c r="Y2255" s="17"/>
      <c r="Z2255" s="2"/>
      <c r="AA2255" s="2"/>
      <c r="AB2255" s="2"/>
      <c r="AC2255" s="31" t="s">
        <v>13124</v>
      </c>
      <c r="AD2255" s="32" t="s">
        <v>13125</v>
      </c>
      <c r="AE2255" s="31" t="s">
        <v>13126</v>
      </c>
      <c r="AF2255" s="32" t="s">
        <v>13125</v>
      </c>
      <c r="AG2255" s="33" t="s">
        <v>45</v>
      </c>
    </row>
    <row r="2256" spans="1:33" ht="12.75" customHeight="1">
      <c r="A2256" s="2"/>
      <c r="B2256" s="2"/>
      <c r="C2256" s="2"/>
      <c r="D2256" s="2"/>
      <c r="E2256" s="2"/>
      <c r="F2256" s="2"/>
      <c r="G2256" s="2"/>
      <c r="H2256" s="2"/>
      <c r="I2256" s="19"/>
      <c r="J2256" s="19"/>
      <c r="K2256" s="19"/>
      <c r="L2256" s="19"/>
      <c r="M2256" s="19"/>
      <c r="N2256" s="19"/>
      <c r="O2256" s="19"/>
      <c r="P2256" s="19"/>
      <c r="Q2256" s="19"/>
      <c r="R2256" s="44"/>
      <c r="S2256" s="19"/>
      <c r="T2256" s="19"/>
      <c r="U2256" s="19"/>
      <c r="V2256" s="2"/>
      <c r="W2256" s="2"/>
      <c r="X2256" s="2"/>
      <c r="Y2256" s="17"/>
      <c r="Z2256" s="2"/>
      <c r="AA2256" s="2"/>
      <c r="AB2256" s="2"/>
      <c r="AC2256" s="31" t="s">
        <v>13127</v>
      </c>
      <c r="AD2256" s="32" t="s">
        <v>13128</v>
      </c>
      <c r="AE2256" s="31" t="s">
        <v>13129</v>
      </c>
      <c r="AF2256" s="32" t="s">
        <v>13128</v>
      </c>
      <c r="AG2256" s="33" t="s">
        <v>45</v>
      </c>
    </row>
    <row r="2257" spans="1:33" ht="12.75" customHeight="1">
      <c r="A2257" s="2"/>
      <c r="B2257" s="2"/>
      <c r="C2257" s="2"/>
      <c r="D2257" s="2"/>
      <c r="E2257" s="2"/>
      <c r="F2257" s="2"/>
      <c r="G2257" s="2"/>
      <c r="H2257" s="2"/>
      <c r="I2257" s="19"/>
      <c r="J2257" s="19"/>
      <c r="K2257" s="19"/>
      <c r="L2257" s="19"/>
      <c r="M2257" s="19"/>
      <c r="N2257" s="19"/>
      <c r="O2257" s="19"/>
      <c r="P2257" s="19"/>
      <c r="Q2257" s="19"/>
      <c r="R2257" s="44"/>
      <c r="S2257" s="19"/>
      <c r="T2257" s="19"/>
      <c r="U2257" s="19"/>
      <c r="V2257" s="2"/>
      <c r="W2257" s="2"/>
      <c r="X2257" s="2"/>
      <c r="Y2257" s="17"/>
      <c r="Z2257" s="2"/>
      <c r="AA2257" s="2"/>
      <c r="AB2257" s="2"/>
      <c r="AC2257" s="31" t="s">
        <v>13130</v>
      </c>
      <c r="AD2257" s="32" t="s">
        <v>13131</v>
      </c>
      <c r="AE2257" s="31" t="s">
        <v>13132</v>
      </c>
      <c r="AF2257" s="32" t="s">
        <v>13131</v>
      </c>
      <c r="AG2257" s="33" t="s">
        <v>45</v>
      </c>
    </row>
    <row r="2258" spans="1:33" ht="12.75" customHeight="1">
      <c r="A2258" s="2"/>
      <c r="B2258" s="2"/>
      <c r="C2258" s="2"/>
      <c r="D2258" s="2"/>
      <c r="E2258" s="2"/>
      <c r="F2258" s="2"/>
      <c r="G2258" s="2"/>
      <c r="H2258" s="2"/>
      <c r="I2258" s="19"/>
      <c r="J2258" s="19"/>
      <c r="K2258" s="19"/>
      <c r="L2258" s="19"/>
      <c r="M2258" s="19"/>
      <c r="N2258" s="19"/>
      <c r="O2258" s="19"/>
      <c r="P2258" s="19"/>
      <c r="Q2258" s="19"/>
      <c r="R2258" s="44"/>
      <c r="S2258" s="19"/>
      <c r="T2258" s="19"/>
      <c r="U2258" s="19"/>
      <c r="V2258" s="2"/>
      <c r="W2258" s="2"/>
      <c r="X2258" s="2"/>
      <c r="Y2258" s="17"/>
      <c r="Z2258" s="2"/>
      <c r="AA2258" s="2"/>
      <c r="AB2258" s="2"/>
      <c r="AC2258" s="31" t="s">
        <v>13133</v>
      </c>
      <c r="AD2258" s="32" t="s">
        <v>13134</v>
      </c>
      <c r="AE2258" s="31" t="s">
        <v>13135</v>
      </c>
      <c r="AF2258" s="32" t="s">
        <v>13134</v>
      </c>
      <c r="AG2258" s="33" t="s">
        <v>45</v>
      </c>
    </row>
    <row r="2259" spans="1:33" ht="12.75" customHeight="1">
      <c r="A2259" s="2"/>
      <c r="B2259" s="2"/>
      <c r="C2259" s="2"/>
      <c r="D2259" s="2"/>
      <c r="E2259" s="2"/>
      <c r="F2259" s="2"/>
      <c r="G2259" s="2"/>
      <c r="H2259" s="2"/>
      <c r="I2259" s="19"/>
      <c r="J2259" s="19"/>
      <c r="K2259" s="19"/>
      <c r="L2259" s="19"/>
      <c r="M2259" s="19"/>
      <c r="N2259" s="19"/>
      <c r="O2259" s="19"/>
      <c r="P2259" s="19"/>
      <c r="Q2259" s="19"/>
      <c r="R2259" s="44"/>
      <c r="S2259" s="19"/>
      <c r="T2259" s="19"/>
      <c r="U2259" s="19"/>
      <c r="V2259" s="2"/>
      <c r="W2259" s="2"/>
      <c r="X2259" s="2"/>
      <c r="Y2259" s="17"/>
      <c r="Z2259" s="2"/>
      <c r="AA2259" s="2"/>
      <c r="AB2259" s="2"/>
      <c r="AC2259" s="31" t="s">
        <v>13136</v>
      </c>
      <c r="AD2259" s="32" t="s">
        <v>13137</v>
      </c>
      <c r="AE2259" s="31" t="s">
        <v>13138</v>
      </c>
      <c r="AF2259" s="32" t="s">
        <v>13137</v>
      </c>
      <c r="AG2259" s="33" t="s">
        <v>45</v>
      </c>
    </row>
    <row r="2260" spans="1:33" ht="12.75" customHeight="1">
      <c r="A2260" s="2"/>
      <c r="B2260" s="2"/>
      <c r="C2260" s="2"/>
      <c r="D2260" s="2"/>
      <c r="E2260" s="2"/>
      <c r="F2260" s="2"/>
      <c r="G2260" s="2"/>
      <c r="H2260" s="2"/>
      <c r="I2260" s="19"/>
      <c r="J2260" s="19"/>
      <c r="K2260" s="19"/>
      <c r="L2260" s="19"/>
      <c r="M2260" s="19"/>
      <c r="N2260" s="19"/>
      <c r="O2260" s="19"/>
      <c r="P2260" s="19"/>
      <c r="Q2260" s="19"/>
      <c r="R2260" s="44"/>
      <c r="S2260" s="19"/>
      <c r="T2260" s="19"/>
      <c r="U2260" s="19"/>
      <c r="V2260" s="2"/>
      <c r="W2260" s="2"/>
      <c r="X2260" s="2"/>
      <c r="Y2260" s="17"/>
      <c r="Z2260" s="2"/>
      <c r="AA2260" s="2"/>
      <c r="AB2260" s="2"/>
      <c r="AC2260" s="31" t="s">
        <v>13139</v>
      </c>
      <c r="AD2260" s="32" t="s">
        <v>13140</v>
      </c>
      <c r="AE2260" s="31" t="s">
        <v>13141</v>
      </c>
      <c r="AF2260" s="32" t="s">
        <v>13140</v>
      </c>
      <c r="AG2260" s="33" t="s">
        <v>45</v>
      </c>
    </row>
    <row r="2261" spans="1:33" ht="12.75" customHeight="1">
      <c r="A2261" s="2"/>
      <c r="B2261" s="2"/>
      <c r="C2261" s="2"/>
      <c r="D2261" s="2"/>
      <c r="E2261" s="2"/>
      <c r="F2261" s="2"/>
      <c r="G2261" s="2"/>
      <c r="H2261" s="2"/>
      <c r="I2261" s="19"/>
      <c r="J2261" s="19"/>
      <c r="K2261" s="19"/>
      <c r="L2261" s="19"/>
      <c r="M2261" s="19"/>
      <c r="N2261" s="19"/>
      <c r="O2261" s="19"/>
      <c r="P2261" s="19"/>
      <c r="Q2261" s="19"/>
      <c r="R2261" s="44"/>
      <c r="S2261" s="19"/>
      <c r="T2261" s="19"/>
      <c r="U2261" s="19"/>
      <c r="V2261" s="2"/>
      <c r="W2261" s="2"/>
      <c r="X2261" s="2"/>
      <c r="Y2261" s="17"/>
      <c r="Z2261" s="2"/>
      <c r="AA2261" s="2"/>
      <c r="AB2261" s="2"/>
      <c r="AC2261" s="31" t="s">
        <v>13142</v>
      </c>
      <c r="AD2261" s="32" t="s">
        <v>13143</v>
      </c>
      <c r="AE2261" s="31" t="s">
        <v>13144</v>
      </c>
      <c r="AF2261" s="32" t="s">
        <v>13143</v>
      </c>
      <c r="AG2261" s="33" t="s">
        <v>45</v>
      </c>
    </row>
    <row r="2262" spans="1:33" ht="12.75" customHeight="1">
      <c r="A2262" s="2"/>
      <c r="B2262" s="2"/>
      <c r="C2262" s="2"/>
      <c r="D2262" s="2"/>
      <c r="E2262" s="2"/>
      <c r="F2262" s="2"/>
      <c r="G2262" s="2"/>
      <c r="H2262" s="2"/>
      <c r="I2262" s="19"/>
      <c r="J2262" s="19"/>
      <c r="K2262" s="19"/>
      <c r="L2262" s="19"/>
      <c r="M2262" s="19"/>
      <c r="N2262" s="19"/>
      <c r="O2262" s="19"/>
      <c r="P2262" s="19"/>
      <c r="Q2262" s="19"/>
      <c r="R2262" s="44"/>
      <c r="S2262" s="19"/>
      <c r="T2262" s="19"/>
      <c r="U2262" s="19"/>
      <c r="V2262" s="2"/>
      <c r="W2262" s="2"/>
      <c r="X2262" s="2"/>
      <c r="Y2262" s="17"/>
      <c r="Z2262" s="2"/>
      <c r="AA2262" s="2"/>
      <c r="AB2262" s="2"/>
      <c r="AC2262" s="31" t="s">
        <v>13145</v>
      </c>
      <c r="AD2262" s="32" t="s">
        <v>13146</v>
      </c>
      <c r="AE2262" s="31" t="s">
        <v>13147</v>
      </c>
      <c r="AF2262" s="32" t="s">
        <v>13146</v>
      </c>
      <c r="AG2262" s="33" t="s">
        <v>45</v>
      </c>
    </row>
    <row r="2263" spans="1:33" ht="12.75" customHeight="1">
      <c r="A2263" s="2"/>
      <c r="B2263" s="2"/>
      <c r="C2263" s="2"/>
      <c r="D2263" s="2"/>
      <c r="E2263" s="2"/>
      <c r="F2263" s="2"/>
      <c r="G2263" s="2"/>
      <c r="H2263" s="2"/>
      <c r="I2263" s="19"/>
      <c r="J2263" s="19"/>
      <c r="K2263" s="19"/>
      <c r="L2263" s="19"/>
      <c r="M2263" s="19"/>
      <c r="N2263" s="19"/>
      <c r="O2263" s="19"/>
      <c r="P2263" s="19"/>
      <c r="Q2263" s="19"/>
      <c r="R2263" s="44"/>
      <c r="S2263" s="19"/>
      <c r="T2263" s="19"/>
      <c r="U2263" s="19"/>
      <c r="V2263" s="2"/>
      <c r="W2263" s="2"/>
      <c r="X2263" s="2"/>
      <c r="Y2263" s="17"/>
      <c r="Z2263" s="2"/>
      <c r="AA2263" s="2"/>
      <c r="AB2263" s="2"/>
      <c r="AC2263" s="31" t="s">
        <v>13148</v>
      </c>
      <c r="AD2263" s="32" t="s">
        <v>13149</v>
      </c>
      <c r="AE2263" s="31" t="s">
        <v>13150</v>
      </c>
      <c r="AF2263" s="32" t="s">
        <v>13149</v>
      </c>
      <c r="AG2263" s="33" t="s">
        <v>45</v>
      </c>
    </row>
    <row r="2264" spans="1:33" ht="12.75" customHeight="1">
      <c r="A2264" s="2"/>
      <c r="B2264" s="2"/>
      <c r="C2264" s="2"/>
      <c r="D2264" s="2"/>
      <c r="E2264" s="2"/>
      <c r="F2264" s="2"/>
      <c r="G2264" s="2"/>
      <c r="H2264" s="2"/>
      <c r="I2264" s="19"/>
      <c r="J2264" s="19"/>
      <c r="K2264" s="19"/>
      <c r="L2264" s="19"/>
      <c r="M2264" s="19"/>
      <c r="N2264" s="19"/>
      <c r="O2264" s="19"/>
      <c r="P2264" s="19"/>
      <c r="Q2264" s="19"/>
      <c r="R2264" s="44"/>
      <c r="S2264" s="19"/>
      <c r="T2264" s="19"/>
      <c r="U2264" s="19"/>
      <c r="V2264" s="2"/>
      <c r="W2264" s="2"/>
      <c r="X2264" s="2"/>
      <c r="Y2264" s="17"/>
      <c r="Z2264" s="2"/>
      <c r="AA2264" s="2"/>
      <c r="AB2264" s="2"/>
      <c r="AC2264" s="31" t="s">
        <v>13151</v>
      </c>
      <c r="AD2264" s="32" t="s">
        <v>5289</v>
      </c>
      <c r="AE2264" s="31" t="s">
        <v>13152</v>
      </c>
      <c r="AF2264" s="32" t="s">
        <v>13153</v>
      </c>
      <c r="AG2264" s="33" t="s">
        <v>45</v>
      </c>
    </row>
    <row r="2265" spans="1:33" ht="12.75" customHeight="1">
      <c r="A2265" s="2"/>
      <c r="B2265" s="2"/>
      <c r="C2265" s="2"/>
      <c r="D2265" s="2"/>
      <c r="E2265" s="2"/>
      <c r="F2265" s="2"/>
      <c r="G2265" s="2"/>
      <c r="H2265" s="2"/>
      <c r="I2265" s="19"/>
      <c r="J2265" s="19"/>
      <c r="K2265" s="19"/>
      <c r="L2265" s="19"/>
      <c r="M2265" s="19"/>
      <c r="N2265" s="19"/>
      <c r="O2265" s="19"/>
      <c r="P2265" s="19"/>
      <c r="Q2265" s="19"/>
      <c r="R2265" s="44"/>
      <c r="S2265" s="19"/>
      <c r="T2265" s="19"/>
      <c r="U2265" s="19"/>
      <c r="V2265" s="2"/>
      <c r="W2265" s="2"/>
      <c r="X2265" s="2"/>
      <c r="Y2265" s="17"/>
      <c r="Z2265" s="2"/>
      <c r="AA2265" s="2"/>
      <c r="AB2265" s="2"/>
      <c r="AC2265" s="31" t="s">
        <v>13154</v>
      </c>
      <c r="AD2265" s="32" t="s">
        <v>13155</v>
      </c>
      <c r="AE2265" s="31" t="s">
        <v>13156</v>
      </c>
      <c r="AF2265" s="32" t="s">
        <v>13157</v>
      </c>
      <c r="AG2265" s="33" t="s">
        <v>45</v>
      </c>
    </row>
    <row r="2266" spans="1:33" ht="12.75" customHeight="1">
      <c r="A2266" s="2"/>
      <c r="B2266" s="2"/>
      <c r="C2266" s="2"/>
      <c r="D2266" s="2"/>
      <c r="E2266" s="2"/>
      <c r="F2266" s="2"/>
      <c r="G2266" s="2"/>
      <c r="H2266" s="2"/>
      <c r="I2266" s="19"/>
      <c r="J2266" s="19"/>
      <c r="K2266" s="19"/>
      <c r="L2266" s="19"/>
      <c r="M2266" s="19"/>
      <c r="N2266" s="19"/>
      <c r="O2266" s="19"/>
      <c r="P2266" s="19"/>
      <c r="Q2266" s="19"/>
      <c r="R2266" s="44"/>
      <c r="S2266" s="19"/>
      <c r="T2266" s="19"/>
      <c r="U2266" s="19"/>
      <c r="V2266" s="2"/>
      <c r="W2266" s="2"/>
      <c r="X2266" s="2"/>
      <c r="Y2266" s="17"/>
      <c r="Z2266" s="2"/>
      <c r="AA2266" s="2"/>
      <c r="AB2266" s="2"/>
      <c r="AC2266" s="31" t="s">
        <v>13158</v>
      </c>
      <c r="AD2266" s="32" t="s">
        <v>13159</v>
      </c>
      <c r="AE2266" s="31" t="s">
        <v>13160</v>
      </c>
      <c r="AF2266" s="32" t="s">
        <v>13159</v>
      </c>
      <c r="AG2266" s="33" t="s">
        <v>45</v>
      </c>
    </row>
    <row r="2267" spans="1:33" ht="12.75" customHeight="1">
      <c r="A2267" s="2"/>
      <c r="B2267" s="2"/>
      <c r="C2267" s="2"/>
      <c r="D2267" s="2"/>
      <c r="E2267" s="2"/>
      <c r="F2267" s="2"/>
      <c r="G2267" s="2"/>
      <c r="H2267" s="2"/>
      <c r="I2267" s="19"/>
      <c r="J2267" s="19"/>
      <c r="K2267" s="19"/>
      <c r="L2267" s="19"/>
      <c r="M2267" s="19"/>
      <c r="N2267" s="19"/>
      <c r="O2267" s="19"/>
      <c r="P2267" s="19"/>
      <c r="Q2267" s="19"/>
      <c r="R2267" s="44"/>
      <c r="S2267" s="19"/>
      <c r="T2267" s="19"/>
      <c r="U2267" s="19"/>
      <c r="V2267" s="2"/>
      <c r="W2267" s="2"/>
      <c r="X2267" s="2"/>
      <c r="Y2267" s="17"/>
      <c r="Z2267" s="2"/>
      <c r="AA2267" s="2"/>
      <c r="AB2267" s="2"/>
      <c r="AC2267" s="31" t="s">
        <v>13161</v>
      </c>
      <c r="AD2267" s="32" t="s">
        <v>13162</v>
      </c>
      <c r="AE2267" s="31" t="s">
        <v>13163</v>
      </c>
      <c r="AF2267" s="32" t="s">
        <v>13162</v>
      </c>
      <c r="AG2267" s="33" t="s">
        <v>45</v>
      </c>
    </row>
    <row r="2268" spans="1:33" ht="12.75" customHeight="1">
      <c r="A2268" s="2"/>
      <c r="B2268" s="2"/>
      <c r="C2268" s="2"/>
      <c r="D2268" s="2"/>
      <c r="E2268" s="2"/>
      <c r="F2268" s="2"/>
      <c r="G2268" s="2"/>
      <c r="H2268" s="2"/>
      <c r="I2268" s="19"/>
      <c r="J2268" s="19"/>
      <c r="K2268" s="19"/>
      <c r="L2268" s="19"/>
      <c r="M2268" s="19"/>
      <c r="N2268" s="19"/>
      <c r="O2268" s="19"/>
      <c r="P2268" s="19"/>
      <c r="Q2268" s="19"/>
      <c r="R2268" s="44"/>
      <c r="S2268" s="19"/>
      <c r="T2268" s="19"/>
      <c r="U2268" s="19"/>
      <c r="V2268" s="2"/>
      <c r="W2268" s="2"/>
      <c r="X2268" s="2"/>
      <c r="Y2268" s="17"/>
      <c r="Z2268" s="2"/>
      <c r="AA2268" s="2"/>
      <c r="AB2268" s="2"/>
      <c r="AC2268" s="31" t="s">
        <v>13164</v>
      </c>
      <c r="AD2268" s="32" t="s">
        <v>13165</v>
      </c>
      <c r="AE2268" s="31" t="s">
        <v>13166</v>
      </c>
      <c r="AF2268" s="32" t="s">
        <v>13165</v>
      </c>
      <c r="AG2268" s="33" t="s">
        <v>45</v>
      </c>
    </row>
    <row r="2269" spans="1:33" ht="12.75" customHeight="1">
      <c r="A2269" s="2"/>
      <c r="B2269" s="2"/>
      <c r="C2269" s="2"/>
      <c r="D2269" s="2"/>
      <c r="E2269" s="2"/>
      <c r="F2269" s="2"/>
      <c r="G2269" s="2"/>
      <c r="H2269" s="2"/>
      <c r="I2269" s="19"/>
      <c r="J2269" s="19"/>
      <c r="K2269" s="19"/>
      <c r="L2269" s="19"/>
      <c r="M2269" s="19"/>
      <c r="N2269" s="19"/>
      <c r="O2269" s="19"/>
      <c r="P2269" s="19"/>
      <c r="Q2269" s="19"/>
      <c r="R2269" s="44"/>
      <c r="S2269" s="19"/>
      <c r="T2269" s="19"/>
      <c r="U2269" s="19"/>
      <c r="V2269" s="2"/>
      <c r="W2269" s="2"/>
      <c r="X2269" s="2"/>
      <c r="Y2269" s="17"/>
      <c r="Z2269" s="2"/>
      <c r="AA2269" s="2"/>
      <c r="AB2269" s="2"/>
      <c r="AC2269" s="31" t="s">
        <v>13167</v>
      </c>
      <c r="AD2269" s="32" t="s">
        <v>13168</v>
      </c>
      <c r="AE2269" s="31" t="s">
        <v>13169</v>
      </c>
      <c r="AF2269" s="32" t="s">
        <v>13168</v>
      </c>
      <c r="AG2269" s="33" t="s">
        <v>45</v>
      </c>
    </row>
    <row r="2270" spans="1:33" ht="12.75" customHeight="1">
      <c r="A2270" s="2"/>
      <c r="B2270" s="2"/>
      <c r="C2270" s="2"/>
      <c r="D2270" s="2"/>
      <c r="E2270" s="2"/>
      <c r="F2270" s="2"/>
      <c r="G2270" s="2"/>
      <c r="H2270" s="2"/>
      <c r="I2270" s="19"/>
      <c r="J2270" s="19"/>
      <c r="K2270" s="19"/>
      <c r="L2270" s="19"/>
      <c r="M2270" s="19"/>
      <c r="N2270" s="19"/>
      <c r="O2270" s="19"/>
      <c r="P2270" s="19"/>
      <c r="Q2270" s="19"/>
      <c r="R2270" s="44"/>
      <c r="S2270" s="19"/>
      <c r="T2270" s="19"/>
      <c r="U2270" s="19"/>
      <c r="V2270" s="2"/>
      <c r="W2270" s="2"/>
      <c r="X2270" s="2"/>
      <c r="Y2270" s="17"/>
      <c r="Z2270" s="2"/>
      <c r="AA2270" s="2"/>
      <c r="AB2270" s="2"/>
      <c r="AC2270" s="31" t="s">
        <v>13170</v>
      </c>
      <c r="AD2270" s="32" t="s">
        <v>13171</v>
      </c>
      <c r="AE2270" s="31" t="s">
        <v>13172</v>
      </c>
      <c r="AF2270" s="32" t="s">
        <v>13171</v>
      </c>
      <c r="AG2270" s="33" t="s">
        <v>45</v>
      </c>
    </row>
    <row r="2271" spans="1:33" ht="12.75" customHeight="1">
      <c r="A2271" s="2"/>
      <c r="B2271" s="2"/>
      <c r="C2271" s="2"/>
      <c r="D2271" s="2"/>
      <c r="E2271" s="2"/>
      <c r="F2271" s="2"/>
      <c r="G2271" s="2"/>
      <c r="H2271" s="2"/>
      <c r="I2271" s="19"/>
      <c r="J2271" s="19"/>
      <c r="K2271" s="19"/>
      <c r="L2271" s="19"/>
      <c r="M2271" s="19"/>
      <c r="N2271" s="19"/>
      <c r="O2271" s="19"/>
      <c r="P2271" s="19"/>
      <c r="Q2271" s="19"/>
      <c r="R2271" s="44"/>
      <c r="S2271" s="19"/>
      <c r="T2271" s="19"/>
      <c r="U2271" s="19"/>
      <c r="V2271" s="2"/>
      <c r="W2271" s="2"/>
      <c r="X2271" s="2"/>
      <c r="Y2271" s="17"/>
      <c r="Z2271" s="2"/>
      <c r="AA2271" s="2"/>
      <c r="AB2271" s="2"/>
      <c r="AC2271" s="31" t="s">
        <v>13173</v>
      </c>
      <c r="AD2271" s="32" t="s">
        <v>13174</v>
      </c>
      <c r="AE2271" s="31" t="s">
        <v>13175</v>
      </c>
      <c r="AF2271" s="32" t="s">
        <v>13176</v>
      </c>
      <c r="AG2271" s="33" t="s">
        <v>45</v>
      </c>
    </row>
    <row r="2272" spans="1:33" ht="12.75" customHeight="1">
      <c r="A2272" s="2"/>
      <c r="B2272" s="2"/>
      <c r="C2272" s="2"/>
      <c r="D2272" s="2"/>
      <c r="E2272" s="2"/>
      <c r="F2272" s="2"/>
      <c r="G2272" s="2"/>
      <c r="H2272" s="2"/>
      <c r="I2272" s="19"/>
      <c r="J2272" s="19"/>
      <c r="K2272" s="19"/>
      <c r="L2272" s="19"/>
      <c r="M2272" s="19"/>
      <c r="N2272" s="19"/>
      <c r="O2272" s="19"/>
      <c r="P2272" s="19"/>
      <c r="Q2272" s="19"/>
      <c r="R2272" s="44"/>
      <c r="S2272" s="19"/>
      <c r="T2272" s="19"/>
      <c r="U2272" s="19"/>
      <c r="V2272" s="2"/>
      <c r="W2272" s="2"/>
      <c r="X2272" s="2"/>
      <c r="Y2272" s="17"/>
      <c r="Z2272" s="2"/>
      <c r="AA2272" s="2"/>
      <c r="AB2272" s="2"/>
      <c r="AC2272" s="31" t="s">
        <v>13177</v>
      </c>
      <c r="AD2272" s="32" t="s">
        <v>13178</v>
      </c>
      <c r="AE2272" s="31" t="s">
        <v>13179</v>
      </c>
      <c r="AF2272" s="32" t="s">
        <v>10932</v>
      </c>
      <c r="AG2272" s="33" t="s">
        <v>45</v>
      </c>
    </row>
    <row r="2273" spans="1:33" ht="12.75" customHeight="1">
      <c r="A2273" s="2"/>
      <c r="B2273" s="2"/>
      <c r="C2273" s="2"/>
      <c r="D2273" s="2"/>
      <c r="E2273" s="2"/>
      <c r="F2273" s="2"/>
      <c r="G2273" s="2"/>
      <c r="H2273" s="2"/>
      <c r="I2273" s="19"/>
      <c r="J2273" s="19"/>
      <c r="K2273" s="19"/>
      <c r="L2273" s="19"/>
      <c r="M2273" s="19"/>
      <c r="N2273" s="19"/>
      <c r="O2273" s="19"/>
      <c r="P2273" s="19"/>
      <c r="Q2273" s="19"/>
      <c r="R2273" s="44"/>
      <c r="S2273" s="19"/>
      <c r="T2273" s="19"/>
      <c r="U2273" s="19"/>
      <c r="V2273" s="2"/>
      <c r="W2273" s="2"/>
      <c r="X2273" s="2"/>
      <c r="Y2273" s="17"/>
      <c r="Z2273" s="2"/>
      <c r="AA2273" s="2"/>
      <c r="AB2273" s="2"/>
      <c r="AC2273" s="31" t="s">
        <v>13180</v>
      </c>
      <c r="AD2273" s="32" t="s">
        <v>13181</v>
      </c>
      <c r="AE2273" s="31" t="s">
        <v>13182</v>
      </c>
      <c r="AF2273" s="32" t="s">
        <v>13183</v>
      </c>
      <c r="AG2273" s="33" t="s">
        <v>45</v>
      </c>
    </row>
    <row r="2274" spans="1:33" ht="12.75" customHeight="1">
      <c r="A2274" s="2"/>
      <c r="B2274" s="2"/>
      <c r="C2274" s="2"/>
      <c r="D2274" s="2"/>
      <c r="E2274" s="2"/>
      <c r="F2274" s="2"/>
      <c r="G2274" s="2"/>
      <c r="H2274" s="2"/>
      <c r="I2274" s="19"/>
      <c r="J2274" s="19"/>
      <c r="K2274" s="19"/>
      <c r="L2274" s="19"/>
      <c r="M2274" s="19"/>
      <c r="N2274" s="19"/>
      <c r="O2274" s="19"/>
      <c r="P2274" s="19"/>
      <c r="Q2274" s="19"/>
      <c r="R2274" s="44"/>
      <c r="S2274" s="19"/>
      <c r="T2274" s="19"/>
      <c r="U2274" s="19"/>
      <c r="V2274" s="2"/>
      <c r="W2274" s="2"/>
      <c r="X2274" s="2"/>
      <c r="Y2274" s="17"/>
      <c r="Z2274" s="2"/>
      <c r="AA2274" s="2"/>
      <c r="AB2274" s="2"/>
      <c r="AC2274" s="31" t="s">
        <v>13184</v>
      </c>
      <c r="AD2274" s="32" t="s">
        <v>13185</v>
      </c>
      <c r="AE2274" s="31" t="s">
        <v>13186</v>
      </c>
      <c r="AF2274" s="32" t="s">
        <v>13187</v>
      </c>
      <c r="AG2274" s="33" t="s">
        <v>45</v>
      </c>
    </row>
    <row r="2275" spans="1:33" ht="12.75" customHeight="1">
      <c r="A2275" s="2"/>
      <c r="B2275" s="2"/>
      <c r="C2275" s="2"/>
      <c r="D2275" s="2"/>
      <c r="E2275" s="2"/>
      <c r="F2275" s="2"/>
      <c r="G2275" s="2"/>
      <c r="H2275" s="2"/>
      <c r="I2275" s="19"/>
      <c r="J2275" s="19"/>
      <c r="K2275" s="19"/>
      <c r="L2275" s="19"/>
      <c r="M2275" s="19"/>
      <c r="N2275" s="19"/>
      <c r="O2275" s="19"/>
      <c r="P2275" s="19"/>
      <c r="Q2275" s="19"/>
      <c r="R2275" s="44"/>
      <c r="S2275" s="19"/>
      <c r="T2275" s="19"/>
      <c r="U2275" s="19"/>
      <c r="V2275" s="2"/>
      <c r="W2275" s="2"/>
      <c r="X2275" s="2"/>
      <c r="Y2275" s="17"/>
      <c r="Z2275" s="2"/>
      <c r="AA2275" s="2"/>
      <c r="AB2275" s="2"/>
      <c r="AC2275" s="31" t="s">
        <v>13188</v>
      </c>
      <c r="AD2275" s="32" t="s">
        <v>13189</v>
      </c>
      <c r="AE2275" s="31" t="s">
        <v>13190</v>
      </c>
      <c r="AF2275" s="32" t="s">
        <v>13191</v>
      </c>
      <c r="AG2275" s="33" t="s">
        <v>45</v>
      </c>
    </row>
    <row r="2276" spans="1:33" ht="12.75" customHeight="1">
      <c r="A2276" s="2"/>
      <c r="B2276" s="2"/>
      <c r="C2276" s="2"/>
      <c r="D2276" s="2"/>
      <c r="E2276" s="2"/>
      <c r="F2276" s="2"/>
      <c r="G2276" s="2"/>
      <c r="H2276" s="2"/>
      <c r="I2276" s="19"/>
      <c r="J2276" s="19"/>
      <c r="K2276" s="19"/>
      <c r="L2276" s="19"/>
      <c r="M2276" s="19"/>
      <c r="N2276" s="19"/>
      <c r="O2276" s="19"/>
      <c r="P2276" s="19"/>
      <c r="Q2276" s="19"/>
      <c r="R2276" s="44"/>
      <c r="S2276" s="19"/>
      <c r="T2276" s="19"/>
      <c r="U2276" s="19"/>
      <c r="V2276" s="2"/>
      <c r="W2276" s="2"/>
      <c r="X2276" s="2"/>
      <c r="Y2276" s="17"/>
      <c r="Z2276" s="2"/>
      <c r="AA2276" s="2"/>
      <c r="AB2276" s="2"/>
      <c r="AC2276" s="31" t="s">
        <v>13192</v>
      </c>
      <c r="AD2276" s="32" t="s">
        <v>13193</v>
      </c>
      <c r="AE2276" s="31" t="s">
        <v>13194</v>
      </c>
      <c r="AF2276" s="32" t="s">
        <v>13193</v>
      </c>
      <c r="AG2276" s="33" t="s">
        <v>45</v>
      </c>
    </row>
    <row r="2277" spans="1:33" ht="12.75" customHeight="1">
      <c r="A2277" s="2"/>
      <c r="B2277" s="2"/>
      <c r="C2277" s="2"/>
      <c r="D2277" s="2"/>
      <c r="E2277" s="2"/>
      <c r="F2277" s="2"/>
      <c r="G2277" s="2"/>
      <c r="H2277" s="2"/>
      <c r="I2277" s="19"/>
      <c r="J2277" s="19"/>
      <c r="K2277" s="19"/>
      <c r="L2277" s="19"/>
      <c r="M2277" s="19"/>
      <c r="N2277" s="19"/>
      <c r="O2277" s="19"/>
      <c r="P2277" s="19"/>
      <c r="Q2277" s="19"/>
      <c r="R2277" s="44"/>
      <c r="S2277" s="19"/>
      <c r="T2277" s="19"/>
      <c r="U2277" s="19"/>
      <c r="V2277" s="2"/>
      <c r="W2277" s="2"/>
      <c r="X2277" s="2"/>
      <c r="Y2277" s="17"/>
      <c r="Z2277" s="2"/>
      <c r="AA2277" s="2"/>
      <c r="AB2277" s="2"/>
      <c r="AC2277" s="31" t="s">
        <v>13195</v>
      </c>
      <c r="AD2277" s="32" t="s">
        <v>13196</v>
      </c>
      <c r="AE2277" s="31" t="s">
        <v>13197</v>
      </c>
      <c r="AF2277" s="32" t="s">
        <v>13196</v>
      </c>
      <c r="AG2277" s="33" t="s">
        <v>45</v>
      </c>
    </row>
    <row r="2278" spans="1:33" ht="12.75" customHeight="1">
      <c r="A2278" s="2"/>
      <c r="B2278" s="2"/>
      <c r="C2278" s="2"/>
      <c r="D2278" s="2"/>
      <c r="E2278" s="2"/>
      <c r="F2278" s="2"/>
      <c r="G2278" s="2"/>
      <c r="H2278" s="2"/>
      <c r="I2278" s="19"/>
      <c r="J2278" s="19"/>
      <c r="K2278" s="19"/>
      <c r="L2278" s="19"/>
      <c r="M2278" s="19"/>
      <c r="N2278" s="19"/>
      <c r="O2278" s="19"/>
      <c r="P2278" s="19"/>
      <c r="Q2278" s="19"/>
      <c r="R2278" s="44"/>
      <c r="S2278" s="19"/>
      <c r="T2278" s="19"/>
      <c r="U2278" s="19"/>
      <c r="V2278" s="2"/>
      <c r="W2278" s="2"/>
      <c r="X2278" s="2"/>
      <c r="Y2278" s="17"/>
      <c r="Z2278" s="2"/>
      <c r="AA2278" s="2"/>
      <c r="AB2278" s="2"/>
      <c r="AC2278" s="31" t="s">
        <v>13198</v>
      </c>
      <c r="AD2278" s="32" t="s">
        <v>13199</v>
      </c>
      <c r="AE2278" s="31" t="s">
        <v>13200</v>
      </c>
      <c r="AF2278" s="32" t="s">
        <v>13199</v>
      </c>
      <c r="AG2278" s="33" t="s">
        <v>45</v>
      </c>
    </row>
    <row r="2279" spans="1:33" ht="12.75" customHeight="1">
      <c r="A2279" s="2"/>
      <c r="B2279" s="2"/>
      <c r="C2279" s="2"/>
      <c r="D2279" s="2"/>
      <c r="E2279" s="2"/>
      <c r="F2279" s="2"/>
      <c r="G2279" s="2"/>
      <c r="H2279" s="2"/>
      <c r="I2279" s="19"/>
      <c r="J2279" s="19"/>
      <c r="K2279" s="19"/>
      <c r="L2279" s="19"/>
      <c r="M2279" s="19"/>
      <c r="N2279" s="19"/>
      <c r="O2279" s="19"/>
      <c r="P2279" s="19"/>
      <c r="Q2279" s="19"/>
      <c r="R2279" s="44"/>
      <c r="S2279" s="19"/>
      <c r="T2279" s="19"/>
      <c r="U2279" s="19"/>
      <c r="V2279" s="2"/>
      <c r="W2279" s="2"/>
      <c r="X2279" s="2"/>
      <c r="Y2279" s="17"/>
      <c r="Z2279" s="2"/>
      <c r="AA2279" s="2"/>
      <c r="AB2279" s="2"/>
      <c r="AC2279" s="31" t="s">
        <v>13201</v>
      </c>
      <c r="AD2279" s="32" t="s">
        <v>13202</v>
      </c>
      <c r="AE2279" s="31" t="s">
        <v>13203</v>
      </c>
      <c r="AF2279" s="32" t="s">
        <v>13202</v>
      </c>
      <c r="AG2279" s="33" t="s">
        <v>45</v>
      </c>
    </row>
    <row r="2280" spans="1:33" ht="12.75" customHeight="1">
      <c r="A2280" s="2"/>
      <c r="B2280" s="2"/>
      <c r="C2280" s="2"/>
      <c r="D2280" s="2"/>
      <c r="E2280" s="2"/>
      <c r="F2280" s="2"/>
      <c r="G2280" s="2"/>
      <c r="H2280" s="2"/>
      <c r="I2280" s="19"/>
      <c r="J2280" s="19"/>
      <c r="K2280" s="19"/>
      <c r="L2280" s="19"/>
      <c r="M2280" s="19"/>
      <c r="N2280" s="19"/>
      <c r="O2280" s="19"/>
      <c r="P2280" s="19"/>
      <c r="Q2280" s="19"/>
      <c r="R2280" s="44"/>
      <c r="S2280" s="19"/>
      <c r="T2280" s="19"/>
      <c r="U2280" s="19"/>
      <c r="V2280" s="2"/>
      <c r="W2280" s="2"/>
      <c r="X2280" s="2"/>
      <c r="Y2280" s="17"/>
      <c r="Z2280" s="2"/>
      <c r="AA2280" s="2"/>
      <c r="AB2280" s="2"/>
      <c r="AC2280" s="31" t="s">
        <v>13204</v>
      </c>
      <c r="AD2280" s="32" t="s">
        <v>12953</v>
      </c>
      <c r="AE2280" s="31" t="s">
        <v>13205</v>
      </c>
      <c r="AF2280" s="32" t="s">
        <v>13206</v>
      </c>
      <c r="AG2280" s="33" t="s">
        <v>45</v>
      </c>
    </row>
    <row r="2281" spans="1:33" ht="12.75" customHeight="1">
      <c r="A2281" s="2"/>
      <c r="B2281" s="2"/>
      <c r="C2281" s="2"/>
      <c r="D2281" s="2"/>
      <c r="E2281" s="2"/>
      <c r="F2281" s="2"/>
      <c r="G2281" s="2"/>
      <c r="H2281" s="2"/>
      <c r="I2281" s="19"/>
      <c r="J2281" s="19"/>
      <c r="K2281" s="19"/>
      <c r="L2281" s="19"/>
      <c r="M2281" s="19"/>
      <c r="N2281" s="19"/>
      <c r="O2281" s="19"/>
      <c r="P2281" s="19"/>
      <c r="Q2281" s="19"/>
      <c r="R2281" s="44"/>
      <c r="S2281" s="19"/>
      <c r="T2281" s="19"/>
      <c r="U2281" s="19"/>
      <c r="V2281" s="2"/>
      <c r="W2281" s="2"/>
      <c r="X2281" s="2"/>
      <c r="Y2281" s="17"/>
      <c r="Z2281" s="2"/>
      <c r="AA2281" s="2"/>
      <c r="AB2281" s="2"/>
      <c r="AC2281" s="31" t="s">
        <v>13207</v>
      </c>
      <c r="AD2281" s="32" t="s">
        <v>2846</v>
      </c>
      <c r="AE2281" s="31" t="s">
        <v>13208</v>
      </c>
      <c r="AF2281" s="32" t="s">
        <v>1446</v>
      </c>
      <c r="AG2281" s="33" t="s">
        <v>45</v>
      </c>
    </row>
    <row r="2282" spans="1:33" ht="12.75" customHeight="1">
      <c r="A2282" s="2"/>
      <c r="B2282" s="2"/>
      <c r="C2282" s="2"/>
      <c r="D2282" s="2"/>
      <c r="E2282" s="2"/>
      <c r="F2282" s="2"/>
      <c r="G2282" s="2"/>
      <c r="H2282" s="2"/>
      <c r="I2282" s="19"/>
      <c r="J2282" s="19"/>
      <c r="K2282" s="19"/>
      <c r="L2282" s="19"/>
      <c r="M2282" s="19"/>
      <c r="N2282" s="19"/>
      <c r="O2282" s="19"/>
      <c r="P2282" s="19"/>
      <c r="Q2282" s="19"/>
      <c r="R2282" s="44"/>
      <c r="S2282" s="19"/>
      <c r="T2282" s="19"/>
      <c r="U2282" s="19"/>
      <c r="V2282" s="2"/>
      <c r="W2282" s="2"/>
      <c r="X2282" s="2"/>
      <c r="Y2282" s="17"/>
      <c r="Z2282" s="2"/>
      <c r="AA2282" s="2"/>
      <c r="AB2282" s="2"/>
      <c r="AC2282" s="31" t="s">
        <v>13209</v>
      </c>
      <c r="AD2282" s="32" t="s">
        <v>13210</v>
      </c>
      <c r="AE2282" s="31" t="s">
        <v>13211</v>
      </c>
      <c r="AF2282" s="32" t="s">
        <v>13212</v>
      </c>
      <c r="AG2282" s="33" t="s">
        <v>45</v>
      </c>
    </row>
    <row r="2283" spans="1:33" ht="12.75" customHeight="1">
      <c r="A2283" s="2"/>
      <c r="B2283" s="2"/>
      <c r="C2283" s="2"/>
      <c r="D2283" s="2"/>
      <c r="E2283" s="2"/>
      <c r="F2283" s="2"/>
      <c r="G2283" s="2"/>
      <c r="H2283" s="2"/>
      <c r="I2283" s="19"/>
      <c r="J2283" s="19"/>
      <c r="K2283" s="19"/>
      <c r="L2283" s="19"/>
      <c r="M2283" s="19"/>
      <c r="N2283" s="19"/>
      <c r="O2283" s="19"/>
      <c r="P2283" s="19"/>
      <c r="Q2283" s="19"/>
      <c r="R2283" s="44"/>
      <c r="S2283" s="19"/>
      <c r="T2283" s="19"/>
      <c r="U2283" s="19"/>
      <c r="V2283" s="2"/>
      <c r="W2283" s="2"/>
      <c r="X2283" s="2"/>
      <c r="Y2283" s="17"/>
      <c r="Z2283" s="2"/>
      <c r="AA2283" s="2"/>
      <c r="AB2283" s="2"/>
      <c r="AC2283" s="31" t="s">
        <v>13213</v>
      </c>
      <c r="AD2283" s="32" t="s">
        <v>2846</v>
      </c>
      <c r="AE2283" s="31" t="s">
        <v>13214</v>
      </c>
      <c r="AF2283" s="32" t="s">
        <v>13215</v>
      </c>
      <c r="AG2283" s="33" t="s">
        <v>45</v>
      </c>
    </row>
    <row r="2284" spans="1:33" ht="12.75" customHeight="1">
      <c r="A2284" s="2"/>
      <c r="B2284" s="2"/>
      <c r="C2284" s="2"/>
      <c r="D2284" s="2"/>
      <c r="E2284" s="2"/>
      <c r="F2284" s="2"/>
      <c r="G2284" s="2"/>
      <c r="H2284" s="2"/>
      <c r="I2284" s="19"/>
      <c r="J2284" s="19"/>
      <c r="K2284" s="19"/>
      <c r="L2284" s="19"/>
      <c r="M2284" s="19"/>
      <c r="N2284" s="19"/>
      <c r="O2284" s="19"/>
      <c r="P2284" s="19"/>
      <c r="Q2284" s="19"/>
      <c r="R2284" s="44"/>
      <c r="S2284" s="19"/>
      <c r="T2284" s="19"/>
      <c r="U2284" s="19"/>
      <c r="V2284" s="2"/>
      <c r="W2284" s="2"/>
      <c r="X2284" s="2"/>
      <c r="Y2284" s="17"/>
      <c r="Z2284" s="2"/>
      <c r="AA2284" s="2"/>
      <c r="AB2284" s="2"/>
      <c r="AC2284" s="31" t="s">
        <v>13216</v>
      </c>
      <c r="AD2284" s="32" t="s">
        <v>13217</v>
      </c>
      <c r="AE2284" s="31" t="s">
        <v>13218</v>
      </c>
      <c r="AF2284" s="32" t="s">
        <v>13219</v>
      </c>
      <c r="AG2284" s="33" t="s">
        <v>45</v>
      </c>
    </row>
    <row r="2285" spans="1:33" ht="12.75" customHeight="1">
      <c r="A2285" s="2"/>
      <c r="B2285" s="2"/>
      <c r="C2285" s="2"/>
      <c r="D2285" s="2"/>
      <c r="E2285" s="2"/>
      <c r="F2285" s="2"/>
      <c r="G2285" s="2"/>
      <c r="H2285" s="2"/>
      <c r="I2285" s="19"/>
      <c r="J2285" s="19"/>
      <c r="K2285" s="19"/>
      <c r="L2285" s="19"/>
      <c r="M2285" s="19"/>
      <c r="N2285" s="19"/>
      <c r="O2285" s="19"/>
      <c r="P2285" s="19"/>
      <c r="Q2285" s="19"/>
      <c r="R2285" s="44"/>
      <c r="S2285" s="19"/>
      <c r="T2285" s="19"/>
      <c r="U2285" s="19"/>
      <c r="V2285" s="2"/>
      <c r="W2285" s="2"/>
      <c r="X2285" s="2"/>
      <c r="Y2285" s="17"/>
      <c r="Z2285" s="2"/>
      <c r="AA2285" s="2"/>
      <c r="AB2285" s="2"/>
      <c r="AC2285" s="31" t="s">
        <v>13220</v>
      </c>
      <c r="AD2285" s="32" t="s">
        <v>13221</v>
      </c>
      <c r="AE2285" s="31" t="s">
        <v>13222</v>
      </c>
      <c r="AF2285" s="32" t="s">
        <v>13223</v>
      </c>
      <c r="AG2285" s="33" t="s">
        <v>45</v>
      </c>
    </row>
    <row r="2286" spans="1:33" ht="12.75" customHeight="1">
      <c r="A2286" s="2"/>
      <c r="B2286" s="2"/>
      <c r="C2286" s="2"/>
      <c r="D2286" s="2"/>
      <c r="E2286" s="2"/>
      <c r="F2286" s="2"/>
      <c r="G2286" s="2"/>
      <c r="H2286" s="2"/>
      <c r="I2286" s="19"/>
      <c r="J2286" s="19"/>
      <c r="K2286" s="19"/>
      <c r="L2286" s="19"/>
      <c r="M2286" s="19"/>
      <c r="N2286" s="19"/>
      <c r="O2286" s="19"/>
      <c r="P2286" s="19"/>
      <c r="Q2286" s="19"/>
      <c r="R2286" s="44"/>
      <c r="S2286" s="19"/>
      <c r="T2286" s="19"/>
      <c r="U2286" s="19"/>
      <c r="V2286" s="2"/>
      <c r="W2286" s="2"/>
      <c r="X2286" s="2"/>
      <c r="Y2286" s="17"/>
      <c r="Z2286" s="2"/>
      <c r="AA2286" s="2"/>
      <c r="AB2286" s="2"/>
      <c r="AC2286" s="31" t="s">
        <v>13224</v>
      </c>
      <c r="AD2286" s="32" t="s">
        <v>13225</v>
      </c>
      <c r="AE2286" s="31" t="s">
        <v>13226</v>
      </c>
      <c r="AF2286" s="32" t="s">
        <v>13227</v>
      </c>
      <c r="AG2286" s="33" t="s">
        <v>45</v>
      </c>
    </row>
    <row r="2287" spans="1:33" ht="12.75" customHeight="1">
      <c r="A2287" s="2"/>
      <c r="B2287" s="2"/>
      <c r="C2287" s="2"/>
      <c r="D2287" s="2"/>
      <c r="E2287" s="2"/>
      <c r="F2287" s="2"/>
      <c r="G2287" s="2"/>
      <c r="H2287" s="2"/>
      <c r="I2287" s="19"/>
      <c r="J2287" s="19"/>
      <c r="K2287" s="19"/>
      <c r="L2287" s="19"/>
      <c r="M2287" s="19"/>
      <c r="N2287" s="19"/>
      <c r="O2287" s="19"/>
      <c r="P2287" s="19"/>
      <c r="Q2287" s="19"/>
      <c r="R2287" s="44"/>
      <c r="S2287" s="19"/>
      <c r="T2287" s="19"/>
      <c r="U2287" s="19"/>
      <c r="V2287" s="2"/>
      <c r="W2287" s="2"/>
      <c r="X2287" s="2"/>
      <c r="Y2287" s="17"/>
      <c r="Z2287" s="2"/>
      <c r="AA2287" s="2"/>
      <c r="AB2287" s="2"/>
      <c r="AC2287" s="31" t="s">
        <v>13228</v>
      </c>
      <c r="AD2287" s="32" t="s">
        <v>13229</v>
      </c>
      <c r="AE2287" s="31" t="s">
        <v>13230</v>
      </c>
      <c r="AF2287" s="32" t="s">
        <v>850</v>
      </c>
      <c r="AG2287" s="33" t="s">
        <v>45</v>
      </c>
    </row>
    <row r="2288" spans="1:33" ht="12.75" customHeight="1">
      <c r="A2288" s="2"/>
      <c r="B2288" s="2"/>
      <c r="C2288" s="2"/>
      <c r="D2288" s="2"/>
      <c r="E2288" s="2"/>
      <c r="F2288" s="2"/>
      <c r="G2288" s="2"/>
      <c r="H2288" s="2"/>
      <c r="I2288" s="19"/>
      <c r="J2288" s="19"/>
      <c r="K2288" s="19"/>
      <c r="L2288" s="19"/>
      <c r="M2288" s="19"/>
      <c r="N2288" s="19"/>
      <c r="O2288" s="19"/>
      <c r="P2288" s="19"/>
      <c r="Q2288" s="19"/>
      <c r="R2288" s="44"/>
      <c r="S2288" s="19"/>
      <c r="T2288" s="19"/>
      <c r="U2288" s="19"/>
      <c r="V2288" s="2"/>
      <c r="W2288" s="2"/>
      <c r="X2288" s="2"/>
      <c r="Y2288" s="17"/>
      <c r="Z2288" s="2"/>
      <c r="AA2288" s="2"/>
      <c r="AB2288" s="2"/>
      <c r="AC2288" s="31" t="s">
        <v>13231</v>
      </c>
      <c r="AD2288" s="32" t="s">
        <v>1358</v>
      </c>
      <c r="AE2288" s="31" t="s">
        <v>13232</v>
      </c>
      <c r="AF2288" s="32" t="s">
        <v>1360</v>
      </c>
      <c r="AG2288" s="33" t="s">
        <v>45</v>
      </c>
    </row>
    <row r="2289" spans="1:33" ht="12.75" customHeight="1">
      <c r="A2289" s="2"/>
      <c r="B2289" s="2"/>
      <c r="C2289" s="2"/>
      <c r="D2289" s="2"/>
      <c r="E2289" s="2"/>
      <c r="F2289" s="2"/>
      <c r="G2289" s="2"/>
      <c r="H2289" s="2"/>
      <c r="I2289" s="19"/>
      <c r="J2289" s="19"/>
      <c r="K2289" s="19"/>
      <c r="L2289" s="19"/>
      <c r="M2289" s="19"/>
      <c r="N2289" s="19"/>
      <c r="O2289" s="19"/>
      <c r="P2289" s="19"/>
      <c r="Q2289" s="19"/>
      <c r="R2289" s="44"/>
      <c r="S2289" s="19"/>
      <c r="T2289" s="19"/>
      <c r="U2289" s="19"/>
      <c r="V2289" s="2"/>
      <c r="W2289" s="2"/>
      <c r="X2289" s="2"/>
      <c r="Y2289" s="17"/>
      <c r="Z2289" s="2"/>
      <c r="AA2289" s="2"/>
      <c r="AB2289" s="2"/>
      <c r="AC2289" s="31" t="s">
        <v>13233</v>
      </c>
      <c r="AD2289" s="32" t="s">
        <v>13234</v>
      </c>
      <c r="AE2289" s="31" t="s">
        <v>13235</v>
      </c>
      <c r="AF2289" s="32" t="s">
        <v>13234</v>
      </c>
      <c r="AG2289" s="33" t="s">
        <v>45</v>
      </c>
    </row>
    <row r="2290" spans="1:33" ht="12.75" customHeight="1">
      <c r="A2290" s="2"/>
      <c r="B2290" s="2"/>
      <c r="C2290" s="2"/>
      <c r="D2290" s="2"/>
      <c r="E2290" s="2"/>
      <c r="F2290" s="2"/>
      <c r="G2290" s="2"/>
      <c r="H2290" s="2"/>
      <c r="I2290" s="19"/>
      <c r="J2290" s="19"/>
      <c r="K2290" s="19"/>
      <c r="L2290" s="19"/>
      <c r="M2290" s="19"/>
      <c r="N2290" s="19"/>
      <c r="O2290" s="19"/>
      <c r="P2290" s="19"/>
      <c r="Q2290" s="19"/>
      <c r="R2290" s="44"/>
      <c r="S2290" s="19"/>
      <c r="T2290" s="19"/>
      <c r="U2290" s="19"/>
      <c r="V2290" s="2"/>
      <c r="W2290" s="2"/>
      <c r="X2290" s="2"/>
      <c r="Y2290" s="17"/>
      <c r="Z2290" s="2"/>
      <c r="AA2290" s="2"/>
      <c r="AB2290" s="2"/>
      <c r="AC2290" s="31" t="s">
        <v>13236</v>
      </c>
      <c r="AD2290" s="32" t="s">
        <v>13237</v>
      </c>
      <c r="AE2290" s="31" t="s">
        <v>13238</v>
      </c>
      <c r="AF2290" s="32" t="s">
        <v>13239</v>
      </c>
      <c r="AG2290" s="33" t="s">
        <v>45</v>
      </c>
    </row>
    <row r="2291" spans="1:33" ht="12.75" customHeight="1">
      <c r="A2291" s="2"/>
      <c r="B2291" s="2"/>
      <c r="C2291" s="2"/>
      <c r="D2291" s="2"/>
      <c r="E2291" s="2"/>
      <c r="F2291" s="2"/>
      <c r="G2291" s="2"/>
      <c r="H2291" s="2"/>
      <c r="I2291" s="19"/>
      <c r="J2291" s="19"/>
      <c r="K2291" s="19"/>
      <c r="L2291" s="19"/>
      <c r="M2291" s="19"/>
      <c r="N2291" s="19"/>
      <c r="O2291" s="19"/>
      <c r="P2291" s="19"/>
      <c r="Q2291" s="19"/>
      <c r="R2291" s="44"/>
      <c r="S2291" s="19"/>
      <c r="T2291" s="19"/>
      <c r="U2291" s="19"/>
      <c r="V2291" s="2"/>
      <c r="W2291" s="2"/>
      <c r="X2291" s="2"/>
      <c r="Y2291" s="17"/>
      <c r="Z2291" s="2"/>
      <c r="AA2291" s="2"/>
      <c r="AB2291" s="2"/>
      <c r="AC2291" s="31" t="s">
        <v>13240</v>
      </c>
      <c r="AD2291" s="32" t="s">
        <v>13241</v>
      </c>
      <c r="AE2291" s="31" t="s">
        <v>13242</v>
      </c>
      <c r="AF2291" s="32" t="s">
        <v>13243</v>
      </c>
      <c r="AG2291" s="33" t="s">
        <v>45</v>
      </c>
    </row>
    <row r="2292" spans="1:33" ht="12.75" customHeight="1">
      <c r="A2292" s="2"/>
      <c r="B2292" s="2"/>
      <c r="C2292" s="2"/>
      <c r="D2292" s="2"/>
      <c r="E2292" s="2"/>
      <c r="F2292" s="2"/>
      <c r="G2292" s="2"/>
      <c r="H2292" s="2"/>
      <c r="I2292" s="19"/>
      <c r="J2292" s="19"/>
      <c r="K2292" s="19"/>
      <c r="L2292" s="19"/>
      <c r="M2292" s="19"/>
      <c r="N2292" s="19"/>
      <c r="O2292" s="19"/>
      <c r="P2292" s="19"/>
      <c r="Q2292" s="19"/>
      <c r="R2292" s="44"/>
      <c r="S2292" s="19"/>
      <c r="T2292" s="19"/>
      <c r="U2292" s="19"/>
      <c r="V2292" s="2"/>
      <c r="W2292" s="2"/>
      <c r="X2292" s="2"/>
      <c r="Y2292" s="17"/>
      <c r="Z2292" s="2"/>
      <c r="AA2292" s="2"/>
      <c r="AB2292" s="2"/>
      <c r="AC2292" s="31" t="s">
        <v>13244</v>
      </c>
      <c r="AD2292" s="32" t="s">
        <v>13245</v>
      </c>
      <c r="AE2292" s="31" t="s">
        <v>13246</v>
      </c>
      <c r="AF2292" s="32" t="s">
        <v>13245</v>
      </c>
      <c r="AG2292" s="33" t="s">
        <v>45</v>
      </c>
    </row>
    <row r="2293" spans="1:33" ht="12.75" customHeight="1">
      <c r="A2293" s="2"/>
      <c r="B2293" s="2"/>
      <c r="C2293" s="2"/>
      <c r="D2293" s="2"/>
      <c r="E2293" s="2"/>
      <c r="F2293" s="2"/>
      <c r="G2293" s="2"/>
      <c r="H2293" s="2"/>
      <c r="I2293" s="19"/>
      <c r="J2293" s="19"/>
      <c r="K2293" s="19"/>
      <c r="L2293" s="19"/>
      <c r="M2293" s="19"/>
      <c r="N2293" s="19"/>
      <c r="O2293" s="19"/>
      <c r="P2293" s="19"/>
      <c r="Q2293" s="19"/>
      <c r="R2293" s="44"/>
      <c r="S2293" s="19"/>
      <c r="T2293" s="19"/>
      <c r="U2293" s="19"/>
      <c r="V2293" s="2"/>
      <c r="W2293" s="2"/>
      <c r="X2293" s="2"/>
      <c r="Y2293" s="17"/>
      <c r="Z2293" s="2"/>
      <c r="AA2293" s="2"/>
      <c r="AB2293" s="2"/>
      <c r="AC2293" s="31" t="s">
        <v>13247</v>
      </c>
      <c r="AD2293" s="32" t="s">
        <v>13248</v>
      </c>
      <c r="AE2293" s="31" t="s">
        <v>13249</v>
      </c>
      <c r="AF2293" s="32" t="s">
        <v>13250</v>
      </c>
      <c r="AG2293" s="33" t="s">
        <v>45</v>
      </c>
    </row>
    <row r="2294" spans="1:33" ht="12.75" customHeight="1">
      <c r="A2294" s="2"/>
      <c r="B2294" s="2"/>
      <c r="C2294" s="2"/>
      <c r="D2294" s="2"/>
      <c r="E2294" s="2"/>
      <c r="F2294" s="2"/>
      <c r="G2294" s="2"/>
      <c r="H2294" s="2"/>
      <c r="I2294" s="19"/>
      <c r="J2294" s="19"/>
      <c r="K2294" s="19"/>
      <c r="L2294" s="19"/>
      <c r="M2294" s="19"/>
      <c r="N2294" s="19"/>
      <c r="O2294" s="19"/>
      <c r="P2294" s="19"/>
      <c r="Q2294" s="19"/>
      <c r="R2294" s="44"/>
      <c r="S2294" s="19"/>
      <c r="T2294" s="19"/>
      <c r="U2294" s="19"/>
      <c r="V2294" s="2"/>
      <c r="W2294" s="2"/>
      <c r="X2294" s="2"/>
      <c r="Y2294" s="17"/>
      <c r="Z2294" s="2"/>
      <c r="AA2294" s="2"/>
      <c r="AB2294" s="2"/>
      <c r="AC2294" s="31" t="s">
        <v>13251</v>
      </c>
      <c r="AD2294" s="32" t="s">
        <v>13252</v>
      </c>
      <c r="AE2294" s="31" t="s">
        <v>13253</v>
      </c>
      <c r="AF2294" s="32" t="s">
        <v>13254</v>
      </c>
      <c r="AG2294" s="33" t="s">
        <v>45</v>
      </c>
    </row>
    <row r="2295" spans="1:33" ht="12.75" customHeight="1">
      <c r="A2295" s="2"/>
      <c r="B2295" s="2"/>
      <c r="C2295" s="2"/>
      <c r="D2295" s="2"/>
      <c r="E2295" s="2"/>
      <c r="F2295" s="2"/>
      <c r="G2295" s="2"/>
      <c r="H2295" s="2"/>
      <c r="I2295" s="19"/>
      <c r="J2295" s="19"/>
      <c r="K2295" s="19"/>
      <c r="L2295" s="19"/>
      <c r="M2295" s="19"/>
      <c r="N2295" s="19"/>
      <c r="O2295" s="19"/>
      <c r="P2295" s="19"/>
      <c r="Q2295" s="19"/>
      <c r="R2295" s="44"/>
      <c r="S2295" s="19"/>
      <c r="T2295" s="19"/>
      <c r="U2295" s="19"/>
      <c r="V2295" s="2"/>
      <c r="W2295" s="2"/>
      <c r="X2295" s="2"/>
      <c r="Y2295" s="17"/>
      <c r="Z2295" s="2"/>
      <c r="AA2295" s="2"/>
      <c r="AB2295" s="2"/>
      <c r="AC2295" s="31" t="s">
        <v>13255</v>
      </c>
      <c r="AD2295" s="32" t="s">
        <v>13256</v>
      </c>
      <c r="AE2295" s="31" t="s">
        <v>13257</v>
      </c>
      <c r="AF2295" s="32" t="s">
        <v>13258</v>
      </c>
      <c r="AG2295" s="33" t="s">
        <v>45</v>
      </c>
    </row>
    <row r="2296" spans="1:33" ht="12.75" customHeight="1">
      <c r="A2296" s="2"/>
      <c r="B2296" s="2"/>
      <c r="C2296" s="2"/>
      <c r="D2296" s="2"/>
      <c r="E2296" s="2"/>
      <c r="F2296" s="2"/>
      <c r="G2296" s="2"/>
      <c r="H2296" s="2"/>
      <c r="I2296" s="19"/>
      <c r="J2296" s="19"/>
      <c r="K2296" s="19"/>
      <c r="L2296" s="19"/>
      <c r="M2296" s="19"/>
      <c r="N2296" s="19"/>
      <c r="O2296" s="19"/>
      <c r="P2296" s="19"/>
      <c r="Q2296" s="19"/>
      <c r="R2296" s="44"/>
      <c r="S2296" s="19"/>
      <c r="T2296" s="19"/>
      <c r="U2296" s="19"/>
      <c r="V2296" s="2"/>
      <c r="W2296" s="2"/>
      <c r="X2296" s="2"/>
      <c r="Y2296" s="17"/>
      <c r="Z2296" s="2"/>
      <c r="AA2296" s="2"/>
      <c r="AB2296" s="2"/>
      <c r="AC2296" s="31" t="s">
        <v>13259</v>
      </c>
      <c r="AD2296" s="32" t="s">
        <v>13260</v>
      </c>
      <c r="AE2296" s="31" t="s">
        <v>13261</v>
      </c>
      <c r="AF2296" s="32" t="s">
        <v>13262</v>
      </c>
      <c r="AG2296" s="33" t="s">
        <v>45</v>
      </c>
    </row>
    <row r="2297" spans="1:33" ht="12.75" customHeight="1">
      <c r="A2297" s="2"/>
      <c r="B2297" s="2"/>
      <c r="C2297" s="2"/>
      <c r="D2297" s="2"/>
      <c r="E2297" s="2"/>
      <c r="F2297" s="2"/>
      <c r="G2297" s="2"/>
      <c r="H2297" s="2"/>
      <c r="I2297" s="19"/>
      <c r="J2297" s="19"/>
      <c r="K2297" s="19"/>
      <c r="L2297" s="19"/>
      <c r="M2297" s="19"/>
      <c r="N2297" s="19"/>
      <c r="O2297" s="19"/>
      <c r="P2297" s="19"/>
      <c r="Q2297" s="19"/>
      <c r="R2297" s="44"/>
      <c r="S2297" s="19"/>
      <c r="T2297" s="19"/>
      <c r="U2297" s="19"/>
      <c r="V2297" s="2"/>
      <c r="W2297" s="2"/>
      <c r="X2297" s="2"/>
      <c r="Y2297" s="17"/>
      <c r="Z2297" s="2"/>
      <c r="AA2297" s="2"/>
      <c r="AB2297" s="2"/>
      <c r="AC2297" s="31" t="s">
        <v>13263</v>
      </c>
      <c r="AD2297" s="32" t="s">
        <v>13264</v>
      </c>
      <c r="AE2297" s="31" t="s">
        <v>13265</v>
      </c>
      <c r="AF2297" s="32" t="s">
        <v>13264</v>
      </c>
      <c r="AG2297" s="33" t="s">
        <v>45</v>
      </c>
    </row>
    <row r="2298" spans="1:33" ht="12.75" customHeight="1">
      <c r="A2298" s="2"/>
      <c r="B2298" s="2"/>
      <c r="C2298" s="2"/>
      <c r="D2298" s="2"/>
      <c r="E2298" s="2"/>
      <c r="F2298" s="2"/>
      <c r="G2298" s="2"/>
      <c r="H2298" s="2"/>
      <c r="I2298" s="19"/>
      <c r="J2298" s="19"/>
      <c r="K2298" s="19"/>
      <c r="L2298" s="19"/>
      <c r="M2298" s="19"/>
      <c r="N2298" s="19"/>
      <c r="O2298" s="19"/>
      <c r="P2298" s="19"/>
      <c r="Q2298" s="19"/>
      <c r="R2298" s="44"/>
      <c r="S2298" s="19"/>
      <c r="T2298" s="19"/>
      <c r="U2298" s="19"/>
      <c r="V2298" s="2"/>
      <c r="W2298" s="2"/>
      <c r="X2298" s="2"/>
      <c r="Y2298" s="17"/>
      <c r="Z2298" s="2"/>
      <c r="AA2298" s="2"/>
      <c r="AB2298" s="2"/>
      <c r="AC2298" s="31" t="s">
        <v>13266</v>
      </c>
      <c r="AD2298" s="32" t="s">
        <v>13267</v>
      </c>
      <c r="AE2298" s="31" t="s">
        <v>13268</v>
      </c>
      <c r="AF2298" s="32" t="s">
        <v>13267</v>
      </c>
      <c r="AG2298" s="33" t="s">
        <v>45</v>
      </c>
    </row>
    <row r="2299" spans="1:33" ht="12.75" customHeight="1">
      <c r="A2299" s="2"/>
      <c r="B2299" s="2"/>
      <c r="C2299" s="2"/>
      <c r="D2299" s="2"/>
      <c r="E2299" s="2"/>
      <c r="F2299" s="2"/>
      <c r="G2299" s="2"/>
      <c r="H2299" s="2"/>
      <c r="I2299" s="19"/>
      <c r="J2299" s="19"/>
      <c r="K2299" s="19"/>
      <c r="L2299" s="19"/>
      <c r="M2299" s="19"/>
      <c r="N2299" s="19"/>
      <c r="O2299" s="19"/>
      <c r="P2299" s="19"/>
      <c r="Q2299" s="19"/>
      <c r="R2299" s="44"/>
      <c r="S2299" s="19"/>
      <c r="T2299" s="19"/>
      <c r="U2299" s="19"/>
      <c r="V2299" s="2"/>
      <c r="W2299" s="2"/>
      <c r="X2299" s="2"/>
      <c r="Y2299" s="17"/>
      <c r="Z2299" s="2"/>
      <c r="AA2299" s="2"/>
      <c r="AB2299" s="2"/>
      <c r="AC2299" s="31" t="s">
        <v>13269</v>
      </c>
      <c r="AD2299" s="32" t="s">
        <v>13270</v>
      </c>
      <c r="AE2299" s="31" t="s">
        <v>13271</v>
      </c>
      <c r="AF2299" s="32" t="s">
        <v>13270</v>
      </c>
      <c r="AG2299" s="33" t="s">
        <v>45</v>
      </c>
    </row>
    <row r="2300" spans="1:33" ht="12.75" customHeight="1">
      <c r="A2300" s="2"/>
      <c r="B2300" s="2"/>
      <c r="C2300" s="2"/>
      <c r="D2300" s="2"/>
      <c r="E2300" s="2"/>
      <c r="F2300" s="2"/>
      <c r="G2300" s="2"/>
      <c r="H2300" s="2"/>
      <c r="I2300" s="19"/>
      <c r="J2300" s="19"/>
      <c r="K2300" s="19"/>
      <c r="L2300" s="19"/>
      <c r="M2300" s="19"/>
      <c r="N2300" s="19"/>
      <c r="O2300" s="19"/>
      <c r="P2300" s="19"/>
      <c r="Q2300" s="19"/>
      <c r="R2300" s="44"/>
      <c r="S2300" s="19"/>
      <c r="T2300" s="19"/>
      <c r="U2300" s="19"/>
      <c r="V2300" s="2"/>
      <c r="W2300" s="2"/>
      <c r="X2300" s="2"/>
      <c r="Y2300" s="17"/>
      <c r="Z2300" s="2"/>
      <c r="AA2300" s="2"/>
      <c r="AB2300" s="2"/>
      <c r="AC2300" s="31" t="s">
        <v>13272</v>
      </c>
      <c r="AD2300" s="32" t="s">
        <v>13273</v>
      </c>
      <c r="AE2300" s="31" t="s">
        <v>13274</v>
      </c>
      <c r="AF2300" s="32" t="s">
        <v>13273</v>
      </c>
      <c r="AG2300" s="33" t="s">
        <v>45</v>
      </c>
    </row>
    <row r="2301" spans="1:33" ht="12.75" customHeight="1">
      <c r="A2301" s="2"/>
      <c r="B2301" s="2"/>
      <c r="C2301" s="2"/>
      <c r="D2301" s="2"/>
      <c r="E2301" s="2"/>
      <c r="F2301" s="2"/>
      <c r="G2301" s="2"/>
      <c r="H2301" s="2"/>
      <c r="I2301" s="19"/>
      <c r="J2301" s="19"/>
      <c r="K2301" s="19"/>
      <c r="L2301" s="19"/>
      <c r="M2301" s="19"/>
      <c r="N2301" s="19"/>
      <c r="O2301" s="19"/>
      <c r="P2301" s="19"/>
      <c r="Q2301" s="19"/>
      <c r="R2301" s="44"/>
      <c r="S2301" s="19"/>
      <c r="T2301" s="19"/>
      <c r="U2301" s="19"/>
      <c r="V2301" s="2"/>
      <c r="W2301" s="2"/>
      <c r="X2301" s="2"/>
      <c r="Y2301" s="17"/>
      <c r="Z2301" s="2"/>
      <c r="AA2301" s="2"/>
      <c r="AB2301" s="2"/>
      <c r="AC2301" s="31" t="s">
        <v>13275</v>
      </c>
      <c r="AD2301" s="32" t="s">
        <v>13276</v>
      </c>
      <c r="AE2301" s="31" t="s">
        <v>13277</v>
      </c>
      <c r="AF2301" s="32" t="s">
        <v>13276</v>
      </c>
      <c r="AG2301" s="33" t="s">
        <v>45</v>
      </c>
    </row>
    <row r="2302" spans="1:33" ht="12.75" customHeight="1">
      <c r="A2302" s="2"/>
      <c r="B2302" s="2"/>
      <c r="C2302" s="2"/>
      <c r="D2302" s="2"/>
      <c r="E2302" s="2"/>
      <c r="F2302" s="2"/>
      <c r="G2302" s="2"/>
      <c r="H2302" s="2"/>
      <c r="I2302" s="19"/>
      <c r="J2302" s="19"/>
      <c r="K2302" s="19"/>
      <c r="L2302" s="19"/>
      <c r="M2302" s="19"/>
      <c r="N2302" s="19"/>
      <c r="O2302" s="19"/>
      <c r="P2302" s="19"/>
      <c r="Q2302" s="19"/>
      <c r="R2302" s="44"/>
      <c r="S2302" s="19"/>
      <c r="T2302" s="19"/>
      <c r="U2302" s="19"/>
      <c r="V2302" s="2"/>
      <c r="W2302" s="2"/>
      <c r="X2302" s="2"/>
      <c r="Y2302" s="17"/>
      <c r="Z2302" s="2"/>
      <c r="AA2302" s="2"/>
      <c r="AB2302" s="2"/>
      <c r="AC2302" s="31" t="s">
        <v>13278</v>
      </c>
      <c r="AD2302" s="32" t="s">
        <v>13279</v>
      </c>
      <c r="AE2302" s="31" t="s">
        <v>13280</v>
      </c>
      <c r="AF2302" s="32" t="s">
        <v>13281</v>
      </c>
      <c r="AG2302" s="33" t="s">
        <v>45</v>
      </c>
    </row>
    <row r="2303" spans="1:33" ht="12.75" customHeight="1">
      <c r="A2303" s="2"/>
      <c r="B2303" s="2"/>
      <c r="C2303" s="2"/>
      <c r="D2303" s="2"/>
      <c r="E2303" s="2"/>
      <c r="F2303" s="2"/>
      <c r="G2303" s="2"/>
      <c r="H2303" s="2"/>
      <c r="I2303" s="19"/>
      <c r="J2303" s="19"/>
      <c r="K2303" s="19"/>
      <c r="L2303" s="19"/>
      <c r="M2303" s="19"/>
      <c r="N2303" s="19"/>
      <c r="O2303" s="19"/>
      <c r="P2303" s="19"/>
      <c r="Q2303" s="19"/>
      <c r="R2303" s="44"/>
      <c r="S2303" s="19"/>
      <c r="T2303" s="19"/>
      <c r="U2303" s="19"/>
      <c r="V2303" s="2"/>
      <c r="W2303" s="2"/>
      <c r="X2303" s="2"/>
      <c r="Y2303" s="17"/>
      <c r="Z2303" s="2"/>
      <c r="AA2303" s="2"/>
      <c r="AB2303" s="2"/>
      <c r="AC2303" s="31" t="s">
        <v>13282</v>
      </c>
      <c r="AD2303" s="32" t="s">
        <v>13283</v>
      </c>
      <c r="AE2303" s="31" t="s">
        <v>13284</v>
      </c>
      <c r="AF2303" s="32" t="s">
        <v>13285</v>
      </c>
      <c r="AG2303" s="33" t="s">
        <v>45</v>
      </c>
    </row>
    <row r="2304" spans="1:33" ht="12.75" customHeight="1">
      <c r="A2304" s="2"/>
      <c r="B2304" s="2"/>
      <c r="C2304" s="2"/>
      <c r="D2304" s="2"/>
      <c r="E2304" s="2"/>
      <c r="F2304" s="2"/>
      <c r="G2304" s="2"/>
      <c r="H2304" s="2"/>
      <c r="I2304" s="19"/>
      <c r="J2304" s="19"/>
      <c r="K2304" s="19"/>
      <c r="L2304" s="19"/>
      <c r="M2304" s="19"/>
      <c r="N2304" s="19"/>
      <c r="O2304" s="19"/>
      <c r="P2304" s="19"/>
      <c r="Q2304" s="19"/>
      <c r="R2304" s="44"/>
      <c r="S2304" s="19"/>
      <c r="T2304" s="19"/>
      <c r="U2304" s="19"/>
      <c r="V2304" s="2"/>
      <c r="W2304" s="2"/>
      <c r="X2304" s="2"/>
      <c r="Y2304" s="17"/>
      <c r="Z2304" s="2"/>
      <c r="AA2304" s="2"/>
      <c r="AB2304" s="2"/>
      <c r="AC2304" s="31" t="s">
        <v>13286</v>
      </c>
      <c r="AD2304" s="32" t="s">
        <v>13287</v>
      </c>
      <c r="AE2304" s="31" t="s">
        <v>13288</v>
      </c>
      <c r="AF2304" s="32" t="s">
        <v>13289</v>
      </c>
      <c r="AG2304" s="33" t="s">
        <v>45</v>
      </c>
    </row>
    <row r="2305" spans="1:33" ht="12.75" customHeight="1">
      <c r="A2305" s="2"/>
      <c r="B2305" s="2"/>
      <c r="C2305" s="2"/>
      <c r="D2305" s="2"/>
      <c r="E2305" s="2"/>
      <c r="F2305" s="2"/>
      <c r="G2305" s="2"/>
      <c r="H2305" s="2"/>
      <c r="I2305" s="19"/>
      <c r="J2305" s="19"/>
      <c r="K2305" s="19"/>
      <c r="L2305" s="19"/>
      <c r="M2305" s="19"/>
      <c r="N2305" s="19"/>
      <c r="O2305" s="19"/>
      <c r="P2305" s="19"/>
      <c r="Q2305" s="19"/>
      <c r="R2305" s="44"/>
      <c r="S2305" s="19"/>
      <c r="T2305" s="19"/>
      <c r="U2305" s="19"/>
      <c r="V2305" s="2"/>
      <c r="W2305" s="2"/>
      <c r="X2305" s="2"/>
      <c r="Y2305" s="17"/>
      <c r="Z2305" s="2"/>
      <c r="AA2305" s="2"/>
      <c r="AB2305" s="2"/>
      <c r="AC2305" s="31" t="s">
        <v>13290</v>
      </c>
      <c r="AD2305" s="32" t="s">
        <v>13291</v>
      </c>
      <c r="AE2305" s="31" t="s">
        <v>13292</v>
      </c>
      <c r="AF2305" s="32" t="s">
        <v>13293</v>
      </c>
      <c r="AG2305" s="33" t="s">
        <v>45</v>
      </c>
    </row>
    <row r="2306" spans="1:33" ht="12.75" customHeight="1">
      <c r="A2306" s="2"/>
      <c r="B2306" s="2"/>
      <c r="C2306" s="2"/>
      <c r="D2306" s="2"/>
      <c r="E2306" s="2"/>
      <c r="F2306" s="2"/>
      <c r="G2306" s="2"/>
      <c r="H2306" s="2"/>
      <c r="I2306" s="19"/>
      <c r="J2306" s="19"/>
      <c r="K2306" s="19"/>
      <c r="L2306" s="19"/>
      <c r="M2306" s="19"/>
      <c r="N2306" s="19"/>
      <c r="O2306" s="19"/>
      <c r="P2306" s="19"/>
      <c r="Q2306" s="19"/>
      <c r="R2306" s="44"/>
      <c r="S2306" s="19"/>
      <c r="T2306" s="19"/>
      <c r="U2306" s="19"/>
      <c r="V2306" s="2"/>
      <c r="W2306" s="2"/>
      <c r="X2306" s="2"/>
      <c r="Y2306" s="17"/>
      <c r="Z2306" s="2"/>
      <c r="AA2306" s="2"/>
      <c r="AB2306" s="2"/>
      <c r="AC2306" s="31" t="s">
        <v>13294</v>
      </c>
      <c r="AD2306" s="32" t="s">
        <v>988</v>
      </c>
      <c r="AE2306" s="31" t="s">
        <v>13295</v>
      </c>
      <c r="AF2306" s="32" t="s">
        <v>1310</v>
      </c>
      <c r="AG2306" s="33" t="s">
        <v>45</v>
      </c>
    </row>
    <row r="2307" spans="1:33" ht="12.75" customHeight="1">
      <c r="A2307" s="2"/>
      <c r="B2307" s="2"/>
      <c r="C2307" s="2"/>
      <c r="D2307" s="2"/>
      <c r="E2307" s="2"/>
      <c r="F2307" s="2"/>
      <c r="G2307" s="2"/>
      <c r="H2307" s="2"/>
      <c r="I2307" s="19"/>
      <c r="J2307" s="19"/>
      <c r="K2307" s="19"/>
      <c r="L2307" s="19"/>
      <c r="M2307" s="19"/>
      <c r="N2307" s="19"/>
      <c r="O2307" s="19"/>
      <c r="P2307" s="19"/>
      <c r="Q2307" s="19"/>
      <c r="R2307" s="44"/>
      <c r="S2307" s="19"/>
      <c r="T2307" s="19"/>
      <c r="U2307" s="19"/>
      <c r="V2307" s="2"/>
      <c r="W2307" s="2"/>
      <c r="X2307" s="2"/>
      <c r="Y2307" s="17"/>
      <c r="Z2307" s="2"/>
      <c r="AA2307" s="2"/>
      <c r="AB2307" s="2"/>
      <c r="AC2307" s="31" t="s">
        <v>13296</v>
      </c>
      <c r="AD2307" s="32" t="s">
        <v>13297</v>
      </c>
      <c r="AE2307" s="31" t="s">
        <v>13298</v>
      </c>
      <c r="AF2307" s="32" t="s">
        <v>13299</v>
      </c>
      <c r="AG2307" s="33" t="s">
        <v>45</v>
      </c>
    </row>
    <row r="2308" spans="1:33" ht="12.75" customHeight="1">
      <c r="A2308" s="2"/>
      <c r="B2308" s="2"/>
      <c r="C2308" s="2"/>
      <c r="D2308" s="2"/>
      <c r="E2308" s="2"/>
      <c r="F2308" s="2"/>
      <c r="G2308" s="2"/>
      <c r="H2308" s="2"/>
      <c r="I2308" s="19"/>
      <c r="J2308" s="19"/>
      <c r="K2308" s="19"/>
      <c r="L2308" s="19"/>
      <c r="M2308" s="19"/>
      <c r="N2308" s="19"/>
      <c r="O2308" s="19"/>
      <c r="P2308" s="19"/>
      <c r="Q2308" s="19"/>
      <c r="R2308" s="44"/>
      <c r="S2308" s="19"/>
      <c r="T2308" s="19"/>
      <c r="U2308" s="19"/>
      <c r="V2308" s="2"/>
      <c r="W2308" s="2"/>
      <c r="X2308" s="2"/>
      <c r="Y2308" s="17"/>
      <c r="Z2308" s="2"/>
      <c r="AA2308" s="2"/>
      <c r="AB2308" s="2"/>
      <c r="AC2308" s="31" t="s">
        <v>13300</v>
      </c>
      <c r="AD2308" s="32" t="s">
        <v>13301</v>
      </c>
      <c r="AE2308" s="31" t="s">
        <v>13302</v>
      </c>
      <c r="AF2308" s="32" t="s">
        <v>13301</v>
      </c>
      <c r="AG2308" s="33" t="s">
        <v>45</v>
      </c>
    </row>
    <row r="2309" spans="1:33" ht="12.75" customHeight="1">
      <c r="A2309" s="2"/>
      <c r="B2309" s="2"/>
      <c r="C2309" s="2"/>
      <c r="D2309" s="2"/>
      <c r="E2309" s="2"/>
      <c r="F2309" s="2"/>
      <c r="G2309" s="2"/>
      <c r="H2309" s="2"/>
      <c r="I2309" s="19"/>
      <c r="J2309" s="19"/>
      <c r="K2309" s="19"/>
      <c r="L2309" s="19"/>
      <c r="M2309" s="19"/>
      <c r="N2309" s="19"/>
      <c r="O2309" s="19"/>
      <c r="P2309" s="19"/>
      <c r="Q2309" s="19"/>
      <c r="R2309" s="44"/>
      <c r="S2309" s="19"/>
      <c r="T2309" s="19"/>
      <c r="U2309" s="19"/>
      <c r="V2309" s="2"/>
      <c r="W2309" s="2"/>
      <c r="X2309" s="2"/>
      <c r="Y2309" s="17"/>
      <c r="Z2309" s="2"/>
      <c r="AA2309" s="2"/>
      <c r="AB2309" s="2"/>
      <c r="AC2309" s="31" t="s">
        <v>13303</v>
      </c>
      <c r="AD2309" s="32" t="s">
        <v>13304</v>
      </c>
      <c r="AE2309" s="31" t="s">
        <v>13305</v>
      </c>
      <c r="AF2309" s="32" t="s">
        <v>13304</v>
      </c>
      <c r="AG2309" s="33" t="s">
        <v>45</v>
      </c>
    </row>
    <row r="2310" spans="1:33" ht="12.75" customHeight="1">
      <c r="A2310" s="2"/>
      <c r="B2310" s="2"/>
      <c r="C2310" s="2"/>
      <c r="D2310" s="2"/>
      <c r="E2310" s="2"/>
      <c r="F2310" s="2"/>
      <c r="G2310" s="2"/>
      <c r="H2310" s="2"/>
      <c r="I2310" s="19"/>
      <c r="J2310" s="19"/>
      <c r="K2310" s="19"/>
      <c r="L2310" s="19"/>
      <c r="M2310" s="19"/>
      <c r="N2310" s="19"/>
      <c r="O2310" s="19"/>
      <c r="P2310" s="19"/>
      <c r="Q2310" s="19"/>
      <c r="R2310" s="44"/>
      <c r="S2310" s="19"/>
      <c r="T2310" s="19"/>
      <c r="U2310" s="19"/>
      <c r="V2310" s="2"/>
      <c r="W2310" s="2"/>
      <c r="X2310" s="2"/>
      <c r="Y2310" s="17"/>
      <c r="Z2310" s="2"/>
      <c r="AA2310" s="2"/>
      <c r="AB2310" s="2"/>
      <c r="AC2310" s="31" t="s">
        <v>13306</v>
      </c>
      <c r="AD2310" s="32" t="s">
        <v>13307</v>
      </c>
      <c r="AE2310" s="31" t="s">
        <v>13308</v>
      </c>
      <c r="AF2310" s="32" t="s">
        <v>13307</v>
      </c>
      <c r="AG2310" s="33" t="s">
        <v>45</v>
      </c>
    </row>
    <row r="2311" spans="1:33" ht="12.75" customHeight="1">
      <c r="A2311" s="2"/>
      <c r="B2311" s="2"/>
      <c r="C2311" s="2"/>
      <c r="D2311" s="2"/>
      <c r="E2311" s="2"/>
      <c r="F2311" s="2"/>
      <c r="G2311" s="2"/>
      <c r="H2311" s="2"/>
      <c r="I2311" s="19"/>
      <c r="J2311" s="19"/>
      <c r="K2311" s="19"/>
      <c r="L2311" s="19"/>
      <c r="M2311" s="19"/>
      <c r="N2311" s="19"/>
      <c r="O2311" s="19"/>
      <c r="P2311" s="19"/>
      <c r="Q2311" s="19"/>
      <c r="R2311" s="44"/>
      <c r="S2311" s="19"/>
      <c r="T2311" s="19"/>
      <c r="U2311" s="19"/>
      <c r="V2311" s="2"/>
      <c r="W2311" s="2"/>
      <c r="X2311" s="2"/>
      <c r="Y2311" s="17"/>
      <c r="Z2311" s="2"/>
      <c r="AA2311" s="2"/>
      <c r="AB2311" s="2"/>
      <c r="AC2311" s="31" t="s">
        <v>13309</v>
      </c>
      <c r="AD2311" s="32" t="s">
        <v>13310</v>
      </c>
      <c r="AE2311" s="31" t="s">
        <v>13311</v>
      </c>
      <c r="AF2311" s="32" t="s">
        <v>13310</v>
      </c>
      <c r="AG2311" s="33" t="s">
        <v>45</v>
      </c>
    </row>
    <row r="2312" spans="1:33" ht="12.75" customHeight="1">
      <c r="A2312" s="2"/>
      <c r="B2312" s="2"/>
      <c r="C2312" s="2"/>
      <c r="D2312" s="2"/>
      <c r="E2312" s="2"/>
      <c r="F2312" s="2"/>
      <c r="G2312" s="2"/>
      <c r="H2312" s="2"/>
      <c r="I2312" s="19"/>
      <c r="J2312" s="19"/>
      <c r="K2312" s="19"/>
      <c r="L2312" s="19"/>
      <c r="M2312" s="19"/>
      <c r="N2312" s="19"/>
      <c r="O2312" s="19"/>
      <c r="P2312" s="19"/>
      <c r="Q2312" s="19"/>
      <c r="R2312" s="44"/>
      <c r="S2312" s="19"/>
      <c r="T2312" s="19"/>
      <c r="U2312" s="19"/>
      <c r="V2312" s="2"/>
      <c r="W2312" s="2"/>
      <c r="X2312" s="2"/>
      <c r="Y2312" s="17"/>
      <c r="Z2312" s="2"/>
      <c r="AA2312" s="2"/>
      <c r="AB2312" s="2"/>
      <c r="AC2312" s="31" t="s">
        <v>13312</v>
      </c>
      <c r="AD2312" s="32" t="s">
        <v>13313</v>
      </c>
      <c r="AE2312" s="31" t="s">
        <v>13314</v>
      </c>
      <c r="AF2312" s="32" t="s">
        <v>13313</v>
      </c>
      <c r="AG2312" s="33" t="s">
        <v>45</v>
      </c>
    </row>
    <row r="2313" spans="1:33" ht="12.75" customHeight="1">
      <c r="A2313" s="2"/>
      <c r="B2313" s="2"/>
      <c r="C2313" s="2"/>
      <c r="D2313" s="2"/>
      <c r="E2313" s="2"/>
      <c r="F2313" s="2"/>
      <c r="G2313" s="2"/>
      <c r="H2313" s="2"/>
      <c r="I2313" s="19"/>
      <c r="J2313" s="19"/>
      <c r="K2313" s="19"/>
      <c r="L2313" s="19"/>
      <c r="M2313" s="19"/>
      <c r="N2313" s="19"/>
      <c r="O2313" s="19"/>
      <c r="P2313" s="19"/>
      <c r="Q2313" s="19"/>
      <c r="R2313" s="44"/>
      <c r="S2313" s="19"/>
      <c r="T2313" s="19"/>
      <c r="U2313" s="19"/>
      <c r="V2313" s="2"/>
      <c r="W2313" s="2"/>
      <c r="X2313" s="2"/>
      <c r="Y2313" s="17"/>
      <c r="Z2313" s="2"/>
      <c r="AA2313" s="2"/>
      <c r="AB2313" s="2"/>
      <c r="AC2313" s="31" t="s">
        <v>13315</v>
      </c>
      <c r="AD2313" s="32" t="s">
        <v>13316</v>
      </c>
      <c r="AE2313" s="31" t="s">
        <v>13317</v>
      </c>
      <c r="AF2313" s="32" t="s">
        <v>13318</v>
      </c>
      <c r="AG2313" s="33" t="s">
        <v>45</v>
      </c>
    </row>
    <row r="2314" spans="1:33" ht="12.75" customHeight="1">
      <c r="A2314" s="2"/>
      <c r="B2314" s="2"/>
      <c r="C2314" s="2"/>
      <c r="D2314" s="2"/>
      <c r="E2314" s="2"/>
      <c r="F2314" s="2"/>
      <c r="G2314" s="2"/>
      <c r="H2314" s="2"/>
      <c r="I2314" s="19"/>
      <c r="J2314" s="19"/>
      <c r="K2314" s="19"/>
      <c r="L2314" s="19"/>
      <c r="M2314" s="19"/>
      <c r="N2314" s="19"/>
      <c r="O2314" s="19"/>
      <c r="P2314" s="19"/>
      <c r="Q2314" s="19"/>
      <c r="R2314" s="44"/>
      <c r="S2314" s="19"/>
      <c r="T2314" s="19"/>
      <c r="U2314" s="19"/>
      <c r="V2314" s="2"/>
      <c r="W2314" s="2"/>
      <c r="X2314" s="2"/>
      <c r="Y2314" s="17"/>
      <c r="Z2314" s="2"/>
      <c r="AA2314" s="2"/>
      <c r="AB2314" s="2"/>
      <c r="AC2314" s="31" t="s">
        <v>13319</v>
      </c>
      <c r="AD2314" s="32" t="s">
        <v>862</v>
      </c>
      <c r="AE2314" s="31" t="s">
        <v>13320</v>
      </c>
      <c r="AF2314" s="32" t="s">
        <v>1003</v>
      </c>
      <c r="AG2314" s="33" t="s">
        <v>45</v>
      </c>
    </row>
    <row r="2315" spans="1:33" ht="12.75" customHeight="1">
      <c r="A2315" s="2"/>
      <c r="B2315" s="2"/>
      <c r="C2315" s="2"/>
      <c r="D2315" s="2"/>
      <c r="E2315" s="2"/>
      <c r="F2315" s="2"/>
      <c r="G2315" s="2"/>
      <c r="H2315" s="2"/>
      <c r="I2315" s="19"/>
      <c r="J2315" s="19"/>
      <c r="K2315" s="19"/>
      <c r="L2315" s="19"/>
      <c r="M2315" s="19"/>
      <c r="N2315" s="19"/>
      <c r="O2315" s="19"/>
      <c r="P2315" s="19"/>
      <c r="Q2315" s="19"/>
      <c r="R2315" s="44"/>
      <c r="S2315" s="19"/>
      <c r="T2315" s="19"/>
      <c r="U2315" s="19"/>
      <c r="V2315" s="2"/>
      <c r="W2315" s="2"/>
      <c r="X2315" s="2"/>
      <c r="Y2315" s="17"/>
      <c r="Z2315" s="2"/>
      <c r="AA2315" s="2"/>
      <c r="AB2315" s="2"/>
      <c r="AC2315" s="31" t="s">
        <v>13321</v>
      </c>
      <c r="AD2315" s="32" t="s">
        <v>1272</v>
      </c>
      <c r="AE2315" s="31" t="s">
        <v>13322</v>
      </c>
      <c r="AF2315" s="32" t="s">
        <v>3727</v>
      </c>
      <c r="AG2315" s="33" t="s">
        <v>45</v>
      </c>
    </row>
    <row r="2316" spans="1:33" ht="12.75" customHeight="1">
      <c r="A2316" s="2"/>
      <c r="B2316" s="2"/>
      <c r="C2316" s="2"/>
      <c r="D2316" s="2"/>
      <c r="E2316" s="2"/>
      <c r="F2316" s="2"/>
      <c r="G2316" s="2"/>
      <c r="H2316" s="2"/>
      <c r="I2316" s="19"/>
      <c r="J2316" s="19"/>
      <c r="K2316" s="19"/>
      <c r="L2316" s="19"/>
      <c r="M2316" s="19"/>
      <c r="N2316" s="19"/>
      <c r="O2316" s="19"/>
      <c r="P2316" s="19"/>
      <c r="Q2316" s="19"/>
      <c r="R2316" s="44"/>
      <c r="S2316" s="19"/>
      <c r="T2316" s="19"/>
      <c r="U2316" s="19"/>
      <c r="V2316" s="2"/>
      <c r="W2316" s="2"/>
      <c r="X2316" s="2"/>
      <c r="Y2316" s="17"/>
      <c r="Z2316" s="2"/>
      <c r="AA2316" s="2"/>
      <c r="AB2316" s="2"/>
      <c r="AC2316" s="31" t="s">
        <v>13323</v>
      </c>
      <c r="AD2316" s="32" t="s">
        <v>1173</v>
      </c>
      <c r="AE2316" s="31" t="s">
        <v>13324</v>
      </c>
      <c r="AF2316" s="32" t="s">
        <v>1298</v>
      </c>
      <c r="AG2316" s="33" t="s">
        <v>45</v>
      </c>
    </row>
    <row r="2317" spans="1:33" ht="12.75" customHeight="1">
      <c r="A2317" s="2"/>
      <c r="B2317" s="2"/>
      <c r="C2317" s="2"/>
      <c r="D2317" s="2"/>
      <c r="E2317" s="2"/>
      <c r="F2317" s="2"/>
      <c r="G2317" s="2"/>
      <c r="H2317" s="2"/>
      <c r="I2317" s="19"/>
      <c r="J2317" s="19"/>
      <c r="K2317" s="19"/>
      <c r="L2317" s="19"/>
      <c r="M2317" s="19"/>
      <c r="N2317" s="19"/>
      <c r="O2317" s="19"/>
      <c r="P2317" s="19"/>
      <c r="Q2317" s="19"/>
      <c r="R2317" s="44"/>
      <c r="S2317" s="19"/>
      <c r="T2317" s="19"/>
      <c r="U2317" s="19"/>
      <c r="V2317" s="2"/>
      <c r="W2317" s="2"/>
      <c r="X2317" s="2"/>
      <c r="Y2317" s="17"/>
      <c r="Z2317" s="2"/>
      <c r="AA2317" s="2"/>
      <c r="AB2317" s="2"/>
      <c r="AC2317" s="31" t="s">
        <v>13325</v>
      </c>
      <c r="AD2317" s="32" t="s">
        <v>5509</v>
      </c>
      <c r="AE2317" s="31" t="s">
        <v>13326</v>
      </c>
      <c r="AF2317" s="32" t="s">
        <v>13327</v>
      </c>
      <c r="AG2317" s="33" t="s">
        <v>45</v>
      </c>
    </row>
    <row r="2318" spans="1:33" ht="12.75" customHeight="1">
      <c r="A2318" s="2"/>
      <c r="B2318" s="2"/>
      <c r="C2318" s="2"/>
      <c r="D2318" s="2"/>
      <c r="E2318" s="2"/>
      <c r="F2318" s="2"/>
      <c r="G2318" s="2"/>
      <c r="H2318" s="2"/>
      <c r="I2318" s="19"/>
      <c r="J2318" s="19"/>
      <c r="K2318" s="19"/>
      <c r="L2318" s="19"/>
      <c r="M2318" s="19"/>
      <c r="N2318" s="19"/>
      <c r="O2318" s="19"/>
      <c r="P2318" s="19"/>
      <c r="Q2318" s="19"/>
      <c r="R2318" s="44"/>
      <c r="S2318" s="19"/>
      <c r="T2318" s="19"/>
      <c r="U2318" s="19"/>
      <c r="V2318" s="2"/>
      <c r="W2318" s="2"/>
      <c r="X2318" s="2"/>
      <c r="Y2318" s="17"/>
      <c r="Z2318" s="2"/>
      <c r="AA2318" s="2"/>
      <c r="AB2318" s="2"/>
      <c r="AC2318" s="31" t="s">
        <v>13328</v>
      </c>
      <c r="AD2318" s="32" t="s">
        <v>13329</v>
      </c>
      <c r="AE2318" s="31" t="s">
        <v>13330</v>
      </c>
      <c r="AF2318" s="32" t="s">
        <v>9773</v>
      </c>
      <c r="AG2318" s="33" t="s">
        <v>45</v>
      </c>
    </row>
    <row r="2319" spans="1:33" ht="12.75" customHeight="1">
      <c r="A2319" s="2"/>
      <c r="B2319" s="2"/>
      <c r="C2319" s="2"/>
      <c r="D2319" s="2"/>
      <c r="E2319" s="2"/>
      <c r="F2319" s="2"/>
      <c r="G2319" s="2"/>
      <c r="H2319" s="2"/>
      <c r="I2319" s="19"/>
      <c r="J2319" s="19"/>
      <c r="K2319" s="19"/>
      <c r="L2319" s="19"/>
      <c r="M2319" s="19"/>
      <c r="N2319" s="19"/>
      <c r="O2319" s="19"/>
      <c r="P2319" s="19"/>
      <c r="Q2319" s="19"/>
      <c r="R2319" s="44"/>
      <c r="S2319" s="19"/>
      <c r="T2319" s="19"/>
      <c r="U2319" s="19"/>
      <c r="V2319" s="2"/>
      <c r="W2319" s="2"/>
      <c r="X2319" s="2"/>
      <c r="Y2319" s="17"/>
      <c r="Z2319" s="2"/>
      <c r="AA2319" s="2"/>
      <c r="AB2319" s="2"/>
      <c r="AC2319" s="31" t="s">
        <v>13331</v>
      </c>
      <c r="AD2319" s="32" t="s">
        <v>5289</v>
      </c>
      <c r="AE2319" s="31" t="s">
        <v>13332</v>
      </c>
      <c r="AF2319" s="32" t="s">
        <v>1323</v>
      </c>
      <c r="AG2319" s="33" t="s">
        <v>45</v>
      </c>
    </row>
    <row r="2320" spans="1:33" ht="12.75" customHeight="1">
      <c r="A2320" s="2"/>
      <c r="B2320" s="2"/>
      <c r="C2320" s="2"/>
      <c r="D2320" s="2"/>
      <c r="E2320" s="2"/>
      <c r="F2320" s="2"/>
      <c r="G2320" s="2"/>
      <c r="H2320" s="2"/>
      <c r="I2320" s="19"/>
      <c r="J2320" s="19"/>
      <c r="K2320" s="19"/>
      <c r="L2320" s="19"/>
      <c r="M2320" s="19"/>
      <c r="N2320" s="19"/>
      <c r="O2320" s="19"/>
      <c r="P2320" s="19"/>
      <c r="Q2320" s="19"/>
      <c r="R2320" s="44"/>
      <c r="S2320" s="19"/>
      <c r="T2320" s="19"/>
      <c r="U2320" s="19"/>
      <c r="V2320" s="2"/>
      <c r="W2320" s="2"/>
      <c r="X2320" s="2"/>
      <c r="Y2320" s="17"/>
      <c r="Z2320" s="2"/>
      <c r="AA2320" s="2"/>
      <c r="AB2320" s="2"/>
      <c r="AC2320" s="31" t="s">
        <v>13333</v>
      </c>
      <c r="AD2320" s="32" t="s">
        <v>13334</v>
      </c>
      <c r="AE2320" s="31" t="s">
        <v>13335</v>
      </c>
      <c r="AF2320" s="32" t="s">
        <v>13336</v>
      </c>
      <c r="AG2320" s="33" t="s">
        <v>45</v>
      </c>
    </row>
    <row r="2321" spans="1:33" ht="12.75" customHeight="1">
      <c r="A2321" s="2"/>
      <c r="B2321" s="2"/>
      <c r="C2321" s="2"/>
      <c r="D2321" s="2"/>
      <c r="E2321" s="2"/>
      <c r="F2321" s="2"/>
      <c r="G2321" s="2"/>
      <c r="H2321" s="2"/>
      <c r="I2321" s="19"/>
      <c r="J2321" s="19"/>
      <c r="K2321" s="19"/>
      <c r="L2321" s="19"/>
      <c r="M2321" s="19"/>
      <c r="N2321" s="19"/>
      <c r="O2321" s="19"/>
      <c r="P2321" s="19"/>
      <c r="Q2321" s="19"/>
      <c r="R2321" s="44"/>
      <c r="S2321" s="19"/>
      <c r="T2321" s="19"/>
      <c r="U2321" s="19"/>
      <c r="V2321" s="2"/>
      <c r="W2321" s="2"/>
      <c r="X2321" s="2"/>
      <c r="Y2321" s="17"/>
      <c r="Z2321" s="2"/>
      <c r="AA2321" s="2"/>
      <c r="AB2321" s="2"/>
      <c r="AC2321" s="31" t="s">
        <v>13337</v>
      </c>
      <c r="AD2321" s="32" t="s">
        <v>13338</v>
      </c>
      <c r="AE2321" s="31" t="s">
        <v>13339</v>
      </c>
      <c r="AF2321" s="32" t="s">
        <v>13340</v>
      </c>
      <c r="AG2321" s="33" t="s">
        <v>45</v>
      </c>
    </row>
    <row r="2322" spans="1:33" ht="12.75" customHeight="1">
      <c r="A2322" s="2"/>
      <c r="B2322" s="2"/>
      <c r="C2322" s="2"/>
      <c r="D2322" s="2"/>
      <c r="E2322" s="2"/>
      <c r="F2322" s="2"/>
      <c r="G2322" s="2"/>
      <c r="H2322" s="2"/>
      <c r="I2322" s="19"/>
      <c r="J2322" s="19"/>
      <c r="K2322" s="19"/>
      <c r="L2322" s="19"/>
      <c r="M2322" s="19"/>
      <c r="N2322" s="19"/>
      <c r="O2322" s="19"/>
      <c r="P2322" s="19"/>
      <c r="Q2322" s="19"/>
      <c r="R2322" s="44"/>
      <c r="S2322" s="19"/>
      <c r="T2322" s="19"/>
      <c r="U2322" s="19"/>
      <c r="V2322" s="2"/>
      <c r="W2322" s="2"/>
      <c r="X2322" s="2"/>
      <c r="Y2322" s="17"/>
      <c r="Z2322" s="2"/>
      <c r="AA2322" s="2"/>
      <c r="AB2322" s="2"/>
      <c r="AC2322" s="31" t="s">
        <v>13341</v>
      </c>
      <c r="AD2322" s="32" t="s">
        <v>13342</v>
      </c>
      <c r="AE2322" s="31" t="s">
        <v>13343</v>
      </c>
      <c r="AF2322" s="32" t="s">
        <v>13344</v>
      </c>
      <c r="AG2322" s="33" t="s">
        <v>45</v>
      </c>
    </row>
    <row r="2323" spans="1:33" ht="12.75" customHeight="1">
      <c r="A2323" s="2"/>
      <c r="B2323" s="2"/>
      <c r="C2323" s="2"/>
      <c r="D2323" s="2"/>
      <c r="E2323" s="2"/>
      <c r="F2323" s="2"/>
      <c r="G2323" s="2"/>
      <c r="H2323" s="2"/>
      <c r="I2323" s="19"/>
      <c r="J2323" s="19"/>
      <c r="K2323" s="19"/>
      <c r="L2323" s="19"/>
      <c r="M2323" s="19"/>
      <c r="N2323" s="19"/>
      <c r="O2323" s="19"/>
      <c r="P2323" s="19"/>
      <c r="Q2323" s="19"/>
      <c r="R2323" s="44"/>
      <c r="S2323" s="19"/>
      <c r="T2323" s="19"/>
      <c r="U2323" s="19"/>
      <c r="V2323" s="2"/>
      <c r="W2323" s="2"/>
      <c r="X2323" s="2"/>
      <c r="Y2323" s="17"/>
      <c r="Z2323" s="2"/>
      <c r="AA2323" s="2"/>
      <c r="AB2323" s="2"/>
      <c r="AC2323" s="31" t="s">
        <v>13345</v>
      </c>
      <c r="AD2323" s="32" t="s">
        <v>13346</v>
      </c>
      <c r="AE2323" s="31" t="s">
        <v>13347</v>
      </c>
      <c r="AF2323" s="32" t="s">
        <v>2836</v>
      </c>
      <c r="AG2323" s="33" t="s">
        <v>45</v>
      </c>
    </row>
    <row r="2324" spans="1:33" ht="12.75" customHeight="1">
      <c r="A2324" s="2"/>
      <c r="B2324" s="2"/>
      <c r="C2324" s="2"/>
      <c r="D2324" s="2"/>
      <c r="E2324" s="2"/>
      <c r="F2324" s="2"/>
      <c r="G2324" s="2"/>
      <c r="H2324" s="2"/>
      <c r="I2324" s="19"/>
      <c r="J2324" s="19"/>
      <c r="K2324" s="19"/>
      <c r="L2324" s="19"/>
      <c r="M2324" s="19"/>
      <c r="N2324" s="19"/>
      <c r="O2324" s="19"/>
      <c r="P2324" s="19"/>
      <c r="Q2324" s="19"/>
      <c r="R2324" s="44"/>
      <c r="S2324" s="19"/>
      <c r="T2324" s="19"/>
      <c r="U2324" s="19"/>
      <c r="V2324" s="2"/>
      <c r="W2324" s="2"/>
      <c r="X2324" s="2"/>
      <c r="Y2324" s="17"/>
      <c r="Z2324" s="2"/>
      <c r="AA2324" s="2"/>
      <c r="AB2324" s="2"/>
      <c r="AC2324" s="31" t="s">
        <v>13348</v>
      </c>
      <c r="AD2324" s="32" t="s">
        <v>13349</v>
      </c>
      <c r="AE2324" s="31" t="s">
        <v>13350</v>
      </c>
      <c r="AF2324" s="32" t="s">
        <v>13351</v>
      </c>
      <c r="AG2324" s="33" t="s">
        <v>45</v>
      </c>
    </row>
    <row r="2325" spans="1:33" ht="12.75" customHeight="1">
      <c r="A2325" s="2"/>
      <c r="B2325" s="2"/>
      <c r="C2325" s="2"/>
      <c r="D2325" s="2"/>
      <c r="E2325" s="2"/>
      <c r="F2325" s="2"/>
      <c r="G2325" s="2"/>
      <c r="H2325" s="2"/>
      <c r="I2325" s="19"/>
      <c r="J2325" s="19"/>
      <c r="K2325" s="19"/>
      <c r="L2325" s="19"/>
      <c r="M2325" s="19"/>
      <c r="N2325" s="19"/>
      <c r="O2325" s="19"/>
      <c r="P2325" s="19"/>
      <c r="Q2325" s="19"/>
      <c r="R2325" s="44"/>
      <c r="S2325" s="19"/>
      <c r="T2325" s="19"/>
      <c r="U2325" s="19"/>
      <c r="V2325" s="2"/>
      <c r="W2325" s="2"/>
      <c r="X2325" s="2"/>
      <c r="Y2325" s="17"/>
      <c r="Z2325" s="2"/>
      <c r="AA2325" s="2"/>
      <c r="AB2325" s="2"/>
      <c r="AC2325" s="31" t="s">
        <v>13352</v>
      </c>
      <c r="AD2325" s="32" t="s">
        <v>13353</v>
      </c>
      <c r="AE2325" s="31" t="s">
        <v>13354</v>
      </c>
      <c r="AF2325" s="32" t="s">
        <v>13355</v>
      </c>
      <c r="AG2325" s="33" t="s">
        <v>45</v>
      </c>
    </row>
    <row r="2326" spans="1:33" ht="12.75" customHeight="1">
      <c r="A2326" s="2"/>
      <c r="B2326" s="2"/>
      <c r="C2326" s="2"/>
      <c r="D2326" s="2"/>
      <c r="E2326" s="2"/>
      <c r="F2326" s="2"/>
      <c r="G2326" s="2"/>
      <c r="H2326" s="2"/>
      <c r="I2326" s="19"/>
      <c r="J2326" s="19"/>
      <c r="K2326" s="19"/>
      <c r="L2326" s="19"/>
      <c r="M2326" s="19"/>
      <c r="N2326" s="19"/>
      <c r="O2326" s="19"/>
      <c r="P2326" s="19"/>
      <c r="Q2326" s="19"/>
      <c r="R2326" s="44"/>
      <c r="S2326" s="19"/>
      <c r="T2326" s="19"/>
      <c r="U2326" s="19"/>
      <c r="V2326" s="2"/>
      <c r="W2326" s="2"/>
      <c r="X2326" s="2"/>
      <c r="Y2326" s="17"/>
      <c r="Z2326" s="2"/>
      <c r="AA2326" s="2"/>
      <c r="AB2326" s="2"/>
      <c r="AC2326" s="31" t="s">
        <v>13356</v>
      </c>
      <c r="AD2326" s="32" t="s">
        <v>13357</v>
      </c>
      <c r="AE2326" s="31" t="s">
        <v>13358</v>
      </c>
      <c r="AF2326" s="32" t="s">
        <v>13359</v>
      </c>
      <c r="AG2326" s="33" t="s">
        <v>45</v>
      </c>
    </row>
    <row r="2327" spans="1:33" ht="12.75" customHeight="1">
      <c r="A2327" s="2"/>
      <c r="B2327" s="2"/>
      <c r="C2327" s="2"/>
      <c r="D2327" s="2"/>
      <c r="E2327" s="2"/>
      <c r="F2327" s="2"/>
      <c r="G2327" s="2"/>
      <c r="H2327" s="2"/>
      <c r="I2327" s="19"/>
      <c r="J2327" s="19"/>
      <c r="K2327" s="19"/>
      <c r="L2327" s="19"/>
      <c r="M2327" s="19"/>
      <c r="N2327" s="19"/>
      <c r="O2327" s="19"/>
      <c r="P2327" s="19"/>
      <c r="Q2327" s="19"/>
      <c r="R2327" s="44"/>
      <c r="S2327" s="19"/>
      <c r="T2327" s="19"/>
      <c r="U2327" s="19"/>
      <c r="V2327" s="2"/>
      <c r="W2327" s="2"/>
      <c r="X2327" s="2"/>
      <c r="Y2327" s="17"/>
      <c r="Z2327" s="2"/>
      <c r="AA2327" s="2"/>
      <c r="AB2327" s="2"/>
      <c r="AC2327" s="31" t="s">
        <v>13360</v>
      </c>
      <c r="AD2327" s="32" t="s">
        <v>13361</v>
      </c>
      <c r="AE2327" s="31" t="s">
        <v>13362</v>
      </c>
      <c r="AF2327" s="32" t="s">
        <v>13363</v>
      </c>
      <c r="AG2327" s="33" t="s">
        <v>45</v>
      </c>
    </row>
    <row r="2328" spans="1:33" ht="12.75" customHeight="1">
      <c r="A2328" s="2"/>
      <c r="B2328" s="2"/>
      <c r="C2328" s="2"/>
      <c r="D2328" s="2"/>
      <c r="E2328" s="2"/>
      <c r="F2328" s="2"/>
      <c r="G2328" s="2"/>
      <c r="H2328" s="2"/>
      <c r="I2328" s="19"/>
      <c r="J2328" s="19"/>
      <c r="K2328" s="19"/>
      <c r="L2328" s="19"/>
      <c r="M2328" s="19"/>
      <c r="N2328" s="19"/>
      <c r="O2328" s="19"/>
      <c r="P2328" s="19"/>
      <c r="Q2328" s="19"/>
      <c r="R2328" s="44"/>
      <c r="S2328" s="19"/>
      <c r="T2328" s="19"/>
      <c r="U2328" s="19"/>
      <c r="V2328" s="2"/>
      <c r="W2328" s="2"/>
      <c r="X2328" s="2"/>
      <c r="Y2328" s="17"/>
      <c r="Z2328" s="2"/>
      <c r="AA2328" s="2"/>
      <c r="AB2328" s="2"/>
      <c r="AC2328" s="31" t="s">
        <v>13364</v>
      </c>
      <c r="AD2328" s="32" t="s">
        <v>13365</v>
      </c>
      <c r="AE2328" s="31" t="s">
        <v>13366</v>
      </c>
      <c r="AF2328" s="32" t="s">
        <v>13367</v>
      </c>
      <c r="AG2328" s="33" t="s">
        <v>45</v>
      </c>
    </row>
    <row r="2329" spans="1:33" ht="12.75" customHeight="1">
      <c r="A2329" s="2"/>
      <c r="B2329" s="2"/>
      <c r="C2329" s="2"/>
      <c r="D2329" s="2"/>
      <c r="E2329" s="2"/>
      <c r="F2329" s="2"/>
      <c r="G2329" s="2"/>
      <c r="H2329" s="2"/>
      <c r="I2329" s="19"/>
      <c r="J2329" s="19"/>
      <c r="K2329" s="19"/>
      <c r="L2329" s="19"/>
      <c r="M2329" s="19"/>
      <c r="N2329" s="19"/>
      <c r="O2329" s="19"/>
      <c r="P2329" s="19"/>
      <c r="Q2329" s="19"/>
      <c r="R2329" s="44"/>
      <c r="S2329" s="19"/>
      <c r="T2329" s="19"/>
      <c r="U2329" s="19"/>
      <c r="V2329" s="2"/>
      <c r="W2329" s="2"/>
      <c r="X2329" s="2"/>
      <c r="Y2329" s="17"/>
      <c r="Z2329" s="2"/>
      <c r="AA2329" s="2"/>
      <c r="AB2329" s="2"/>
      <c r="AC2329" s="31" t="s">
        <v>13368</v>
      </c>
      <c r="AD2329" s="32" t="s">
        <v>13369</v>
      </c>
      <c r="AE2329" s="31" t="s">
        <v>13370</v>
      </c>
      <c r="AF2329" s="32" t="s">
        <v>13369</v>
      </c>
      <c r="AG2329" s="33" t="s">
        <v>45</v>
      </c>
    </row>
    <row r="2330" spans="1:33" ht="12.75" customHeight="1">
      <c r="A2330" s="2"/>
      <c r="B2330" s="2"/>
      <c r="C2330" s="2"/>
      <c r="D2330" s="2"/>
      <c r="E2330" s="2"/>
      <c r="F2330" s="2"/>
      <c r="G2330" s="2"/>
      <c r="H2330" s="2"/>
      <c r="I2330" s="19"/>
      <c r="J2330" s="19"/>
      <c r="K2330" s="19"/>
      <c r="L2330" s="19"/>
      <c r="M2330" s="19"/>
      <c r="N2330" s="19"/>
      <c r="O2330" s="19"/>
      <c r="P2330" s="19"/>
      <c r="Q2330" s="19"/>
      <c r="R2330" s="44"/>
      <c r="S2330" s="19"/>
      <c r="T2330" s="19"/>
      <c r="U2330" s="19"/>
      <c r="V2330" s="2"/>
      <c r="W2330" s="2"/>
      <c r="X2330" s="2"/>
      <c r="Y2330" s="17"/>
      <c r="Z2330" s="2"/>
      <c r="AA2330" s="2"/>
      <c r="AB2330" s="2"/>
      <c r="AC2330" s="31" t="s">
        <v>13371</v>
      </c>
      <c r="AD2330" s="32" t="s">
        <v>13372</v>
      </c>
      <c r="AE2330" s="31" t="s">
        <v>13373</v>
      </c>
      <c r="AF2330" s="32" t="s">
        <v>3430</v>
      </c>
      <c r="AG2330" s="33" t="s">
        <v>45</v>
      </c>
    </row>
    <row r="2331" spans="1:33" ht="12.75" customHeight="1">
      <c r="A2331" s="2"/>
      <c r="B2331" s="2"/>
      <c r="C2331" s="2"/>
      <c r="D2331" s="2"/>
      <c r="E2331" s="2"/>
      <c r="F2331" s="2"/>
      <c r="G2331" s="2"/>
      <c r="H2331" s="2"/>
      <c r="I2331" s="19"/>
      <c r="J2331" s="19"/>
      <c r="K2331" s="19"/>
      <c r="L2331" s="19"/>
      <c r="M2331" s="19"/>
      <c r="N2331" s="19"/>
      <c r="O2331" s="19"/>
      <c r="P2331" s="19"/>
      <c r="Q2331" s="19"/>
      <c r="R2331" s="44"/>
      <c r="S2331" s="19"/>
      <c r="T2331" s="19"/>
      <c r="U2331" s="19"/>
      <c r="V2331" s="2"/>
      <c r="W2331" s="2"/>
      <c r="X2331" s="2"/>
      <c r="Y2331" s="17"/>
      <c r="Z2331" s="2"/>
      <c r="AA2331" s="2"/>
      <c r="AB2331" s="2"/>
      <c r="AC2331" s="31" t="s">
        <v>13374</v>
      </c>
      <c r="AD2331" s="32" t="s">
        <v>13375</v>
      </c>
      <c r="AE2331" s="31" t="s">
        <v>13376</v>
      </c>
      <c r="AF2331" s="32" t="s">
        <v>13377</v>
      </c>
      <c r="AG2331" s="33" t="s">
        <v>45</v>
      </c>
    </row>
    <row r="2332" spans="1:33" ht="12.75" customHeight="1">
      <c r="A2332" s="2"/>
      <c r="B2332" s="2"/>
      <c r="C2332" s="2"/>
      <c r="D2332" s="2"/>
      <c r="E2332" s="2"/>
      <c r="F2332" s="2"/>
      <c r="G2332" s="2"/>
      <c r="H2332" s="2"/>
      <c r="I2332" s="19"/>
      <c r="J2332" s="19"/>
      <c r="K2332" s="19"/>
      <c r="L2332" s="19"/>
      <c r="M2332" s="19"/>
      <c r="N2332" s="19"/>
      <c r="O2332" s="19"/>
      <c r="P2332" s="19"/>
      <c r="Q2332" s="19"/>
      <c r="R2332" s="44"/>
      <c r="S2332" s="19"/>
      <c r="T2332" s="19"/>
      <c r="U2332" s="19"/>
      <c r="V2332" s="2"/>
      <c r="W2332" s="2"/>
      <c r="X2332" s="2"/>
      <c r="Y2332" s="17"/>
      <c r="Z2332" s="2"/>
      <c r="AA2332" s="2"/>
      <c r="AB2332" s="2"/>
      <c r="AC2332" s="31" t="s">
        <v>13378</v>
      </c>
      <c r="AD2332" s="32" t="s">
        <v>13379</v>
      </c>
      <c r="AE2332" s="31" t="s">
        <v>13380</v>
      </c>
      <c r="AF2332" s="32" t="s">
        <v>13381</v>
      </c>
      <c r="AG2332" s="33" t="s">
        <v>45</v>
      </c>
    </row>
    <row r="2333" spans="1:33" ht="12.75" customHeight="1">
      <c r="A2333" s="2"/>
      <c r="B2333" s="2"/>
      <c r="C2333" s="2"/>
      <c r="D2333" s="2"/>
      <c r="E2333" s="2"/>
      <c r="F2333" s="2"/>
      <c r="G2333" s="2"/>
      <c r="H2333" s="2"/>
      <c r="I2333" s="19"/>
      <c r="J2333" s="19"/>
      <c r="K2333" s="19"/>
      <c r="L2333" s="19"/>
      <c r="M2333" s="19"/>
      <c r="N2333" s="19"/>
      <c r="O2333" s="19"/>
      <c r="P2333" s="19"/>
      <c r="Q2333" s="19"/>
      <c r="R2333" s="44"/>
      <c r="S2333" s="19"/>
      <c r="T2333" s="19"/>
      <c r="U2333" s="19"/>
      <c r="V2333" s="2"/>
      <c r="W2333" s="2"/>
      <c r="X2333" s="2"/>
      <c r="Y2333" s="17"/>
      <c r="Z2333" s="2"/>
      <c r="AA2333" s="2"/>
      <c r="AB2333" s="2"/>
      <c r="AC2333" s="31" t="s">
        <v>13382</v>
      </c>
      <c r="AD2333" s="32" t="s">
        <v>13383</v>
      </c>
      <c r="AE2333" s="31" t="s">
        <v>13384</v>
      </c>
      <c r="AF2333" s="32" t="s">
        <v>13385</v>
      </c>
      <c r="AG2333" s="33" t="s">
        <v>45</v>
      </c>
    </row>
    <row r="2334" spans="1:33" ht="12.75" customHeight="1">
      <c r="A2334" s="2"/>
      <c r="B2334" s="2"/>
      <c r="C2334" s="2"/>
      <c r="D2334" s="2"/>
      <c r="E2334" s="2"/>
      <c r="F2334" s="2"/>
      <c r="G2334" s="2"/>
      <c r="H2334" s="2"/>
      <c r="I2334" s="19"/>
      <c r="J2334" s="19"/>
      <c r="K2334" s="19"/>
      <c r="L2334" s="19"/>
      <c r="M2334" s="19"/>
      <c r="N2334" s="19"/>
      <c r="O2334" s="19"/>
      <c r="P2334" s="19"/>
      <c r="Q2334" s="19"/>
      <c r="R2334" s="44"/>
      <c r="S2334" s="19"/>
      <c r="T2334" s="19"/>
      <c r="U2334" s="19"/>
      <c r="V2334" s="2"/>
      <c r="W2334" s="2"/>
      <c r="X2334" s="2"/>
      <c r="Y2334" s="17"/>
      <c r="Z2334" s="2"/>
      <c r="AA2334" s="2"/>
      <c r="AB2334" s="2"/>
      <c r="AC2334" s="31" t="s">
        <v>13386</v>
      </c>
      <c r="AD2334" s="32" t="s">
        <v>13387</v>
      </c>
      <c r="AE2334" s="31" t="s">
        <v>13388</v>
      </c>
      <c r="AF2334" s="32" t="s">
        <v>13387</v>
      </c>
      <c r="AG2334" s="33" t="s">
        <v>45</v>
      </c>
    </row>
    <row r="2335" spans="1:33" ht="12.75" customHeight="1">
      <c r="A2335" s="2"/>
      <c r="B2335" s="2"/>
      <c r="C2335" s="2"/>
      <c r="D2335" s="2"/>
      <c r="E2335" s="2"/>
      <c r="F2335" s="2"/>
      <c r="G2335" s="2"/>
      <c r="H2335" s="2"/>
      <c r="I2335" s="19"/>
      <c r="J2335" s="19"/>
      <c r="K2335" s="19"/>
      <c r="L2335" s="19"/>
      <c r="M2335" s="19"/>
      <c r="N2335" s="19"/>
      <c r="O2335" s="19"/>
      <c r="P2335" s="19"/>
      <c r="Q2335" s="19"/>
      <c r="R2335" s="44"/>
      <c r="S2335" s="19"/>
      <c r="T2335" s="19"/>
      <c r="U2335" s="19"/>
      <c r="V2335" s="2"/>
      <c r="W2335" s="2"/>
      <c r="X2335" s="2"/>
      <c r="Y2335" s="17"/>
      <c r="Z2335" s="2"/>
      <c r="AA2335" s="2"/>
      <c r="AB2335" s="2"/>
      <c r="AC2335" s="31" t="s">
        <v>13389</v>
      </c>
      <c r="AD2335" s="32" t="s">
        <v>13390</v>
      </c>
      <c r="AE2335" s="31" t="s">
        <v>13391</v>
      </c>
      <c r="AF2335" s="32" t="s">
        <v>13390</v>
      </c>
      <c r="AG2335" s="33" t="s">
        <v>45</v>
      </c>
    </row>
    <row r="2336" spans="1:33" ht="12.75" customHeight="1">
      <c r="A2336" s="2"/>
      <c r="B2336" s="2"/>
      <c r="C2336" s="2"/>
      <c r="D2336" s="2"/>
      <c r="E2336" s="2"/>
      <c r="F2336" s="2"/>
      <c r="G2336" s="2"/>
      <c r="H2336" s="2"/>
      <c r="I2336" s="19"/>
      <c r="J2336" s="19"/>
      <c r="K2336" s="19"/>
      <c r="L2336" s="19"/>
      <c r="M2336" s="19"/>
      <c r="N2336" s="19"/>
      <c r="O2336" s="19"/>
      <c r="P2336" s="19"/>
      <c r="Q2336" s="19"/>
      <c r="R2336" s="44"/>
      <c r="S2336" s="19"/>
      <c r="T2336" s="19"/>
      <c r="U2336" s="19"/>
      <c r="V2336" s="2"/>
      <c r="W2336" s="2"/>
      <c r="X2336" s="2"/>
      <c r="Y2336" s="17"/>
      <c r="Z2336" s="2"/>
      <c r="AA2336" s="2"/>
      <c r="AB2336" s="2"/>
      <c r="AC2336" s="31" t="s">
        <v>13392</v>
      </c>
      <c r="AD2336" s="32" t="s">
        <v>13393</v>
      </c>
      <c r="AE2336" s="31" t="s">
        <v>13394</v>
      </c>
      <c r="AF2336" s="32" t="s">
        <v>13393</v>
      </c>
      <c r="AG2336" s="33" t="s">
        <v>45</v>
      </c>
    </row>
    <row r="2337" spans="1:33" ht="12.75" customHeight="1">
      <c r="A2337" s="2"/>
      <c r="B2337" s="2"/>
      <c r="C2337" s="2"/>
      <c r="D2337" s="2"/>
      <c r="E2337" s="2"/>
      <c r="F2337" s="2"/>
      <c r="G2337" s="2"/>
      <c r="H2337" s="2"/>
      <c r="I2337" s="19"/>
      <c r="J2337" s="19"/>
      <c r="K2337" s="19"/>
      <c r="L2337" s="19"/>
      <c r="M2337" s="19"/>
      <c r="N2337" s="19"/>
      <c r="O2337" s="19"/>
      <c r="P2337" s="19"/>
      <c r="Q2337" s="19"/>
      <c r="R2337" s="44"/>
      <c r="S2337" s="19"/>
      <c r="T2337" s="19"/>
      <c r="U2337" s="19"/>
      <c r="V2337" s="2"/>
      <c r="W2337" s="2"/>
      <c r="X2337" s="2"/>
      <c r="Y2337" s="17"/>
      <c r="Z2337" s="2"/>
      <c r="AA2337" s="2"/>
      <c r="AB2337" s="2"/>
      <c r="AC2337" s="31" t="s">
        <v>13395</v>
      </c>
      <c r="AD2337" s="32" t="s">
        <v>13396</v>
      </c>
      <c r="AE2337" s="31" t="s">
        <v>13397</v>
      </c>
      <c r="AF2337" s="32" t="s">
        <v>13396</v>
      </c>
      <c r="AG2337" s="33" t="s">
        <v>45</v>
      </c>
    </row>
    <row r="2338" spans="1:33" ht="12.75" customHeight="1">
      <c r="A2338" s="2"/>
      <c r="B2338" s="2"/>
      <c r="C2338" s="2"/>
      <c r="D2338" s="2"/>
      <c r="E2338" s="2"/>
      <c r="F2338" s="2"/>
      <c r="G2338" s="2"/>
      <c r="H2338" s="2"/>
      <c r="I2338" s="19"/>
      <c r="J2338" s="19"/>
      <c r="K2338" s="19"/>
      <c r="L2338" s="19"/>
      <c r="M2338" s="19"/>
      <c r="N2338" s="19"/>
      <c r="O2338" s="19"/>
      <c r="P2338" s="19"/>
      <c r="Q2338" s="19"/>
      <c r="R2338" s="44"/>
      <c r="S2338" s="19"/>
      <c r="T2338" s="19"/>
      <c r="U2338" s="19"/>
      <c r="V2338" s="2"/>
      <c r="W2338" s="2"/>
      <c r="X2338" s="2"/>
      <c r="Y2338" s="17"/>
      <c r="Z2338" s="2"/>
      <c r="AA2338" s="2"/>
      <c r="AB2338" s="2"/>
      <c r="AC2338" s="31" t="s">
        <v>13398</v>
      </c>
      <c r="AD2338" s="32" t="s">
        <v>13399</v>
      </c>
      <c r="AE2338" s="31" t="s">
        <v>13400</v>
      </c>
      <c r="AF2338" s="32" t="s">
        <v>13399</v>
      </c>
      <c r="AG2338" s="33" t="s">
        <v>45</v>
      </c>
    </row>
    <row r="2339" spans="1:33" ht="12.75" customHeight="1">
      <c r="A2339" s="2"/>
      <c r="B2339" s="2"/>
      <c r="C2339" s="2"/>
      <c r="D2339" s="2"/>
      <c r="E2339" s="2"/>
      <c r="F2339" s="2"/>
      <c r="G2339" s="2"/>
      <c r="H2339" s="2"/>
      <c r="I2339" s="19"/>
      <c r="J2339" s="19"/>
      <c r="K2339" s="19"/>
      <c r="L2339" s="19"/>
      <c r="M2339" s="19"/>
      <c r="N2339" s="19"/>
      <c r="O2339" s="19"/>
      <c r="P2339" s="19"/>
      <c r="Q2339" s="19"/>
      <c r="R2339" s="44"/>
      <c r="S2339" s="19"/>
      <c r="T2339" s="19"/>
      <c r="U2339" s="19"/>
      <c r="V2339" s="2"/>
      <c r="W2339" s="2"/>
      <c r="X2339" s="2"/>
      <c r="Y2339" s="17"/>
      <c r="Z2339" s="2"/>
      <c r="AA2339" s="2"/>
      <c r="AB2339" s="2"/>
      <c r="AC2339" s="31" t="s">
        <v>13401</v>
      </c>
      <c r="AD2339" s="32" t="s">
        <v>13402</v>
      </c>
      <c r="AE2339" s="31" t="s">
        <v>13403</v>
      </c>
      <c r="AF2339" s="32" t="s">
        <v>13402</v>
      </c>
      <c r="AG2339" s="33" t="s">
        <v>45</v>
      </c>
    </row>
    <row r="2340" spans="1:33" ht="12.75" customHeight="1">
      <c r="A2340" s="2"/>
      <c r="B2340" s="2"/>
      <c r="C2340" s="2"/>
      <c r="D2340" s="2"/>
      <c r="E2340" s="2"/>
      <c r="F2340" s="2"/>
      <c r="G2340" s="2"/>
      <c r="H2340" s="2"/>
      <c r="I2340" s="19"/>
      <c r="J2340" s="19"/>
      <c r="K2340" s="19"/>
      <c r="L2340" s="19"/>
      <c r="M2340" s="19"/>
      <c r="N2340" s="19"/>
      <c r="O2340" s="19"/>
      <c r="P2340" s="19"/>
      <c r="Q2340" s="19"/>
      <c r="R2340" s="44"/>
      <c r="S2340" s="19"/>
      <c r="T2340" s="19"/>
      <c r="U2340" s="19"/>
      <c r="V2340" s="2"/>
      <c r="W2340" s="2"/>
      <c r="X2340" s="2"/>
      <c r="Y2340" s="17"/>
      <c r="Z2340" s="2"/>
      <c r="AA2340" s="2"/>
      <c r="AB2340" s="2"/>
      <c r="AC2340" s="31" t="s">
        <v>13404</v>
      </c>
      <c r="AD2340" s="32" t="s">
        <v>13405</v>
      </c>
      <c r="AE2340" s="31" t="s">
        <v>13406</v>
      </c>
      <c r="AF2340" s="32" t="s">
        <v>13405</v>
      </c>
      <c r="AG2340" s="33" t="s">
        <v>45</v>
      </c>
    </row>
    <row r="2341" spans="1:33" ht="12.75" customHeight="1">
      <c r="A2341" s="2"/>
      <c r="B2341" s="2"/>
      <c r="C2341" s="2"/>
      <c r="D2341" s="2"/>
      <c r="E2341" s="2"/>
      <c r="F2341" s="2"/>
      <c r="G2341" s="2"/>
      <c r="H2341" s="2"/>
      <c r="I2341" s="19"/>
      <c r="J2341" s="19"/>
      <c r="K2341" s="19"/>
      <c r="L2341" s="19"/>
      <c r="M2341" s="19"/>
      <c r="N2341" s="19"/>
      <c r="O2341" s="19"/>
      <c r="P2341" s="19"/>
      <c r="Q2341" s="19"/>
      <c r="R2341" s="44"/>
      <c r="S2341" s="19"/>
      <c r="T2341" s="19"/>
      <c r="U2341" s="19"/>
      <c r="V2341" s="2"/>
      <c r="W2341" s="2"/>
      <c r="X2341" s="2"/>
      <c r="Y2341" s="17"/>
      <c r="Z2341" s="2"/>
      <c r="AA2341" s="2"/>
      <c r="AB2341" s="2"/>
      <c r="AC2341" s="31" t="s">
        <v>13407</v>
      </c>
      <c r="AD2341" s="32" t="s">
        <v>13408</v>
      </c>
      <c r="AE2341" s="31" t="s">
        <v>13409</v>
      </c>
      <c r="AF2341" s="32" t="s">
        <v>13410</v>
      </c>
      <c r="AG2341" s="33" t="s">
        <v>45</v>
      </c>
    </row>
    <row r="2342" spans="1:33" ht="12.75" customHeight="1">
      <c r="A2342" s="2"/>
      <c r="B2342" s="2"/>
      <c r="C2342" s="2"/>
      <c r="D2342" s="2"/>
      <c r="E2342" s="2"/>
      <c r="F2342" s="2"/>
      <c r="G2342" s="2"/>
      <c r="H2342" s="2"/>
      <c r="I2342" s="19"/>
      <c r="J2342" s="19"/>
      <c r="K2342" s="19"/>
      <c r="L2342" s="19"/>
      <c r="M2342" s="19"/>
      <c r="N2342" s="19"/>
      <c r="O2342" s="19"/>
      <c r="P2342" s="19"/>
      <c r="Q2342" s="19"/>
      <c r="R2342" s="44"/>
      <c r="S2342" s="19"/>
      <c r="T2342" s="19"/>
      <c r="U2342" s="19"/>
      <c r="V2342" s="2"/>
      <c r="W2342" s="2"/>
      <c r="X2342" s="2"/>
      <c r="Y2342" s="17"/>
      <c r="Z2342" s="2"/>
      <c r="AA2342" s="2"/>
      <c r="AB2342" s="2"/>
      <c r="AC2342" s="31" t="s">
        <v>13411</v>
      </c>
      <c r="AD2342" s="32" t="s">
        <v>13412</v>
      </c>
      <c r="AE2342" s="31" t="s">
        <v>13413</v>
      </c>
      <c r="AF2342" s="32" t="s">
        <v>13414</v>
      </c>
      <c r="AG2342" s="33" t="s">
        <v>45</v>
      </c>
    </row>
    <row r="2343" spans="1:33" ht="12.75" customHeight="1">
      <c r="A2343" s="2"/>
      <c r="B2343" s="2"/>
      <c r="C2343" s="2"/>
      <c r="D2343" s="2"/>
      <c r="E2343" s="2"/>
      <c r="F2343" s="2"/>
      <c r="G2343" s="2"/>
      <c r="H2343" s="2"/>
      <c r="I2343" s="19"/>
      <c r="J2343" s="19"/>
      <c r="K2343" s="19"/>
      <c r="L2343" s="19"/>
      <c r="M2343" s="19"/>
      <c r="N2343" s="19"/>
      <c r="O2343" s="19"/>
      <c r="P2343" s="19"/>
      <c r="Q2343" s="19"/>
      <c r="R2343" s="44"/>
      <c r="S2343" s="19"/>
      <c r="T2343" s="19"/>
      <c r="U2343" s="19"/>
      <c r="V2343" s="2"/>
      <c r="W2343" s="2"/>
      <c r="X2343" s="2"/>
      <c r="Y2343" s="17"/>
      <c r="Z2343" s="2"/>
      <c r="AA2343" s="2"/>
      <c r="AB2343" s="2"/>
      <c r="AC2343" s="31" t="s">
        <v>13415</v>
      </c>
      <c r="AD2343" s="32" t="s">
        <v>13416</v>
      </c>
      <c r="AE2343" s="31" t="s">
        <v>13417</v>
      </c>
      <c r="AF2343" s="32" t="s">
        <v>13418</v>
      </c>
      <c r="AG2343" s="33" t="s">
        <v>45</v>
      </c>
    </row>
    <row r="2344" spans="1:33" ht="12.75" customHeight="1">
      <c r="A2344" s="2"/>
      <c r="B2344" s="2"/>
      <c r="C2344" s="2"/>
      <c r="D2344" s="2"/>
      <c r="E2344" s="2"/>
      <c r="F2344" s="2"/>
      <c r="G2344" s="2"/>
      <c r="H2344" s="2"/>
      <c r="I2344" s="19"/>
      <c r="J2344" s="19"/>
      <c r="K2344" s="19"/>
      <c r="L2344" s="19"/>
      <c r="M2344" s="19"/>
      <c r="N2344" s="19"/>
      <c r="O2344" s="19"/>
      <c r="P2344" s="19"/>
      <c r="Q2344" s="19"/>
      <c r="R2344" s="44"/>
      <c r="S2344" s="19"/>
      <c r="T2344" s="19"/>
      <c r="U2344" s="19"/>
      <c r="V2344" s="2"/>
      <c r="W2344" s="2"/>
      <c r="X2344" s="2"/>
      <c r="Y2344" s="17"/>
      <c r="Z2344" s="2"/>
      <c r="AA2344" s="2"/>
      <c r="AB2344" s="2"/>
      <c r="AC2344" s="31" t="s">
        <v>13419</v>
      </c>
      <c r="AD2344" s="32" t="s">
        <v>13420</v>
      </c>
      <c r="AE2344" s="31" t="s">
        <v>13421</v>
      </c>
      <c r="AF2344" s="32" t="s">
        <v>13422</v>
      </c>
      <c r="AG2344" s="33" t="s">
        <v>45</v>
      </c>
    </row>
    <row r="2345" spans="1:33" ht="12.75" customHeight="1">
      <c r="A2345" s="2"/>
      <c r="B2345" s="2"/>
      <c r="C2345" s="2"/>
      <c r="D2345" s="2"/>
      <c r="E2345" s="2"/>
      <c r="F2345" s="2"/>
      <c r="G2345" s="2"/>
      <c r="H2345" s="2"/>
      <c r="I2345" s="19"/>
      <c r="J2345" s="19"/>
      <c r="K2345" s="19"/>
      <c r="L2345" s="19"/>
      <c r="M2345" s="19"/>
      <c r="N2345" s="19"/>
      <c r="O2345" s="19"/>
      <c r="P2345" s="19"/>
      <c r="Q2345" s="19"/>
      <c r="R2345" s="44"/>
      <c r="S2345" s="19"/>
      <c r="T2345" s="19"/>
      <c r="U2345" s="19"/>
      <c r="V2345" s="2"/>
      <c r="W2345" s="2"/>
      <c r="X2345" s="2"/>
      <c r="Y2345" s="17"/>
      <c r="Z2345" s="2"/>
      <c r="AA2345" s="2"/>
      <c r="AB2345" s="2"/>
      <c r="AC2345" s="31" t="s">
        <v>13423</v>
      </c>
      <c r="AD2345" s="32" t="s">
        <v>13424</v>
      </c>
      <c r="AE2345" s="31" t="s">
        <v>13425</v>
      </c>
      <c r="AF2345" s="32" t="s">
        <v>13426</v>
      </c>
      <c r="AG2345" s="33" t="s">
        <v>45</v>
      </c>
    </row>
    <row r="2346" spans="1:33" ht="12.75" customHeight="1">
      <c r="A2346" s="2"/>
      <c r="B2346" s="2"/>
      <c r="C2346" s="2"/>
      <c r="D2346" s="2"/>
      <c r="E2346" s="2"/>
      <c r="F2346" s="2"/>
      <c r="G2346" s="2"/>
      <c r="H2346" s="2"/>
      <c r="I2346" s="19"/>
      <c r="J2346" s="19"/>
      <c r="K2346" s="19"/>
      <c r="L2346" s="19"/>
      <c r="M2346" s="19"/>
      <c r="N2346" s="19"/>
      <c r="O2346" s="19"/>
      <c r="P2346" s="19"/>
      <c r="Q2346" s="19"/>
      <c r="R2346" s="44"/>
      <c r="S2346" s="19"/>
      <c r="T2346" s="19"/>
      <c r="U2346" s="19"/>
      <c r="V2346" s="2"/>
      <c r="W2346" s="2"/>
      <c r="X2346" s="2"/>
      <c r="Y2346" s="17"/>
      <c r="Z2346" s="2"/>
      <c r="AA2346" s="2"/>
      <c r="AB2346" s="2"/>
      <c r="AC2346" s="31" t="s">
        <v>13427</v>
      </c>
      <c r="AD2346" s="32" t="s">
        <v>13428</v>
      </c>
      <c r="AE2346" s="31" t="s">
        <v>13429</v>
      </c>
      <c r="AF2346" s="32" t="s">
        <v>13430</v>
      </c>
      <c r="AG2346" s="33" t="s">
        <v>45</v>
      </c>
    </row>
    <row r="2347" spans="1:33" ht="12.75" customHeight="1">
      <c r="A2347" s="2"/>
      <c r="B2347" s="2"/>
      <c r="C2347" s="2"/>
      <c r="D2347" s="2"/>
      <c r="E2347" s="2"/>
      <c r="F2347" s="2"/>
      <c r="G2347" s="2"/>
      <c r="H2347" s="2"/>
      <c r="I2347" s="19"/>
      <c r="J2347" s="19"/>
      <c r="K2347" s="19"/>
      <c r="L2347" s="19"/>
      <c r="M2347" s="19"/>
      <c r="N2347" s="19"/>
      <c r="O2347" s="19"/>
      <c r="P2347" s="19"/>
      <c r="Q2347" s="19"/>
      <c r="R2347" s="44"/>
      <c r="S2347" s="19"/>
      <c r="T2347" s="19"/>
      <c r="U2347" s="19"/>
      <c r="V2347" s="2"/>
      <c r="W2347" s="2"/>
      <c r="X2347" s="2"/>
      <c r="Y2347" s="17"/>
      <c r="Z2347" s="2"/>
      <c r="AA2347" s="2"/>
      <c r="AB2347" s="2"/>
      <c r="AC2347" s="31" t="s">
        <v>13431</v>
      </c>
      <c r="AD2347" s="32" t="s">
        <v>13424</v>
      </c>
      <c r="AE2347" s="31" t="s">
        <v>13432</v>
      </c>
      <c r="AF2347" s="32" t="s">
        <v>13426</v>
      </c>
      <c r="AG2347" s="33" t="s">
        <v>45</v>
      </c>
    </row>
    <row r="2348" spans="1:33" ht="12.75" customHeight="1">
      <c r="A2348" s="2"/>
      <c r="B2348" s="2"/>
      <c r="C2348" s="2"/>
      <c r="D2348" s="2"/>
      <c r="E2348" s="2"/>
      <c r="F2348" s="2"/>
      <c r="G2348" s="2"/>
      <c r="H2348" s="2"/>
      <c r="I2348" s="19"/>
      <c r="J2348" s="19"/>
      <c r="K2348" s="19"/>
      <c r="L2348" s="19"/>
      <c r="M2348" s="19"/>
      <c r="N2348" s="19"/>
      <c r="O2348" s="19"/>
      <c r="P2348" s="19"/>
      <c r="Q2348" s="19"/>
      <c r="R2348" s="44"/>
      <c r="S2348" s="19"/>
      <c r="T2348" s="19"/>
      <c r="U2348" s="19"/>
      <c r="V2348" s="2"/>
      <c r="W2348" s="2"/>
      <c r="X2348" s="2"/>
      <c r="Y2348" s="17"/>
      <c r="Z2348" s="2"/>
      <c r="AA2348" s="2"/>
      <c r="AB2348" s="2"/>
      <c r="AC2348" s="31" t="s">
        <v>13433</v>
      </c>
      <c r="AD2348" s="32" t="s">
        <v>13434</v>
      </c>
      <c r="AE2348" s="31" t="s">
        <v>13435</v>
      </c>
      <c r="AF2348" s="32" t="s">
        <v>13436</v>
      </c>
      <c r="AG2348" s="33" t="s">
        <v>45</v>
      </c>
    </row>
    <row r="2349" spans="1:33" ht="12.75" customHeight="1">
      <c r="A2349" s="2"/>
      <c r="B2349" s="2"/>
      <c r="C2349" s="2"/>
      <c r="D2349" s="2"/>
      <c r="E2349" s="2"/>
      <c r="F2349" s="2"/>
      <c r="G2349" s="2"/>
      <c r="H2349" s="2"/>
      <c r="I2349" s="19"/>
      <c r="J2349" s="19"/>
      <c r="K2349" s="19"/>
      <c r="L2349" s="19"/>
      <c r="M2349" s="19"/>
      <c r="N2349" s="19"/>
      <c r="O2349" s="19"/>
      <c r="P2349" s="19"/>
      <c r="Q2349" s="19"/>
      <c r="R2349" s="44"/>
      <c r="S2349" s="19"/>
      <c r="T2349" s="19"/>
      <c r="U2349" s="19"/>
      <c r="V2349" s="2"/>
      <c r="W2349" s="2"/>
      <c r="X2349" s="2"/>
      <c r="Y2349" s="17"/>
      <c r="Z2349" s="2"/>
      <c r="AA2349" s="2"/>
      <c r="AB2349" s="2"/>
      <c r="AC2349" s="31" t="s">
        <v>13437</v>
      </c>
      <c r="AD2349" s="32" t="s">
        <v>13438</v>
      </c>
      <c r="AE2349" s="31" t="s">
        <v>13439</v>
      </c>
      <c r="AF2349" s="32" t="s">
        <v>13336</v>
      </c>
      <c r="AG2349" s="33" t="s">
        <v>45</v>
      </c>
    </row>
    <row r="2350" spans="1:33" ht="12.75" customHeight="1">
      <c r="A2350" s="2"/>
      <c r="B2350" s="2"/>
      <c r="C2350" s="2"/>
      <c r="D2350" s="2"/>
      <c r="E2350" s="2"/>
      <c r="F2350" s="2"/>
      <c r="G2350" s="2"/>
      <c r="H2350" s="2"/>
      <c r="I2350" s="19"/>
      <c r="J2350" s="19"/>
      <c r="K2350" s="19"/>
      <c r="L2350" s="19"/>
      <c r="M2350" s="19"/>
      <c r="N2350" s="19"/>
      <c r="O2350" s="19"/>
      <c r="P2350" s="19"/>
      <c r="Q2350" s="19"/>
      <c r="R2350" s="44"/>
      <c r="S2350" s="19"/>
      <c r="T2350" s="19"/>
      <c r="U2350" s="19"/>
      <c r="V2350" s="2"/>
      <c r="W2350" s="2"/>
      <c r="X2350" s="2"/>
      <c r="Y2350" s="17"/>
      <c r="Z2350" s="2"/>
      <c r="AA2350" s="2"/>
      <c r="AB2350" s="2"/>
      <c r="AC2350" s="31" t="s">
        <v>13440</v>
      </c>
      <c r="AD2350" s="32" t="s">
        <v>13441</v>
      </c>
      <c r="AE2350" s="31" t="s">
        <v>13442</v>
      </c>
      <c r="AF2350" s="32" t="s">
        <v>13336</v>
      </c>
      <c r="AG2350" s="33" t="s">
        <v>45</v>
      </c>
    </row>
    <row r="2351" spans="1:33" ht="12.75" customHeight="1">
      <c r="A2351" s="2"/>
      <c r="B2351" s="2"/>
      <c r="C2351" s="2"/>
      <c r="D2351" s="2"/>
      <c r="E2351" s="2"/>
      <c r="F2351" s="2"/>
      <c r="G2351" s="2"/>
      <c r="H2351" s="2"/>
      <c r="I2351" s="19"/>
      <c r="J2351" s="19"/>
      <c r="K2351" s="19"/>
      <c r="L2351" s="19"/>
      <c r="M2351" s="19"/>
      <c r="N2351" s="19"/>
      <c r="O2351" s="19"/>
      <c r="P2351" s="19"/>
      <c r="Q2351" s="19"/>
      <c r="R2351" s="44"/>
      <c r="S2351" s="19"/>
      <c r="T2351" s="19"/>
      <c r="U2351" s="19"/>
      <c r="V2351" s="2"/>
      <c r="W2351" s="2"/>
      <c r="X2351" s="2"/>
      <c r="Y2351" s="17"/>
      <c r="Z2351" s="2"/>
      <c r="AA2351" s="2"/>
      <c r="AB2351" s="2"/>
      <c r="AC2351" s="31" t="s">
        <v>13443</v>
      </c>
      <c r="AD2351" s="32" t="s">
        <v>13444</v>
      </c>
      <c r="AE2351" s="31" t="s">
        <v>13445</v>
      </c>
      <c r="AF2351" s="32" t="s">
        <v>13446</v>
      </c>
      <c r="AG2351" s="33" t="s">
        <v>45</v>
      </c>
    </row>
    <row r="2352" spans="1:33" ht="12.75" customHeight="1">
      <c r="A2352" s="2"/>
      <c r="B2352" s="2"/>
      <c r="C2352" s="2"/>
      <c r="D2352" s="2"/>
      <c r="E2352" s="2"/>
      <c r="F2352" s="2"/>
      <c r="G2352" s="2"/>
      <c r="H2352" s="2"/>
      <c r="I2352" s="19"/>
      <c r="J2352" s="19"/>
      <c r="K2352" s="19"/>
      <c r="L2352" s="19"/>
      <c r="M2352" s="19"/>
      <c r="N2352" s="19"/>
      <c r="O2352" s="19"/>
      <c r="P2352" s="19"/>
      <c r="Q2352" s="19"/>
      <c r="R2352" s="44"/>
      <c r="S2352" s="19"/>
      <c r="T2352" s="19"/>
      <c r="U2352" s="19"/>
      <c r="V2352" s="2"/>
      <c r="W2352" s="2"/>
      <c r="X2352" s="2"/>
      <c r="Y2352" s="17"/>
      <c r="Z2352" s="2"/>
      <c r="AA2352" s="2"/>
      <c r="AB2352" s="2"/>
      <c r="AC2352" s="31" t="s">
        <v>13447</v>
      </c>
      <c r="AD2352" s="32" t="s">
        <v>13448</v>
      </c>
      <c r="AE2352" s="31" t="s">
        <v>13449</v>
      </c>
      <c r="AF2352" s="32" t="s">
        <v>13448</v>
      </c>
      <c r="AG2352" s="33" t="s">
        <v>45</v>
      </c>
    </row>
    <row r="2353" spans="1:33" ht="12.75" customHeight="1">
      <c r="A2353" s="2"/>
      <c r="B2353" s="2"/>
      <c r="C2353" s="2"/>
      <c r="D2353" s="2"/>
      <c r="E2353" s="2"/>
      <c r="F2353" s="2"/>
      <c r="G2353" s="2"/>
      <c r="H2353" s="2"/>
      <c r="I2353" s="19"/>
      <c r="J2353" s="19"/>
      <c r="K2353" s="19"/>
      <c r="L2353" s="19"/>
      <c r="M2353" s="19"/>
      <c r="N2353" s="19"/>
      <c r="O2353" s="19"/>
      <c r="P2353" s="19"/>
      <c r="Q2353" s="19"/>
      <c r="R2353" s="44"/>
      <c r="S2353" s="19"/>
      <c r="T2353" s="19"/>
      <c r="U2353" s="19"/>
      <c r="V2353" s="2"/>
      <c r="W2353" s="2"/>
      <c r="X2353" s="2"/>
      <c r="Y2353" s="17"/>
      <c r="Z2353" s="2"/>
      <c r="AA2353" s="2"/>
      <c r="AB2353" s="2"/>
      <c r="AC2353" s="31" t="s">
        <v>13450</v>
      </c>
      <c r="AD2353" s="32" t="s">
        <v>13451</v>
      </c>
      <c r="AE2353" s="31" t="s">
        <v>13452</v>
      </c>
      <c r="AF2353" s="32" t="s">
        <v>13453</v>
      </c>
      <c r="AG2353" s="33" t="s">
        <v>45</v>
      </c>
    </row>
    <row r="2354" spans="1:33" ht="12.75" customHeight="1">
      <c r="A2354" s="2"/>
      <c r="B2354" s="2"/>
      <c r="C2354" s="2"/>
      <c r="D2354" s="2"/>
      <c r="E2354" s="2"/>
      <c r="F2354" s="2"/>
      <c r="G2354" s="2"/>
      <c r="H2354" s="2"/>
      <c r="I2354" s="19"/>
      <c r="J2354" s="19"/>
      <c r="K2354" s="19"/>
      <c r="L2354" s="19"/>
      <c r="M2354" s="19"/>
      <c r="N2354" s="19"/>
      <c r="O2354" s="19"/>
      <c r="P2354" s="19"/>
      <c r="Q2354" s="19"/>
      <c r="R2354" s="44"/>
      <c r="S2354" s="19"/>
      <c r="T2354" s="19"/>
      <c r="U2354" s="19"/>
      <c r="V2354" s="2"/>
      <c r="W2354" s="2"/>
      <c r="X2354" s="2"/>
      <c r="Y2354" s="17"/>
      <c r="Z2354" s="2"/>
      <c r="AA2354" s="2"/>
      <c r="AB2354" s="2"/>
      <c r="AC2354" s="31" t="s">
        <v>13454</v>
      </c>
      <c r="AD2354" s="32" t="s">
        <v>13455</v>
      </c>
      <c r="AE2354" s="31" t="s">
        <v>13456</v>
      </c>
      <c r="AF2354" s="32" t="s">
        <v>13455</v>
      </c>
      <c r="AG2354" s="33" t="s">
        <v>45</v>
      </c>
    </row>
    <row r="2355" spans="1:33" ht="12.75" customHeight="1">
      <c r="A2355" s="2"/>
      <c r="B2355" s="2"/>
      <c r="C2355" s="2"/>
      <c r="D2355" s="2"/>
      <c r="E2355" s="2"/>
      <c r="F2355" s="2"/>
      <c r="G2355" s="2"/>
      <c r="H2355" s="2"/>
      <c r="I2355" s="19"/>
      <c r="J2355" s="19"/>
      <c r="K2355" s="19"/>
      <c r="L2355" s="19"/>
      <c r="M2355" s="19"/>
      <c r="N2355" s="19"/>
      <c r="O2355" s="19"/>
      <c r="P2355" s="19"/>
      <c r="Q2355" s="19"/>
      <c r="R2355" s="44"/>
      <c r="S2355" s="19"/>
      <c r="T2355" s="19"/>
      <c r="U2355" s="19"/>
      <c r="V2355" s="2"/>
      <c r="W2355" s="2"/>
      <c r="X2355" s="2"/>
      <c r="Y2355" s="17"/>
      <c r="Z2355" s="2"/>
      <c r="AA2355" s="2"/>
      <c r="AB2355" s="2"/>
      <c r="AC2355" s="31" t="s">
        <v>13457</v>
      </c>
      <c r="AD2355" s="32" t="s">
        <v>13458</v>
      </c>
      <c r="AE2355" s="31" t="s">
        <v>13459</v>
      </c>
      <c r="AF2355" s="32" t="s">
        <v>13460</v>
      </c>
      <c r="AG2355" s="33" t="s">
        <v>45</v>
      </c>
    </row>
    <row r="2356" spans="1:33" ht="12.75" customHeight="1">
      <c r="A2356" s="2"/>
      <c r="B2356" s="2"/>
      <c r="C2356" s="2"/>
      <c r="D2356" s="2"/>
      <c r="E2356" s="2"/>
      <c r="F2356" s="2"/>
      <c r="G2356" s="2"/>
      <c r="H2356" s="2"/>
      <c r="I2356" s="19"/>
      <c r="J2356" s="19"/>
      <c r="K2356" s="19"/>
      <c r="L2356" s="19"/>
      <c r="M2356" s="19"/>
      <c r="N2356" s="19"/>
      <c r="O2356" s="19"/>
      <c r="P2356" s="19"/>
      <c r="Q2356" s="19"/>
      <c r="R2356" s="44"/>
      <c r="S2356" s="19"/>
      <c r="T2356" s="19"/>
      <c r="U2356" s="19"/>
      <c r="V2356" s="2"/>
      <c r="W2356" s="2"/>
      <c r="X2356" s="2"/>
      <c r="Y2356" s="17"/>
      <c r="Z2356" s="2"/>
      <c r="AA2356" s="2"/>
      <c r="AB2356" s="2"/>
      <c r="AC2356" s="31" t="s">
        <v>13461</v>
      </c>
      <c r="AD2356" s="32" t="s">
        <v>13462</v>
      </c>
      <c r="AE2356" s="31" t="s">
        <v>13463</v>
      </c>
      <c r="AF2356" s="32" t="s">
        <v>13462</v>
      </c>
      <c r="AG2356" s="33" t="s">
        <v>45</v>
      </c>
    </row>
    <row r="2357" spans="1:33" ht="12.75" customHeight="1">
      <c r="A2357" s="2"/>
      <c r="B2357" s="2"/>
      <c r="C2357" s="2"/>
      <c r="D2357" s="2"/>
      <c r="E2357" s="2"/>
      <c r="F2357" s="2"/>
      <c r="G2357" s="2"/>
      <c r="H2357" s="2"/>
      <c r="I2357" s="19"/>
      <c r="J2357" s="19"/>
      <c r="K2357" s="19"/>
      <c r="L2357" s="19"/>
      <c r="M2357" s="19"/>
      <c r="N2357" s="19"/>
      <c r="O2357" s="19"/>
      <c r="P2357" s="19"/>
      <c r="Q2357" s="19"/>
      <c r="R2357" s="44"/>
      <c r="S2357" s="19"/>
      <c r="T2357" s="19"/>
      <c r="U2357" s="19"/>
      <c r="V2357" s="2"/>
      <c r="W2357" s="2"/>
      <c r="X2357" s="2"/>
      <c r="Y2357" s="17"/>
      <c r="Z2357" s="2"/>
      <c r="AA2357" s="2"/>
      <c r="AB2357" s="2"/>
      <c r="AC2357" s="31" t="s">
        <v>13464</v>
      </c>
      <c r="AD2357" s="32" t="s">
        <v>13465</v>
      </c>
      <c r="AE2357" s="31" t="s">
        <v>13466</v>
      </c>
      <c r="AF2357" s="32" t="s">
        <v>13465</v>
      </c>
      <c r="AG2357" s="33" t="s">
        <v>45</v>
      </c>
    </row>
    <row r="2358" spans="1:33" ht="12.75" customHeight="1">
      <c r="A2358" s="2"/>
      <c r="B2358" s="2"/>
      <c r="C2358" s="2"/>
      <c r="D2358" s="2"/>
      <c r="E2358" s="2"/>
      <c r="F2358" s="2"/>
      <c r="G2358" s="2"/>
      <c r="H2358" s="2"/>
      <c r="I2358" s="19"/>
      <c r="J2358" s="19"/>
      <c r="K2358" s="19"/>
      <c r="L2358" s="19"/>
      <c r="M2358" s="19"/>
      <c r="N2358" s="19"/>
      <c r="O2358" s="19"/>
      <c r="P2358" s="19"/>
      <c r="Q2358" s="19"/>
      <c r="R2358" s="44"/>
      <c r="S2358" s="19"/>
      <c r="T2358" s="19"/>
      <c r="U2358" s="19"/>
      <c r="V2358" s="2"/>
      <c r="W2358" s="2"/>
      <c r="X2358" s="2"/>
      <c r="Y2358" s="17"/>
      <c r="Z2358" s="2"/>
      <c r="AA2358" s="2"/>
      <c r="AB2358" s="2"/>
      <c r="AC2358" s="31" t="s">
        <v>13467</v>
      </c>
      <c r="AD2358" s="32" t="s">
        <v>13468</v>
      </c>
      <c r="AE2358" s="31" t="s">
        <v>13469</v>
      </c>
      <c r="AF2358" s="32" t="s">
        <v>13470</v>
      </c>
      <c r="AG2358" s="33" t="s">
        <v>45</v>
      </c>
    </row>
    <row r="2359" spans="1:33" ht="12.75" customHeight="1">
      <c r="A2359" s="2"/>
      <c r="B2359" s="2"/>
      <c r="C2359" s="2"/>
      <c r="D2359" s="2"/>
      <c r="E2359" s="2"/>
      <c r="F2359" s="2"/>
      <c r="G2359" s="2"/>
      <c r="H2359" s="2"/>
      <c r="I2359" s="19"/>
      <c r="J2359" s="19"/>
      <c r="K2359" s="19"/>
      <c r="L2359" s="19"/>
      <c r="M2359" s="19"/>
      <c r="N2359" s="19"/>
      <c r="O2359" s="19"/>
      <c r="P2359" s="19"/>
      <c r="Q2359" s="19"/>
      <c r="R2359" s="44"/>
      <c r="S2359" s="19"/>
      <c r="T2359" s="19"/>
      <c r="U2359" s="19"/>
      <c r="V2359" s="2"/>
      <c r="W2359" s="2"/>
      <c r="X2359" s="2"/>
      <c r="Y2359" s="17"/>
      <c r="Z2359" s="2"/>
      <c r="AA2359" s="2"/>
      <c r="AB2359" s="2"/>
      <c r="AC2359" s="31" t="s">
        <v>13471</v>
      </c>
      <c r="AD2359" s="32" t="s">
        <v>13472</v>
      </c>
      <c r="AE2359" s="31" t="s">
        <v>13473</v>
      </c>
      <c r="AF2359" s="32" t="s">
        <v>13474</v>
      </c>
      <c r="AG2359" s="33" t="s">
        <v>45</v>
      </c>
    </row>
    <row r="2360" spans="1:33" ht="12.75" customHeight="1">
      <c r="A2360" s="2"/>
      <c r="B2360" s="2"/>
      <c r="C2360" s="2"/>
      <c r="D2360" s="2"/>
      <c r="E2360" s="2"/>
      <c r="F2360" s="2"/>
      <c r="G2360" s="2"/>
      <c r="H2360" s="2"/>
      <c r="I2360" s="19"/>
      <c r="J2360" s="19"/>
      <c r="K2360" s="19"/>
      <c r="L2360" s="19"/>
      <c r="M2360" s="19"/>
      <c r="N2360" s="19"/>
      <c r="O2360" s="19"/>
      <c r="P2360" s="19"/>
      <c r="Q2360" s="19"/>
      <c r="R2360" s="44"/>
      <c r="S2360" s="19"/>
      <c r="T2360" s="19"/>
      <c r="U2360" s="19"/>
      <c r="V2360" s="2"/>
      <c r="W2360" s="2"/>
      <c r="X2360" s="2"/>
      <c r="Y2360" s="17"/>
      <c r="Z2360" s="2"/>
      <c r="AA2360" s="2"/>
      <c r="AB2360" s="2"/>
      <c r="AC2360" s="31" t="s">
        <v>13475</v>
      </c>
      <c r="AD2360" s="32" t="s">
        <v>13476</v>
      </c>
      <c r="AE2360" s="31" t="s">
        <v>13477</v>
      </c>
      <c r="AF2360" s="32" t="s">
        <v>13478</v>
      </c>
      <c r="AG2360" s="33" t="s">
        <v>45</v>
      </c>
    </row>
    <row r="2361" spans="1:33" ht="12.75" customHeight="1">
      <c r="A2361" s="2"/>
      <c r="B2361" s="2"/>
      <c r="C2361" s="2"/>
      <c r="D2361" s="2"/>
      <c r="E2361" s="2"/>
      <c r="F2361" s="2"/>
      <c r="G2361" s="2"/>
      <c r="H2361" s="2"/>
      <c r="I2361" s="19"/>
      <c r="J2361" s="19"/>
      <c r="K2361" s="19"/>
      <c r="L2361" s="19"/>
      <c r="M2361" s="19"/>
      <c r="N2361" s="19"/>
      <c r="O2361" s="19"/>
      <c r="P2361" s="19"/>
      <c r="Q2361" s="19"/>
      <c r="R2361" s="44"/>
      <c r="S2361" s="19"/>
      <c r="T2361" s="19"/>
      <c r="U2361" s="19"/>
      <c r="V2361" s="2"/>
      <c r="W2361" s="2"/>
      <c r="X2361" s="2"/>
      <c r="Y2361" s="17"/>
      <c r="Z2361" s="2"/>
      <c r="AA2361" s="2"/>
      <c r="AB2361" s="2"/>
      <c r="AC2361" s="31" t="s">
        <v>13479</v>
      </c>
      <c r="AD2361" s="32" t="s">
        <v>13480</v>
      </c>
      <c r="AE2361" s="31" t="s">
        <v>13481</v>
      </c>
      <c r="AF2361" s="32" t="s">
        <v>13482</v>
      </c>
      <c r="AG2361" s="33" t="s">
        <v>45</v>
      </c>
    </row>
    <row r="2362" spans="1:33" ht="12.75" customHeight="1">
      <c r="A2362" s="2"/>
      <c r="B2362" s="2"/>
      <c r="C2362" s="2"/>
      <c r="D2362" s="2"/>
      <c r="E2362" s="2"/>
      <c r="F2362" s="2"/>
      <c r="G2362" s="2"/>
      <c r="H2362" s="2"/>
      <c r="I2362" s="19"/>
      <c r="J2362" s="19"/>
      <c r="K2362" s="19"/>
      <c r="L2362" s="19"/>
      <c r="M2362" s="19"/>
      <c r="N2362" s="19"/>
      <c r="O2362" s="19"/>
      <c r="P2362" s="19"/>
      <c r="Q2362" s="19"/>
      <c r="R2362" s="44"/>
      <c r="S2362" s="19"/>
      <c r="T2362" s="19"/>
      <c r="U2362" s="19"/>
      <c r="V2362" s="2"/>
      <c r="W2362" s="2"/>
      <c r="X2362" s="2"/>
      <c r="Y2362" s="17"/>
      <c r="Z2362" s="2"/>
      <c r="AA2362" s="2"/>
      <c r="AB2362" s="2"/>
      <c r="AC2362" s="31" t="s">
        <v>13483</v>
      </c>
      <c r="AD2362" s="32" t="s">
        <v>13484</v>
      </c>
      <c r="AE2362" s="31" t="s">
        <v>13485</v>
      </c>
      <c r="AF2362" s="32" t="s">
        <v>13486</v>
      </c>
      <c r="AG2362" s="33" t="s">
        <v>45</v>
      </c>
    </row>
    <row r="2363" spans="1:33" ht="12.75" customHeight="1">
      <c r="A2363" s="2"/>
      <c r="B2363" s="2"/>
      <c r="C2363" s="2"/>
      <c r="D2363" s="2"/>
      <c r="E2363" s="2"/>
      <c r="F2363" s="2"/>
      <c r="G2363" s="2"/>
      <c r="H2363" s="2"/>
      <c r="I2363" s="19"/>
      <c r="J2363" s="19"/>
      <c r="K2363" s="19"/>
      <c r="L2363" s="19"/>
      <c r="M2363" s="19"/>
      <c r="N2363" s="19"/>
      <c r="O2363" s="19"/>
      <c r="P2363" s="19"/>
      <c r="Q2363" s="19"/>
      <c r="R2363" s="44"/>
      <c r="S2363" s="19"/>
      <c r="T2363" s="19"/>
      <c r="U2363" s="19"/>
      <c r="V2363" s="2"/>
      <c r="W2363" s="2"/>
      <c r="X2363" s="2"/>
      <c r="Y2363" s="17"/>
      <c r="Z2363" s="2"/>
      <c r="AA2363" s="2"/>
      <c r="AB2363" s="2"/>
      <c r="AC2363" s="31" t="s">
        <v>13487</v>
      </c>
      <c r="AD2363" s="32" t="s">
        <v>10186</v>
      </c>
      <c r="AE2363" s="31" t="s">
        <v>13488</v>
      </c>
      <c r="AF2363" s="32" t="s">
        <v>10188</v>
      </c>
      <c r="AG2363" s="33" t="s">
        <v>45</v>
      </c>
    </row>
    <row r="2364" spans="1:33" ht="12.75" customHeight="1">
      <c r="A2364" s="2"/>
      <c r="B2364" s="2"/>
      <c r="C2364" s="2"/>
      <c r="D2364" s="2"/>
      <c r="E2364" s="2"/>
      <c r="F2364" s="2"/>
      <c r="G2364" s="2"/>
      <c r="H2364" s="2"/>
      <c r="I2364" s="19"/>
      <c r="J2364" s="19"/>
      <c r="K2364" s="19"/>
      <c r="L2364" s="19"/>
      <c r="M2364" s="19"/>
      <c r="N2364" s="19"/>
      <c r="O2364" s="19"/>
      <c r="P2364" s="19"/>
      <c r="Q2364" s="19"/>
      <c r="R2364" s="44"/>
      <c r="S2364" s="19"/>
      <c r="T2364" s="19"/>
      <c r="U2364" s="19"/>
      <c r="V2364" s="2"/>
      <c r="W2364" s="2"/>
      <c r="X2364" s="2"/>
      <c r="Y2364" s="17"/>
      <c r="Z2364" s="2"/>
      <c r="AA2364" s="2"/>
      <c r="AB2364" s="2"/>
      <c r="AC2364" s="31" t="s">
        <v>13489</v>
      </c>
      <c r="AD2364" s="32" t="s">
        <v>13490</v>
      </c>
      <c r="AE2364" s="31" t="s">
        <v>13491</v>
      </c>
      <c r="AF2364" s="32" t="s">
        <v>13492</v>
      </c>
      <c r="AG2364" s="33" t="s">
        <v>45</v>
      </c>
    </row>
    <row r="2365" spans="1:33" ht="12.75" customHeight="1">
      <c r="A2365" s="2"/>
      <c r="B2365" s="2"/>
      <c r="C2365" s="2"/>
      <c r="D2365" s="2"/>
      <c r="E2365" s="2"/>
      <c r="F2365" s="2"/>
      <c r="G2365" s="2"/>
      <c r="H2365" s="2"/>
      <c r="I2365" s="19"/>
      <c r="J2365" s="19"/>
      <c r="K2365" s="19"/>
      <c r="L2365" s="19"/>
      <c r="M2365" s="19"/>
      <c r="N2365" s="19"/>
      <c r="O2365" s="19"/>
      <c r="P2365" s="19"/>
      <c r="Q2365" s="19"/>
      <c r="R2365" s="44"/>
      <c r="S2365" s="19"/>
      <c r="T2365" s="19"/>
      <c r="U2365" s="19"/>
      <c r="V2365" s="2"/>
      <c r="W2365" s="2"/>
      <c r="X2365" s="2"/>
      <c r="Y2365" s="17"/>
      <c r="Z2365" s="2"/>
      <c r="AA2365" s="2"/>
      <c r="AB2365" s="2"/>
      <c r="AC2365" s="31" t="s">
        <v>13493</v>
      </c>
      <c r="AD2365" s="32" t="s">
        <v>13494</v>
      </c>
      <c r="AE2365" s="31" t="s">
        <v>13495</v>
      </c>
      <c r="AF2365" s="32" t="s">
        <v>13496</v>
      </c>
      <c r="AG2365" s="33" t="s">
        <v>45</v>
      </c>
    </row>
    <row r="2366" spans="1:33" ht="12.75" customHeight="1">
      <c r="A2366" s="2"/>
      <c r="B2366" s="2"/>
      <c r="C2366" s="2"/>
      <c r="D2366" s="2"/>
      <c r="E2366" s="2"/>
      <c r="F2366" s="2"/>
      <c r="G2366" s="2"/>
      <c r="H2366" s="2"/>
      <c r="I2366" s="19"/>
      <c r="J2366" s="19"/>
      <c r="K2366" s="19"/>
      <c r="L2366" s="19"/>
      <c r="M2366" s="19"/>
      <c r="N2366" s="19"/>
      <c r="O2366" s="19"/>
      <c r="P2366" s="19"/>
      <c r="Q2366" s="19"/>
      <c r="R2366" s="44"/>
      <c r="S2366" s="19"/>
      <c r="T2366" s="19"/>
      <c r="U2366" s="19"/>
      <c r="V2366" s="2"/>
      <c r="W2366" s="2"/>
      <c r="X2366" s="2"/>
      <c r="Y2366" s="17"/>
      <c r="Z2366" s="2"/>
      <c r="AA2366" s="2"/>
      <c r="AB2366" s="2"/>
      <c r="AC2366" s="31" t="s">
        <v>13497</v>
      </c>
      <c r="AD2366" s="32" t="s">
        <v>13498</v>
      </c>
      <c r="AE2366" s="31" t="s">
        <v>13499</v>
      </c>
      <c r="AF2366" s="32" t="s">
        <v>13500</v>
      </c>
      <c r="AG2366" s="33" t="s">
        <v>45</v>
      </c>
    </row>
    <row r="2367" spans="1:33" ht="12.75" customHeight="1">
      <c r="A2367" s="2"/>
      <c r="B2367" s="2"/>
      <c r="C2367" s="2"/>
      <c r="D2367" s="2"/>
      <c r="E2367" s="2"/>
      <c r="F2367" s="2"/>
      <c r="G2367" s="2"/>
      <c r="H2367" s="2"/>
      <c r="I2367" s="19"/>
      <c r="J2367" s="19"/>
      <c r="K2367" s="19"/>
      <c r="L2367" s="19"/>
      <c r="M2367" s="19"/>
      <c r="N2367" s="19"/>
      <c r="O2367" s="19"/>
      <c r="P2367" s="19"/>
      <c r="Q2367" s="19"/>
      <c r="R2367" s="44"/>
      <c r="S2367" s="19"/>
      <c r="T2367" s="19"/>
      <c r="U2367" s="19"/>
      <c r="V2367" s="2"/>
      <c r="W2367" s="2"/>
      <c r="X2367" s="2"/>
      <c r="Y2367" s="17"/>
      <c r="Z2367" s="2"/>
      <c r="AA2367" s="2"/>
      <c r="AB2367" s="2"/>
      <c r="AC2367" s="31" t="s">
        <v>13501</v>
      </c>
      <c r="AD2367" s="32" t="s">
        <v>13502</v>
      </c>
      <c r="AE2367" s="31" t="s">
        <v>13503</v>
      </c>
      <c r="AF2367" s="32" t="s">
        <v>13504</v>
      </c>
      <c r="AG2367" s="33" t="s">
        <v>45</v>
      </c>
    </row>
    <row r="2368" spans="1:33" ht="12.75" customHeight="1">
      <c r="A2368" s="2"/>
      <c r="B2368" s="2"/>
      <c r="C2368" s="2"/>
      <c r="D2368" s="2"/>
      <c r="E2368" s="2"/>
      <c r="F2368" s="2"/>
      <c r="G2368" s="2"/>
      <c r="H2368" s="2"/>
      <c r="I2368" s="19"/>
      <c r="J2368" s="19"/>
      <c r="K2368" s="19"/>
      <c r="L2368" s="19"/>
      <c r="M2368" s="19"/>
      <c r="N2368" s="19"/>
      <c r="O2368" s="19"/>
      <c r="P2368" s="19"/>
      <c r="Q2368" s="19"/>
      <c r="R2368" s="44"/>
      <c r="S2368" s="19"/>
      <c r="T2368" s="19"/>
      <c r="U2368" s="19"/>
      <c r="V2368" s="2"/>
      <c r="W2368" s="2"/>
      <c r="X2368" s="2"/>
      <c r="Y2368" s="17"/>
      <c r="Z2368" s="2"/>
      <c r="AA2368" s="2"/>
      <c r="AB2368" s="2"/>
      <c r="AC2368" s="31" t="s">
        <v>13505</v>
      </c>
      <c r="AD2368" s="32" t="s">
        <v>13506</v>
      </c>
      <c r="AE2368" s="31" t="s">
        <v>13507</v>
      </c>
      <c r="AF2368" s="32" t="s">
        <v>13508</v>
      </c>
      <c r="AG2368" s="33" t="s">
        <v>45</v>
      </c>
    </row>
    <row r="2369" spans="1:33" ht="12.75" customHeight="1">
      <c r="A2369" s="2"/>
      <c r="B2369" s="2"/>
      <c r="C2369" s="2"/>
      <c r="D2369" s="2"/>
      <c r="E2369" s="2"/>
      <c r="F2369" s="2"/>
      <c r="G2369" s="2"/>
      <c r="H2369" s="2"/>
      <c r="I2369" s="19"/>
      <c r="J2369" s="19"/>
      <c r="K2369" s="19"/>
      <c r="L2369" s="19"/>
      <c r="M2369" s="19"/>
      <c r="N2369" s="19"/>
      <c r="O2369" s="19"/>
      <c r="P2369" s="19"/>
      <c r="Q2369" s="19"/>
      <c r="R2369" s="44"/>
      <c r="S2369" s="19"/>
      <c r="T2369" s="19"/>
      <c r="U2369" s="19"/>
      <c r="V2369" s="2"/>
      <c r="W2369" s="2"/>
      <c r="X2369" s="2"/>
      <c r="Y2369" s="17"/>
      <c r="Z2369" s="2"/>
      <c r="AA2369" s="2"/>
      <c r="AB2369" s="2"/>
      <c r="AC2369" s="31" t="s">
        <v>13509</v>
      </c>
      <c r="AD2369" s="32" t="s">
        <v>13510</v>
      </c>
      <c r="AE2369" s="31" t="s">
        <v>13511</v>
      </c>
      <c r="AF2369" s="32" t="s">
        <v>13512</v>
      </c>
      <c r="AG2369" s="33" t="s">
        <v>45</v>
      </c>
    </row>
    <row r="2370" spans="1:33" ht="12.75" customHeight="1">
      <c r="A2370" s="2"/>
      <c r="B2370" s="2"/>
      <c r="C2370" s="2"/>
      <c r="D2370" s="2"/>
      <c r="E2370" s="2"/>
      <c r="F2370" s="2"/>
      <c r="G2370" s="2"/>
      <c r="H2370" s="2"/>
      <c r="I2370" s="19"/>
      <c r="J2370" s="19"/>
      <c r="K2370" s="19"/>
      <c r="L2370" s="19"/>
      <c r="M2370" s="19"/>
      <c r="N2370" s="19"/>
      <c r="O2370" s="19"/>
      <c r="P2370" s="19"/>
      <c r="Q2370" s="19"/>
      <c r="R2370" s="44"/>
      <c r="S2370" s="19"/>
      <c r="T2370" s="19"/>
      <c r="U2370" s="19"/>
      <c r="V2370" s="2"/>
      <c r="W2370" s="2"/>
      <c r="X2370" s="2"/>
      <c r="Y2370" s="17"/>
      <c r="Z2370" s="2"/>
      <c r="AA2370" s="2"/>
      <c r="AB2370" s="2"/>
      <c r="AC2370" s="31" t="s">
        <v>13513</v>
      </c>
      <c r="AD2370" s="32" t="s">
        <v>13514</v>
      </c>
      <c r="AE2370" s="31" t="s">
        <v>13515</v>
      </c>
      <c r="AF2370" s="32" t="s">
        <v>13516</v>
      </c>
      <c r="AG2370" s="33" t="s">
        <v>45</v>
      </c>
    </row>
    <row r="2371" spans="1:33" ht="12.75" customHeight="1">
      <c r="A2371" s="2"/>
      <c r="B2371" s="2"/>
      <c r="C2371" s="2"/>
      <c r="D2371" s="2"/>
      <c r="E2371" s="2"/>
      <c r="F2371" s="2"/>
      <c r="G2371" s="2"/>
      <c r="H2371" s="2"/>
      <c r="I2371" s="19"/>
      <c r="J2371" s="19"/>
      <c r="K2371" s="19"/>
      <c r="L2371" s="19"/>
      <c r="M2371" s="19"/>
      <c r="N2371" s="19"/>
      <c r="O2371" s="19"/>
      <c r="P2371" s="19"/>
      <c r="Q2371" s="19"/>
      <c r="R2371" s="44"/>
      <c r="S2371" s="19"/>
      <c r="T2371" s="19"/>
      <c r="U2371" s="19"/>
      <c r="V2371" s="2"/>
      <c r="W2371" s="2"/>
      <c r="X2371" s="2"/>
      <c r="Y2371" s="17"/>
      <c r="Z2371" s="2"/>
      <c r="AA2371" s="2"/>
      <c r="AB2371" s="2"/>
      <c r="AC2371" s="31" t="s">
        <v>13517</v>
      </c>
      <c r="AD2371" s="32" t="s">
        <v>13518</v>
      </c>
      <c r="AE2371" s="31" t="s">
        <v>13519</v>
      </c>
      <c r="AF2371" s="32" t="s">
        <v>13520</v>
      </c>
      <c r="AG2371" s="33" t="s">
        <v>45</v>
      </c>
    </row>
    <row r="2372" spans="1:33" ht="12.75" customHeight="1">
      <c r="A2372" s="2"/>
      <c r="B2372" s="2"/>
      <c r="C2372" s="2"/>
      <c r="D2372" s="2"/>
      <c r="E2372" s="2"/>
      <c r="F2372" s="2"/>
      <c r="G2372" s="2"/>
      <c r="H2372" s="2"/>
      <c r="I2372" s="19"/>
      <c r="J2372" s="19"/>
      <c r="K2372" s="19"/>
      <c r="L2372" s="19"/>
      <c r="M2372" s="19"/>
      <c r="N2372" s="19"/>
      <c r="O2372" s="19"/>
      <c r="P2372" s="19"/>
      <c r="Q2372" s="19"/>
      <c r="R2372" s="44"/>
      <c r="S2372" s="19"/>
      <c r="T2372" s="19"/>
      <c r="U2372" s="19"/>
      <c r="V2372" s="2"/>
      <c r="W2372" s="2"/>
      <c r="X2372" s="2"/>
      <c r="Y2372" s="17"/>
      <c r="Z2372" s="2"/>
      <c r="AA2372" s="2"/>
      <c r="AB2372" s="2"/>
      <c r="AC2372" s="31" t="s">
        <v>13521</v>
      </c>
      <c r="AD2372" s="32" t="s">
        <v>13522</v>
      </c>
      <c r="AE2372" s="31" t="s">
        <v>13523</v>
      </c>
      <c r="AF2372" s="32" t="s">
        <v>13524</v>
      </c>
      <c r="AG2372" s="33" t="s">
        <v>45</v>
      </c>
    </row>
    <row r="2373" spans="1:33" ht="12.75" customHeight="1">
      <c r="A2373" s="2"/>
      <c r="B2373" s="2"/>
      <c r="C2373" s="2"/>
      <c r="D2373" s="2"/>
      <c r="E2373" s="2"/>
      <c r="F2373" s="2"/>
      <c r="G2373" s="2"/>
      <c r="H2373" s="2"/>
      <c r="I2373" s="19"/>
      <c r="J2373" s="19"/>
      <c r="K2373" s="19"/>
      <c r="L2373" s="19"/>
      <c r="M2373" s="19"/>
      <c r="N2373" s="19"/>
      <c r="O2373" s="19"/>
      <c r="P2373" s="19"/>
      <c r="Q2373" s="19"/>
      <c r="R2373" s="44"/>
      <c r="S2373" s="19"/>
      <c r="T2373" s="19"/>
      <c r="U2373" s="19"/>
      <c r="V2373" s="2"/>
      <c r="W2373" s="2"/>
      <c r="X2373" s="2"/>
      <c r="Y2373" s="17"/>
      <c r="Z2373" s="2"/>
      <c r="AA2373" s="2"/>
      <c r="AB2373" s="2"/>
      <c r="AC2373" s="31" t="s">
        <v>13525</v>
      </c>
      <c r="AD2373" s="32" t="s">
        <v>13526</v>
      </c>
      <c r="AE2373" s="31" t="s">
        <v>13527</v>
      </c>
      <c r="AF2373" s="32" t="s">
        <v>13528</v>
      </c>
      <c r="AG2373" s="33" t="s">
        <v>45</v>
      </c>
    </row>
    <row r="2374" spans="1:33" ht="12.75" customHeight="1">
      <c r="A2374" s="2"/>
      <c r="B2374" s="2"/>
      <c r="C2374" s="2"/>
      <c r="D2374" s="2"/>
      <c r="E2374" s="2"/>
      <c r="F2374" s="2"/>
      <c r="G2374" s="2"/>
      <c r="H2374" s="2"/>
      <c r="I2374" s="19"/>
      <c r="J2374" s="19"/>
      <c r="K2374" s="19"/>
      <c r="L2374" s="19"/>
      <c r="M2374" s="19"/>
      <c r="N2374" s="19"/>
      <c r="O2374" s="19"/>
      <c r="P2374" s="19"/>
      <c r="Q2374" s="19"/>
      <c r="R2374" s="44"/>
      <c r="S2374" s="19"/>
      <c r="T2374" s="19"/>
      <c r="U2374" s="19"/>
      <c r="V2374" s="2"/>
      <c r="W2374" s="2"/>
      <c r="X2374" s="2"/>
      <c r="Y2374" s="17"/>
      <c r="Z2374" s="2"/>
      <c r="AA2374" s="2"/>
      <c r="AB2374" s="2"/>
      <c r="AC2374" s="31" t="s">
        <v>13529</v>
      </c>
      <c r="AD2374" s="32" t="s">
        <v>13530</v>
      </c>
      <c r="AE2374" s="31" t="s">
        <v>13531</v>
      </c>
      <c r="AF2374" s="32" t="s">
        <v>13532</v>
      </c>
      <c r="AG2374" s="33" t="s">
        <v>45</v>
      </c>
    </row>
    <row r="2375" spans="1:33" ht="12.75" customHeight="1">
      <c r="A2375" s="2"/>
      <c r="B2375" s="2"/>
      <c r="C2375" s="2"/>
      <c r="D2375" s="2"/>
      <c r="E2375" s="2"/>
      <c r="F2375" s="2"/>
      <c r="G2375" s="2"/>
      <c r="H2375" s="2"/>
      <c r="I2375" s="19"/>
      <c r="J2375" s="19"/>
      <c r="K2375" s="19"/>
      <c r="L2375" s="19"/>
      <c r="M2375" s="19"/>
      <c r="N2375" s="19"/>
      <c r="O2375" s="19"/>
      <c r="P2375" s="19"/>
      <c r="Q2375" s="19"/>
      <c r="R2375" s="44"/>
      <c r="S2375" s="19"/>
      <c r="T2375" s="19"/>
      <c r="U2375" s="19"/>
      <c r="V2375" s="2"/>
      <c r="W2375" s="2"/>
      <c r="X2375" s="2"/>
      <c r="Y2375" s="17"/>
      <c r="Z2375" s="2"/>
      <c r="AA2375" s="2"/>
      <c r="AB2375" s="2"/>
      <c r="AC2375" s="31" t="s">
        <v>13533</v>
      </c>
      <c r="AD2375" s="32" t="s">
        <v>13534</v>
      </c>
      <c r="AE2375" s="31" t="s">
        <v>13535</v>
      </c>
      <c r="AF2375" s="32" t="s">
        <v>13536</v>
      </c>
      <c r="AG2375" s="33" t="s">
        <v>45</v>
      </c>
    </row>
    <row r="2376" spans="1:33" ht="12.75" customHeight="1">
      <c r="A2376" s="2"/>
      <c r="B2376" s="2"/>
      <c r="C2376" s="2"/>
      <c r="D2376" s="2"/>
      <c r="E2376" s="2"/>
      <c r="F2376" s="2"/>
      <c r="G2376" s="2"/>
      <c r="H2376" s="2"/>
      <c r="I2376" s="19"/>
      <c r="J2376" s="19"/>
      <c r="K2376" s="19"/>
      <c r="L2376" s="19"/>
      <c r="M2376" s="19"/>
      <c r="N2376" s="19"/>
      <c r="O2376" s="19"/>
      <c r="P2376" s="19"/>
      <c r="Q2376" s="19"/>
      <c r="R2376" s="44"/>
      <c r="S2376" s="19"/>
      <c r="T2376" s="19"/>
      <c r="U2376" s="19"/>
      <c r="V2376" s="2"/>
      <c r="W2376" s="2"/>
      <c r="X2376" s="2"/>
      <c r="Y2376" s="17"/>
      <c r="Z2376" s="2"/>
      <c r="AA2376" s="2"/>
      <c r="AB2376" s="2"/>
      <c r="AC2376" s="31" t="s">
        <v>13537</v>
      </c>
      <c r="AD2376" s="32" t="s">
        <v>13538</v>
      </c>
      <c r="AE2376" s="31" t="s">
        <v>13539</v>
      </c>
      <c r="AF2376" s="32" t="s">
        <v>13540</v>
      </c>
      <c r="AG2376" s="33" t="s">
        <v>45</v>
      </c>
    </row>
    <row r="2377" spans="1:33" ht="12.75" customHeight="1">
      <c r="A2377" s="2"/>
      <c r="B2377" s="2"/>
      <c r="C2377" s="2"/>
      <c r="D2377" s="2"/>
      <c r="E2377" s="2"/>
      <c r="F2377" s="2"/>
      <c r="G2377" s="2"/>
      <c r="H2377" s="2"/>
      <c r="I2377" s="19"/>
      <c r="J2377" s="19"/>
      <c r="K2377" s="19"/>
      <c r="L2377" s="19"/>
      <c r="M2377" s="19"/>
      <c r="N2377" s="19"/>
      <c r="O2377" s="19"/>
      <c r="P2377" s="19"/>
      <c r="Q2377" s="19"/>
      <c r="R2377" s="44"/>
      <c r="S2377" s="19"/>
      <c r="T2377" s="19"/>
      <c r="U2377" s="19"/>
      <c r="V2377" s="2"/>
      <c r="W2377" s="2"/>
      <c r="X2377" s="2"/>
      <c r="Y2377" s="17"/>
      <c r="Z2377" s="2"/>
      <c r="AA2377" s="2"/>
      <c r="AB2377" s="2"/>
      <c r="AC2377" s="31" t="s">
        <v>13541</v>
      </c>
      <c r="AD2377" s="32" t="s">
        <v>13542</v>
      </c>
      <c r="AE2377" s="31" t="s">
        <v>13543</v>
      </c>
      <c r="AF2377" s="32" t="s">
        <v>13544</v>
      </c>
      <c r="AG2377" s="33" t="s">
        <v>45</v>
      </c>
    </row>
    <row r="2378" spans="1:33" ht="12.75" customHeight="1">
      <c r="A2378" s="2"/>
      <c r="B2378" s="2"/>
      <c r="C2378" s="2"/>
      <c r="D2378" s="2"/>
      <c r="E2378" s="2"/>
      <c r="F2378" s="2"/>
      <c r="G2378" s="2"/>
      <c r="H2378" s="2"/>
      <c r="I2378" s="19"/>
      <c r="J2378" s="19"/>
      <c r="K2378" s="19"/>
      <c r="L2378" s="19"/>
      <c r="M2378" s="19"/>
      <c r="N2378" s="19"/>
      <c r="O2378" s="19"/>
      <c r="P2378" s="19"/>
      <c r="Q2378" s="19"/>
      <c r="R2378" s="44"/>
      <c r="S2378" s="19"/>
      <c r="T2378" s="19"/>
      <c r="U2378" s="19"/>
      <c r="V2378" s="2"/>
      <c r="W2378" s="2"/>
      <c r="X2378" s="2"/>
      <c r="Y2378" s="17"/>
      <c r="Z2378" s="2"/>
      <c r="AA2378" s="2"/>
      <c r="AB2378" s="2"/>
      <c r="AC2378" s="31" t="s">
        <v>13545</v>
      </c>
      <c r="AD2378" s="32" t="s">
        <v>848</v>
      </c>
      <c r="AE2378" s="31" t="s">
        <v>13546</v>
      </c>
      <c r="AF2378" s="32" t="s">
        <v>850</v>
      </c>
      <c r="AG2378" s="33" t="s">
        <v>45</v>
      </c>
    </row>
    <row r="2379" spans="1:33" ht="12.75" customHeight="1">
      <c r="A2379" s="2"/>
      <c r="B2379" s="2"/>
      <c r="C2379" s="2"/>
      <c r="D2379" s="2"/>
      <c r="E2379" s="2"/>
      <c r="F2379" s="2"/>
      <c r="G2379" s="2"/>
      <c r="H2379" s="2"/>
      <c r="I2379" s="19"/>
      <c r="J2379" s="19"/>
      <c r="K2379" s="19"/>
      <c r="L2379" s="19"/>
      <c r="M2379" s="19"/>
      <c r="N2379" s="19"/>
      <c r="O2379" s="19"/>
      <c r="P2379" s="19"/>
      <c r="Q2379" s="19"/>
      <c r="R2379" s="44"/>
      <c r="S2379" s="19"/>
      <c r="T2379" s="19"/>
      <c r="U2379" s="19"/>
      <c r="V2379" s="2"/>
      <c r="W2379" s="2"/>
      <c r="X2379" s="2"/>
      <c r="Y2379" s="17"/>
      <c r="Z2379" s="2"/>
      <c r="AA2379" s="2"/>
      <c r="AB2379" s="2"/>
      <c r="AC2379" s="31" t="s">
        <v>13547</v>
      </c>
      <c r="AD2379" s="32" t="s">
        <v>1358</v>
      </c>
      <c r="AE2379" s="31" t="s">
        <v>13548</v>
      </c>
      <c r="AF2379" s="32" t="s">
        <v>1360</v>
      </c>
      <c r="AG2379" s="33" t="s">
        <v>45</v>
      </c>
    </row>
    <row r="2380" spans="1:33" ht="12.75" customHeight="1">
      <c r="A2380" s="2"/>
      <c r="B2380" s="2"/>
      <c r="C2380" s="2"/>
      <c r="D2380" s="2"/>
      <c r="E2380" s="2"/>
      <c r="F2380" s="2"/>
      <c r="G2380" s="2"/>
      <c r="H2380" s="2"/>
      <c r="I2380" s="19"/>
      <c r="J2380" s="19"/>
      <c r="K2380" s="19"/>
      <c r="L2380" s="19"/>
      <c r="M2380" s="19"/>
      <c r="N2380" s="19"/>
      <c r="O2380" s="19"/>
      <c r="P2380" s="19"/>
      <c r="Q2380" s="19"/>
      <c r="R2380" s="44"/>
      <c r="S2380" s="19"/>
      <c r="T2380" s="19"/>
      <c r="U2380" s="19"/>
      <c r="V2380" s="2"/>
      <c r="W2380" s="2"/>
      <c r="X2380" s="2"/>
      <c r="Y2380" s="17"/>
      <c r="Z2380" s="2"/>
      <c r="AA2380" s="2"/>
      <c r="AB2380" s="2"/>
      <c r="AC2380" s="31" t="s">
        <v>13549</v>
      </c>
      <c r="AD2380" s="32" t="s">
        <v>13550</v>
      </c>
      <c r="AE2380" s="31" t="s">
        <v>13551</v>
      </c>
      <c r="AF2380" s="32" t="s">
        <v>12252</v>
      </c>
      <c r="AG2380" s="33" t="s">
        <v>45</v>
      </c>
    </row>
    <row r="2381" spans="1:33" ht="12.75" customHeight="1">
      <c r="A2381" s="2"/>
      <c r="B2381" s="2"/>
      <c r="C2381" s="2"/>
      <c r="D2381" s="2"/>
      <c r="E2381" s="2"/>
      <c r="F2381" s="2"/>
      <c r="G2381" s="2"/>
      <c r="H2381" s="2"/>
      <c r="I2381" s="19"/>
      <c r="J2381" s="19"/>
      <c r="K2381" s="19"/>
      <c r="L2381" s="19"/>
      <c r="M2381" s="19"/>
      <c r="N2381" s="19"/>
      <c r="O2381" s="19"/>
      <c r="P2381" s="19"/>
      <c r="Q2381" s="19"/>
      <c r="R2381" s="44"/>
      <c r="S2381" s="19"/>
      <c r="T2381" s="19"/>
      <c r="U2381" s="19"/>
      <c r="V2381" s="2"/>
      <c r="W2381" s="2"/>
      <c r="X2381" s="2"/>
      <c r="Y2381" s="17"/>
      <c r="Z2381" s="2"/>
      <c r="AA2381" s="2"/>
      <c r="AB2381" s="2"/>
      <c r="AC2381" s="31" t="s">
        <v>13552</v>
      </c>
      <c r="AD2381" s="32" t="s">
        <v>13553</v>
      </c>
      <c r="AE2381" s="31" t="s">
        <v>13554</v>
      </c>
      <c r="AF2381" s="32" t="s">
        <v>13555</v>
      </c>
      <c r="AG2381" s="33" t="s">
        <v>45</v>
      </c>
    </row>
    <row r="2382" spans="1:33" ht="12.75" customHeight="1">
      <c r="A2382" s="2"/>
      <c r="B2382" s="2"/>
      <c r="C2382" s="2"/>
      <c r="D2382" s="2"/>
      <c r="E2382" s="2"/>
      <c r="F2382" s="2"/>
      <c r="G2382" s="2"/>
      <c r="H2382" s="2"/>
      <c r="I2382" s="19"/>
      <c r="J2382" s="19"/>
      <c r="K2382" s="19"/>
      <c r="L2382" s="19"/>
      <c r="M2382" s="19"/>
      <c r="N2382" s="19"/>
      <c r="O2382" s="19"/>
      <c r="P2382" s="19"/>
      <c r="Q2382" s="19"/>
      <c r="R2382" s="44"/>
      <c r="S2382" s="19"/>
      <c r="T2382" s="19"/>
      <c r="U2382" s="19"/>
      <c r="V2382" s="2"/>
      <c r="W2382" s="2"/>
      <c r="X2382" s="2"/>
      <c r="Y2382" s="17"/>
      <c r="Z2382" s="2"/>
      <c r="AA2382" s="2"/>
      <c r="AB2382" s="2"/>
      <c r="AC2382" s="31" t="s">
        <v>13556</v>
      </c>
      <c r="AD2382" s="32" t="s">
        <v>13557</v>
      </c>
      <c r="AE2382" s="31" t="s">
        <v>13558</v>
      </c>
      <c r="AF2382" s="32" t="s">
        <v>13559</v>
      </c>
      <c r="AG2382" s="33" t="s">
        <v>45</v>
      </c>
    </row>
    <row r="2383" spans="1:33" ht="12.75" customHeight="1">
      <c r="A2383" s="2"/>
      <c r="B2383" s="2"/>
      <c r="C2383" s="2"/>
      <c r="D2383" s="2"/>
      <c r="E2383" s="2"/>
      <c r="F2383" s="2"/>
      <c r="G2383" s="2"/>
      <c r="H2383" s="2"/>
      <c r="I2383" s="19"/>
      <c r="J2383" s="19"/>
      <c r="K2383" s="19"/>
      <c r="L2383" s="19"/>
      <c r="M2383" s="19"/>
      <c r="N2383" s="19"/>
      <c r="O2383" s="19"/>
      <c r="P2383" s="19"/>
      <c r="Q2383" s="19"/>
      <c r="R2383" s="44"/>
      <c r="S2383" s="19"/>
      <c r="T2383" s="19"/>
      <c r="U2383" s="19"/>
      <c r="V2383" s="2"/>
      <c r="W2383" s="2"/>
      <c r="X2383" s="2"/>
      <c r="Y2383" s="17"/>
      <c r="Z2383" s="2"/>
      <c r="AA2383" s="2"/>
      <c r="AB2383" s="2"/>
      <c r="AC2383" s="31" t="s">
        <v>13560</v>
      </c>
      <c r="AD2383" s="33" t="s">
        <v>13561</v>
      </c>
      <c r="AE2383" s="31" t="s">
        <v>13562</v>
      </c>
      <c r="AF2383" s="33" t="s">
        <v>13563</v>
      </c>
      <c r="AG2383" s="33" t="s">
        <v>45</v>
      </c>
    </row>
    <row r="2384" spans="1:33" ht="12.75" customHeight="1">
      <c r="A2384" s="2"/>
      <c r="B2384" s="2"/>
      <c r="C2384" s="2"/>
      <c r="D2384" s="2"/>
      <c r="E2384" s="2"/>
      <c r="F2384" s="2"/>
      <c r="G2384" s="2"/>
      <c r="H2384" s="2"/>
      <c r="I2384" s="19"/>
      <c r="J2384" s="19"/>
      <c r="K2384" s="19"/>
      <c r="L2384" s="19"/>
      <c r="M2384" s="19"/>
      <c r="N2384" s="19"/>
      <c r="O2384" s="19"/>
      <c r="P2384" s="19"/>
      <c r="Q2384" s="19"/>
      <c r="R2384" s="44"/>
      <c r="S2384" s="19"/>
      <c r="T2384" s="19"/>
      <c r="U2384" s="19"/>
      <c r="V2384" s="2"/>
      <c r="W2384" s="2"/>
      <c r="X2384" s="2"/>
      <c r="Y2384" s="17"/>
      <c r="Z2384" s="2"/>
      <c r="AA2384" s="2"/>
      <c r="AB2384" s="2"/>
      <c r="AC2384" s="31" t="s">
        <v>13564</v>
      </c>
      <c r="AD2384" s="33" t="s">
        <v>2846</v>
      </c>
      <c r="AE2384" s="31" t="s">
        <v>13565</v>
      </c>
      <c r="AF2384" s="33" t="s">
        <v>13566</v>
      </c>
      <c r="AG2384" s="33" t="s">
        <v>45</v>
      </c>
    </row>
    <row r="2385" spans="1:33" ht="12.75" customHeight="1">
      <c r="A2385" s="2"/>
      <c r="B2385" s="2"/>
      <c r="C2385" s="2"/>
      <c r="D2385" s="2"/>
      <c r="E2385" s="2"/>
      <c r="F2385" s="2"/>
      <c r="G2385" s="2"/>
      <c r="H2385" s="2"/>
      <c r="I2385" s="19"/>
      <c r="J2385" s="19"/>
      <c r="K2385" s="19"/>
      <c r="L2385" s="19"/>
      <c r="M2385" s="19"/>
      <c r="N2385" s="19"/>
      <c r="O2385" s="19"/>
      <c r="P2385" s="19"/>
      <c r="Q2385" s="19"/>
      <c r="R2385" s="44"/>
      <c r="S2385" s="19"/>
      <c r="T2385" s="19"/>
      <c r="U2385" s="19"/>
      <c r="V2385" s="2"/>
      <c r="W2385" s="2"/>
      <c r="X2385" s="2"/>
      <c r="Y2385" s="17"/>
      <c r="Z2385" s="2"/>
      <c r="AA2385" s="2"/>
      <c r="AB2385" s="2"/>
      <c r="AC2385" s="31" t="s">
        <v>13567</v>
      </c>
      <c r="AD2385" s="33" t="s">
        <v>13568</v>
      </c>
      <c r="AE2385" s="31" t="s">
        <v>13569</v>
      </c>
      <c r="AF2385" s="33" t="s">
        <v>13570</v>
      </c>
      <c r="AG2385" s="33" t="s">
        <v>45</v>
      </c>
    </row>
    <row r="2386" spans="1:33" ht="12.75" customHeight="1">
      <c r="A2386" s="2"/>
      <c r="B2386" s="2"/>
      <c r="C2386" s="2"/>
      <c r="D2386" s="2"/>
      <c r="E2386" s="2"/>
      <c r="F2386" s="2"/>
      <c r="G2386" s="2"/>
      <c r="H2386" s="2"/>
      <c r="I2386" s="19"/>
      <c r="J2386" s="19"/>
      <c r="K2386" s="19"/>
      <c r="L2386" s="19"/>
      <c r="M2386" s="19"/>
      <c r="N2386" s="19"/>
      <c r="O2386" s="19"/>
      <c r="P2386" s="19"/>
      <c r="Q2386" s="19"/>
      <c r="R2386" s="44"/>
      <c r="S2386" s="19"/>
      <c r="T2386" s="19"/>
      <c r="U2386" s="19"/>
      <c r="V2386" s="2"/>
      <c r="W2386" s="2"/>
      <c r="X2386" s="2"/>
      <c r="Y2386" s="17"/>
      <c r="Z2386" s="2"/>
      <c r="AA2386" s="2"/>
      <c r="AB2386" s="2"/>
      <c r="AC2386" s="31" t="s">
        <v>13571</v>
      </c>
      <c r="AD2386" s="33" t="s">
        <v>13572</v>
      </c>
      <c r="AE2386" s="31" t="s">
        <v>13573</v>
      </c>
      <c r="AF2386" s="33" t="s">
        <v>13574</v>
      </c>
      <c r="AG2386" s="33" t="s">
        <v>45</v>
      </c>
    </row>
    <row r="2387" spans="1:33" ht="12.75" customHeight="1">
      <c r="A2387" s="2"/>
      <c r="B2387" s="2"/>
      <c r="C2387" s="2"/>
      <c r="D2387" s="2"/>
      <c r="E2387" s="2"/>
      <c r="F2387" s="2"/>
      <c r="G2387" s="2"/>
      <c r="H2387" s="2"/>
      <c r="I2387" s="19"/>
      <c r="J2387" s="19"/>
      <c r="K2387" s="19"/>
      <c r="L2387" s="19"/>
      <c r="M2387" s="19"/>
      <c r="N2387" s="19"/>
      <c r="O2387" s="19"/>
      <c r="P2387" s="19"/>
      <c r="Q2387" s="19"/>
      <c r="R2387" s="44"/>
      <c r="S2387" s="19"/>
      <c r="T2387" s="19"/>
      <c r="U2387" s="19"/>
      <c r="V2387" s="2"/>
      <c r="W2387" s="2"/>
      <c r="X2387" s="2"/>
      <c r="Y2387" s="17"/>
      <c r="Z2387" s="2"/>
      <c r="AA2387" s="2"/>
      <c r="AB2387" s="2"/>
      <c r="AC2387" s="31" t="s">
        <v>13575</v>
      </c>
      <c r="AD2387" s="33" t="s">
        <v>988</v>
      </c>
      <c r="AE2387" s="31" t="s">
        <v>13576</v>
      </c>
      <c r="AF2387" s="33" t="s">
        <v>1310</v>
      </c>
      <c r="AG2387" s="33" t="s">
        <v>45</v>
      </c>
    </row>
    <row r="2388" spans="1:33" ht="12.75" customHeight="1">
      <c r="A2388" s="2"/>
      <c r="B2388" s="2"/>
      <c r="C2388" s="2"/>
      <c r="D2388" s="2"/>
      <c r="E2388" s="2"/>
      <c r="F2388" s="2"/>
      <c r="G2388" s="2"/>
      <c r="H2388" s="2"/>
      <c r="I2388" s="19"/>
      <c r="J2388" s="19"/>
      <c r="K2388" s="19"/>
      <c r="L2388" s="19"/>
      <c r="M2388" s="19"/>
      <c r="N2388" s="19"/>
      <c r="O2388" s="19"/>
      <c r="P2388" s="19"/>
      <c r="Q2388" s="19"/>
      <c r="R2388" s="44"/>
      <c r="S2388" s="19"/>
      <c r="T2388" s="19"/>
      <c r="U2388" s="19"/>
      <c r="V2388" s="2"/>
      <c r="W2388" s="2"/>
      <c r="X2388" s="2"/>
      <c r="Y2388" s="17"/>
      <c r="Z2388" s="2"/>
      <c r="AA2388" s="2"/>
      <c r="AB2388" s="2"/>
      <c r="AC2388" s="31" t="s">
        <v>13577</v>
      </c>
      <c r="AD2388" s="33" t="s">
        <v>13578</v>
      </c>
      <c r="AE2388" s="31" t="s">
        <v>13579</v>
      </c>
      <c r="AF2388" s="33" t="s">
        <v>13580</v>
      </c>
      <c r="AG2388" s="33" t="s">
        <v>45</v>
      </c>
    </row>
    <row r="2389" spans="1:33" ht="12.75" customHeight="1">
      <c r="A2389" s="2"/>
      <c r="B2389" s="2"/>
      <c r="C2389" s="2"/>
      <c r="D2389" s="2"/>
      <c r="E2389" s="2"/>
      <c r="F2389" s="2"/>
      <c r="G2389" s="2"/>
      <c r="H2389" s="2"/>
      <c r="I2389" s="19"/>
      <c r="J2389" s="19"/>
      <c r="K2389" s="19"/>
      <c r="L2389" s="19"/>
      <c r="M2389" s="19"/>
      <c r="N2389" s="19"/>
      <c r="O2389" s="19"/>
      <c r="P2389" s="19"/>
      <c r="Q2389" s="19"/>
      <c r="R2389" s="44"/>
      <c r="S2389" s="19"/>
      <c r="T2389" s="19"/>
      <c r="U2389" s="19"/>
      <c r="V2389" s="2"/>
      <c r="W2389" s="2"/>
      <c r="X2389" s="2"/>
      <c r="Y2389" s="17"/>
      <c r="Z2389" s="2"/>
      <c r="AA2389" s="2"/>
      <c r="AB2389" s="2"/>
      <c r="AC2389" s="31" t="s">
        <v>13581</v>
      </c>
      <c r="AD2389" s="33" t="s">
        <v>862</v>
      </c>
      <c r="AE2389" s="31" t="s">
        <v>13582</v>
      </c>
      <c r="AF2389" s="33" t="s">
        <v>1003</v>
      </c>
      <c r="AG2389" s="33" t="s">
        <v>45</v>
      </c>
    </row>
    <row r="2390" spans="1:33" ht="12.75" customHeight="1">
      <c r="A2390" s="2"/>
      <c r="B2390" s="2"/>
      <c r="C2390" s="2"/>
      <c r="D2390" s="2"/>
      <c r="E2390" s="2"/>
      <c r="F2390" s="2"/>
      <c r="G2390" s="2"/>
      <c r="H2390" s="2"/>
      <c r="I2390" s="19"/>
      <c r="J2390" s="19"/>
      <c r="K2390" s="19"/>
      <c r="L2390" s="19"/>
      <c r="M2390" s="19"/>
      <c r="N2390" s="19"/>
      <c r="O2390" s="19"/>
      <c r="P2390" s="19"/>
      <c r="Q2390" s="19"/>
      <c r="R2390" s="44"/>
      <c r="S2390" s="19"/>
      <c r="T2390" s="19"/>
      <c r="U2390" s="19"/>
      <c r="V2390" s="2"/>
      <c r="W2390" s="2"/>
      <c r="X2390" s="2"/>
      <c r="Y2390" s="17"/>
      <c r="Z2390" s="2"/>
      <c r="AA2390" s="2"/>
      <c r="AB2390" s="2"/>
      <c r="AC2390" s="31" t="s">
        <v>13583</v>
      </c>
      <c r="AD2390" s="33" t="s">
        <v>1272</v>
      </c>
      <c r="AE2390" s="31" t="s">
        <v>13584</v>
      </c>
      <c r="AF2390" s="33" t="s">
        <v>3727</v>
      </c>
      <c r="AG2390" s="33" t="s">
        <v>45</v>
      </c>
    </row>
    <row r="2391" spans="1:33" ht="12.75" customHeight="1">
      <c r="A2391" s="2"/>
      <c r="B2391" s="2"/>
      <c r="C2391" s="2"/>
      <c r="D2391" s="2"/>
      <c r="E2391" s="2"/>
      <c r="F2391" s="2"/>
      <c r="G2391" s="2"/>
      <c r="H2391" s="2"/>
      <c r="I2391" s="19"/>
      <c r="J2391" s="19"/>
      <c r="K2391" s="19"/>
      <c r="L2391" s="19"/>
      <c r="M2391" s="19"/>
      <c r="N2391" s="19"/>
      <c r="O2391" s="19"/>
      <c r="P2391" s="19"/>
      <c r="Q2391" s="19"/>
      <c r="R2391" s="44"/>
      <c r="S2391" s="19"/>
      <c r="T2391" s="19"/>
      <c r="U2391" s="19"/>
      <c r="V2391" s="2"/>
      <c r="W2391" s="2"/>
      <c r="X2391" s="2"/>
      <c r="Y2391" s="17"/>
      <c r="Z2391" s="2"/>
      <c r="AA2391" s="2"/>
      <c r="AB2391" s="2"/>
      <c r="AC2391" s="31" t="s">
        <v>13585</v>
      </c>
      <c r="AD2391" s="33" t="s">
        <v>1173</v>
      </c>
      <c r="AE2391" s="31" t="s">
        <v>13586</v>
      </c>
      <c r="AF2391" s="33" t="s">
        <v>1298</v>
      </c>
      <c r="AG2391" s="33" t="s">
        <v>45</v>
      </c>
    </row>
    <row r="2392" spans="1:33" ht="12.75" customHeight="1">
      <c r="A2392" s="2"/>
      <c r="B2392" s="2"/>
      <c r="C2392" s="2"/>
      <c r="D2392" s="2"/>
      <c r="E2392" s="2"/>
      <c r="F2392" s="2"/>
      <c r="G2392" s="2"/>
      <c r="H2392" s="2"/>
      <c r="I2392" s="19"/>
      <c r="J2392" s="19"/>
      <c r="K2392" s="19"/>
      <c r="L2392" s="19"/>
      <c r="M2392" s="19"/>
      <c r="N2392" s="19"/>
      <c r="O2392" s="19"/>
      <c r="P2392" s="19"/>
      <c r="Q2392" s="19"/>
      <c r="R2392" s="44"/>
      <c r="S2392" s="19"/>
      <c r="T2392" s="19"/>
      <c r="U2392" s="19"/>
      <c r="V2392" s="2"/>
      <c r="W2392" s="2"/>
      <c r="X2392" s="2"/>
      <c r="Y2392" s="17"/>
      <c r="Z2392" s="2"/>
      <c r="AA2392" s="2"/>
      <c r="AB2392" s="2"/>
      <c r="AC2392" s="31" t="s">
        <v>13587</v>
      </c>
      <c r="AD2392" s="33" t="s">
        <v>13588</v>
      </c>
      <c r="AE2392" s="31" t="s">
        <v>13589</v>
      </c>
      <c r="AF2392" s="33" t="s">
        <v>13590</v>
      </c>
      <c r="AG2392" s="33" t="s">
        <v>45</v>
      </c>
    </row>
    <row r="2393" spans="1:33" ht="12.75" customHeight="1">
      <c r="A2393" s="2"/>
      <c r="B2393" s="2"/>
      <c r="C2393" s="2"/>
      <c r="D2393" s="2"/>
      <c r="E2393" s="2"/>
      <c r="F2393" s="2"/>
      <c r="G2393" s="2"/>
      <c r="H2393" s="2"/>
      <c r="I2393" s="19"/>
      <c r="J2393" s="19"/>
      <c r="K2393" s="19"/>
      <c r="L2393" s="19"/>
      <c r="M2393" s="19"/>
      <c r="N2393" s="19"/>
      <c r="O2393" s="19"/>
      <c r="P2393" s="19"/>
      <c r="Q2393" s="19"/>
      <c r="R2393" s="44"/>
      <c r="S2393" s="19"/>
      <c r="T2393" s="19"/>
      <c r="U2393" s="19"/>
      <c r="V2393" s="2"/>
      <c r="W2393" s="2"/>
      <c r="X2393" s="2"/>
      <c r="Y2393" s="17"/>
      <c r="Z2393" s="2"/>
      <c r="AA2393" s="2"/>
      <c r="AB2393" s="2"/>
      <c r="AC2393" s="31" t="s">
        <v>13591</v>
      </c>
      <c r="AD2393" s="33" t="s">
        <v>9118</v>
      </c>
      <c r="AE2393" s="31" t="s">
        <v>13592</v>
      </c>
      <c r="AF2393" s="33" t="s">
        <v>1323</v>
      </c>
      <c r="AG2393" s="33" t="s">
        <v>45</v>
      </c>
    </row>
    <row r="2394" spans="1:33" ht="12.75" customHeight="1">
      <c r="A2394" s="2"/>
      <c r="B2394" s="2"/>
      <c r="C2394" s="2"/>
      <c r="D2394" s="2"/>
      <c r="E2394" s="2"/>
      <c r="F2394" s="2"/>
      <c r="G2394" s="2"/>
      <c r="H2394" s="2"/>
      <c r="I2394" s="19"/>
      <c r="J2394" s="19"/>
      <c r="K2394" s="19"/>
      <c r="L2394" s="19"/>
      <c r="M2394" s="19"/>
      <c r="N2394" s="19"/>
      <c r="O2394" s="19"/>
      <c r="P2394" s="19"/>
      <c r="Q2394" s="19"/>
      <c r="R2394" s="44"/>
      <c r="S2394" s="19"/>
      <c r="T2394" s="19"/>
      <c r="U2394" s="19"/>
      <c r="V2394" s="2"/>
      <c r="W2394" s="2"/>
      <c r="X2394" s="2"/>
      <c r="Y2394" s="17"/>
      <c r="Z2394" s="2"/>
      <c r="AA2394" s="2"/>
      <c r="AB2394" s="2"/>
      <c r="AC2394" s="31" t="s">
        <v>13593</v>
      </c>
      <c r="AD2394" s="33" t="s">
        <v>1247</v>
      </c>
      <c r="AE2394" s="31" t="s">
        <v>13594</v>
      </c>
      <c r="AF2394" s="33" t="s">
        <v>1828</v>
      </c>
      <c r="AG2394" s="33" t="s">
        <v>45</v>
      </c>
    </row>
    <row r="2395" spans="1:33" ht="12.75" customHeight="1">
      <c r="A2395" s="2"/>
      <c r="B2395" s="2"/>
      <c r="C2395" s="2"/>
      <c r="D2395" s="2"/>
      <c r="E2395" s="2"/>
      <c r="F2395" s="2"/>
      <c r="G2395" s="2"/>
      <c r="H2395" s="2"/>
      <c r="I2395" s="19"/>
      <c r="J2395" s="19"/>
      <c r="K2395" s="19"/>
      <c r="L2395" s="19"/>
      <c r="M2395" s="19"/>
      <c r="N2395" s="19"/>
      <c r="O2395" s="19"/>
      <c r="P2395" s="19"/>
      <c r="Q2395" s="19"/>
      <c r="R2395" s="44"/>
      <c r="S2395" s="19"/>
      <c r="T2395" s="19"/>
      <c r="U2395" s="19"/>
      <c r="V2395" s="2"/>
      <c r="W2395" s="2"/>
      <c r="X2395" s="2"/>
      <c r="Y2395" s="17"/>
      <c r="Z2395" s="2"/>
      <c r="AA2395" s="2"/>
      <c r="AB2395" s="2"/>
      <c r="AC2395" s="31" t="s">
        <v>13595</v>
      </c>
      <c r="AD2395" s="33" t="s">
        <v>13596</v>
      </c>
      <c r="AE2395" s="31" t="s">
        <v>13597</v>
      </c>
      <c r="AF2395" s="33" t="s">
        <v>13598</v>
      </c>
      <c r="AG2395" s="33" t="s">
        <v>45</v>
      </c>
    </row>
    <row r="2396" spans="1:33" ht="12.75" customHeight="1">
      <c r="A2396" s="2"/>
      <c r="B2396" s="2"/>
      <c r="C2396" s="2"/>
      <c r="D2396" s="2"/>
      <c r="E2396" s="2"/>
      <c r="F2396" s="2"/>
      <c r="G2396" s="2"/>
      <c r="H2396" s="2"/>
      <c r="I2396" s="19"/>
      <c r="J2396" s="19"/>
      <c r="K2396" s="19"/>
      <c r="L2396" s="19"/>
      <c r="M2396" s="19"/>
      <c r="N2396" s="19"/>
      <c r="O2396" s="19"/>
      <c r="P2396" s="19"/>
      <c r="Q2396" s="19"/>
      <c r="R2396" s="44"/>
      <c r="S2396" s="19"/>
      <c r="T2396" s="19"/>
      <c r="U2396" s="19"/>
      <c r="V2396" s="2"/>
      <c r="W2396" s="2"/>
      <c r="X2396" s="2"/>
      <c r="Y2396" s="17"/>
      <c r="Z2396" s="2"/>
      <c r="AA2396" s="2"/>
      <c r="AB2396" s="2"/>
      <c r="AC2396" s="31" t="s">
        <v>13599</v>
      </c>
      <c r="AD2396" s="33" t="s">
        <v>13600</v>
      </c>
      <c r="AE2396" s="31" t="s">
        <v>13601</v>
      </c>
      <c r="AF2396" s="33" t="s">
        <v>13602</v>
      </c>
      <c r="AG2396" s="33" t="s">
        <v>45</v>
      </c>
    </row>
    <row r="2397" spans="1:33" ht="12.75" customHeight="1">
      <c r="A2397" s="2"/>
      <c r="B2397" s="2"/>
      <c r="C2397" s="2"/>
      <c r="D2397" s="2"/>
      <c r="E2397" s="2"/>
      <c r="F2397" s="2"/>
      <c r="G2397" s="2"/>
      <c r="H2397" s="2"/>
      <c r="I2397" s="19"/>
      <c r="J2397" s="19"/>
      <c r="K2397" s="19"/>
      <c r="L2397" s="19"/>
      <c r="M2397" s="19"/>
      <c r="N2397" s="19"/>
      <c r="O2397" s="19"/>
      <c r="P2397" s="19"/>
      <c r="Q2397" s="19"/>
      <c r="R2397" s="44"/>
      <c r="S2397" s="19"/>
      <c r="T2397" s="19"/>
      <c r="U2397" s="19"/>
      <c r="V2397" s="2"/>
      <c r="W2397" s="2"/>
      <c r="X2397" s="2"/>
      <c r="Y2397" s="17"/>
      <c r="Z2397" s="2"/>
      <c r="AA2397" s="2"/>
      <c r="AB2397" s="2"/>
      <c r="AC2397" s="31" t="s">
        <v>13603</v>
      </c>
      <c r="AD2397" s="33" t="s">
        <v>13604</v>
      </c>
      <c r="AE2397" s="31" t="s">
        <v>13605</v>
      </c>
      <c r="AF2397" s="33" t="s">
        <v>13606</v>
      </c>
      <c r="AG2397" s="33" t="s">
        <v>45</v>
      </c>
    </row>
    <row r="2398" spans="1:33" ht="12.75" customHeight="1">
      <c r="A2398" s="2"/>
      <c r="B2398" s="2"/>
      <c r="C2398" s="2"/>
      <c r="D2398" s="2"/>
      <c r="E2398" s="2"/>
      <c r="F2398" s="2"/>
      <c r="G2398" s="2"/>
      <c r="H2398" s="2"/>
      <c r="I2398" s="19"/>
      <c r="J2398" s="19"/>
      <c r="K2398" s="19"/>
      <c r="L2398" s="19"/>
      <c r="M2398" s="19"/>
      <c r="N2398" s="19"/>
      <c r="O2398" s="19"/>
      <c r="P2398" s="19"/>
      <c r="Q2398" s="19"/>
      <c r="R2398" s="44"/>
      <c r="S2398" s="19"/>
      <c r="T2398" s="19"/>
      <c r="U2398" s="19"/>
      <c r="V2398" s="2"/>
      <c r="W2398" s="2"/>
      <c r="X2398" s="2"/>
      <c r="Y2398" s="17"/>
      <c r="Z2398" s="2"/>
      <c r="AA2398" s="2"/>
      <c r="AB2398" s="2"/>
      <c r="AC2398" s="31" t="s">
        <v>13607</v>
      </c>
      <c r="AD2398" s="33" t="s">
        <v>13349</v>
      </c>
      <c r="AE2398" s="31" t="s">
        <v>13608</v>
      </c>
      <c r="AF2398" s="33" t="s">
        <v>13609</v>
      </c>
      <c r="AG2398" s="33" t="s">
        <v>45</v>
      </c>
    </row>
    <row r="2399" spans="1:33" ht="12.75" customHeight="1">
      <c r="A2399" s="2"/>
      <c r="B2399" s="2"/>
      <c r="C2399" s="2"/>
      <c r="D2399" s="2"/>
      <c r="E2399" s="2"/>
      <c r="F2399" s="2"/>
      <c r="G2399" s="2"/>
      <c r="H2399" s="2"/>
      <c r="I2399" s="19"/>
      <c r="J2399" s="19"/>
      <c r="K2399" s="19"/>
      <c r="L2399" s="19"/>
      <c r="M2399" s="19"/>
      <c r="N2399" s="19"/>
      <c r="O2399" s="19"/>
      <c r="P2399" s="19"/>
      <c r="Q2399" s="19"/>
      <c r="R2399" s="44"/>
      <c r="S2399" s="19"/>
      <c r="T2399" s="19"/>
      <c r="U2399" s="19"/>
      <c r="V2399" s="2"/>
      <c r="W2399" s="2"/>
      <c r="X2399" s="2"/>
      <c r="Y2399" s="17"/>
      <c r="Z2399" s="2"/>
      <c r="AA2399" s="2"/>
      <c r="AB2399" s="2"/>
      <c r="AC2399" s="31" t="s">
        <v>13610</v>
      </c>
      <c r="AD2399" s="33" t="s">
        <v>3049</v>
      </c>
      <c r="AE2399" s="31" t="s">
        <v>13611</v>
      </c>
      <c r="AF2399" s="33" t="s">
        <v>13612</v>
      </c>
      <c r="AG2399" s="33" t="s">
        <v>45</v>
      </c>
    </row>
    <row r="2400" spans="1:33" ht="12.75" customHeight="1">
      <c r="A2400" s="2"/>
      <c r="B2400" s="2"/>
      <c r="C2400" s="2"/>
      <c r="D2400" s="2"/>
      <c r="E2400" s="2"/>
      <c r="F2400" s="2"/>
      <c r="G2400" s="2"/>
      <c r="H2400" s="2"/>
      <c r="I2400" s="19"/>
      <c r="J2400" s="19"/>
      <c r="K2400" s="19"/>
      <c r="L2400" s="19"/>
      <c r="M2400" s="19"/>
      <c r="N2400" s="19"/>
      <c r="O2400" s="19"/>
      <c r="P2400" s="19"/>
      <c r="Q2400" s="19"/>
      <c r="R2400" s="44"/>
      <c r="S2400" s="19"/>
      <c r="T2400" s="19"/>
      <c r="U2400" s="19"/>
      <c r="V2400" s="2"/>
      <c r="W2400" s="2"/>
      <c r="X2400" s="2"/>
      <c r="Y2400" s="17"/>
      <c r="Z2400" s="2"/>
      <c r="AA2400" s="2"/>
      <c r="AB2400" s="2"/>
      <c r="AC2400" s="31" t="s">
        <v>13613</v>
      </c>
      <c r="AD2400" s="33" t="s">
        <v>5289</v>
      </c>
      <c r="AE2400" s="31" t="s">
        <v>13614</v>
      </c>
      <c r="AF2400" s="33" t="s">
        <v>1323</v>
      </c>
      <c r="AG2400" s="33" t="s">
        <v>45</v>
      </c>
    </row>
    <row r="2401" spans="1:33" ht="12.75" customHeight="1">
      <c r="A2401" s="2"/>
      <c r="B2401" s="2"/>
      <c r="C2401" s="2"/>
      <c r="D2401" s="2"/>
      <c r="E2401" s="2"/>
      <c r="F2401" s="2"/>
      <c r="G2401" s="2"/>
      <c r="H2401" s="2"/>
      <c r="I2401" s="19"/>
      <c r="J2401" s="19"/>
      <c r="K2401" s="19"/>
      <c r="L2401" s="19"/>
      <c r="M2401" s="19"/>
      <c r="N2401" s="19"/>
      <c r="O2401" s="19"/>
      <c r="P2401" s="19"/>
      <c r="Q2401" s="19"/>
      <c r="R2401" s="44"/>
      <c r="S2401" s="19"/>
      <c r="T2401" s="19"/>
      <c r="U2401" s="19"/>
      <c r="V2401" s="2"/>
      <c r="W2401" s="2"/>
      <c r="X2401" s="2"/>
      <c r="Y2401" s="17"/>
      <c r="Z2401" s="2"/>
      <c r="AA2401" s="2"/>
      <c r="AB2401" s="2"/>
      <c r="AC2401" s="31" t="s">
        <v>13615</v>
      </c>
      <c r="AD2401" s="33" t="s">
        <v>2846</v>
      </c>
      <c r="AE2401" s="31" t="s">
        <v>13616</v>
      </c>
      <c r="AF2401" s="33" t="s">
        <v>13617</v>
      </c>
      <c r="AG2401" s="33" t="s">
        <v>45</v>
      </c>
    </row>
    <row r="2402" spans="1:33" ht="12.75" customHeight="1">
      <c r="A2402" s="2"/>
      <c r="B2402" s="2"/>
      <c r="C2402" s="2"/>
      <c r="D2402" s="2"/>
      <c r="E2402" s="2"/>
      <c r="F2402" s="2"/>
      <c r="G2402" s="2"/>
      <c r="H2402" s="2"/>
      <c r="I2402" s="19"/>
      <c r="J2402" s="19"/>
      <c r="K2402" s="19"/>
      <c r="L2402" s="19"/>
      <c r="M2402" s="19"/>
      <c r="N2402" s="19"/>
      <c r="O2402" s="19"/>
      <c r="P2402" s="19"/>
      <c r="Q2402" s="19"/>
      <c r="R2402" s="44"/>
      <c r="S2402" s="19"/>
      <c r="T2402" s="19"/>
      <c r="U2402" s="19"/>
      <c r="V2402" s="2"/>
      <c r="W2402" s="2"/>
      <c r="X2402" s="2"/>
      <c r="Y2402" s="17"/>
      <c r="Z2402" s="2"/>
      <c r="AA2402" s="2"/>
      <c r="AB2402" s="2"/>
      <c r="AC2402" s="31" t="s">
        <v>13618</v>
      </c>
      <c r="AD2402" s="33" t="s">
        <v>13619</v>
      </c>
      <c r="AE2402" s="31" t="s">
        <v>13620</v>
      </c>
      <c r="AF2402" s="33" t="s">
        <v>13621</v>
      </c>
      <c r="AG2402" s="33" t="s">
        <v>45</v>
      </c>
    </row>
    <row r="2403" spans="1:33" ht="12.75" customHeight="1">
      <c r="A2403" s="2"/>
      <c r="B2403" s="2"/>
      <c r="C2403" s="2"/>
      <c r="D2403" s="2"/>
      <c r="E2403" s="2"/>
      <c r="F2403" s="2"/>
      <c r="G2403" s="2"/>
      <c r="H2403" s="2"/>
      <c r="I2403" s="19"/>
      <c r="J2403" s="19"/>
      <c r="K2403" s="19"/>
      <c r="L2403" s="19"/>
      <c r="M2403" s="19"/>
      <c r="N2403" s="19"/>
      <c r="O2403" s="19"/>
      <c r="P2403" s="19"/>
      <c r="Q2403" s="19"/>
      <c r="R2403" s="44"/>
      <c r="S2403" s="19"/>
      <c r="T2403" s="19"/>
      <c r="U2403" s="19"/>
      <c r="V2403" s="2"/>
      <c r="W2403" s="2"/>
      <c r="X2403" s="2"/>
      <c r="Y2403" s="17"/>
      <c r="Z2403" s="2"/>
      <c r="AA2403" s="2"/>
      <c r="AB2403" s="2"/>
      <c r="AC2403" s="31" t="s">
        <v>13622</v>
      </c>
      <c r="AD2403" s="33" t="s">
        <v>13623</v>
      </c>
      <c r="AE2403" s="31" t="s">
        <v>13624</v>
      </c>
      <c r="AF2403" s="33" t="s">
        <v>13623</v>
      </c>
      <c r="AG2403" s="33" t="s">
        <v>45</v>
      </c>
    </row>
    <row r="2404" spans="1:33" ht="12.75" customHeight="1">
      <c r="A2404" s="2"/>
      <c r="B2404" s="2"/>
      <c r="C2404" s="2"/>
      <c r="D2404" s="2"/>
      <c r="E2404" s="2"/>
      <c r="F2404" s="2"/>
      <c r="G2404" s="2"/>
      <c r="H2404" s="2"/>
      <c r="I2404" s="19"/>
      <c r="J2404" s="19"/>
      <c r="K2404" s="19"/>
      <c r="L2404" s="19"/>
      <c r="M2404" s="19"/>
      <c r="N2404" s="19"/>
      <c r="O2404" s="19"/>
      <c r="P2404" s="19"/>
      <c r="Q2404" s="19"/>
      <c r="R2404" s="44"/>
      <c r="S2404" s="19"/>
      <c r="T2404" s="19"/>
      <c r="U2404" s="19"/>
      <c r="V2404" s="2"/>
      <c r="W2404" s="2"/>
      <c r="X2404" s="2"/>
      <c r="Y2404" s="17"/>
      <c r="Z2404" s="2"/>
      <c r="AA2404" s="2"/>
      <c r="AB2404" s="2"/>
      <c r="AC2404" s="31" t="s">
        <v>13625</v>
      </c>
      <c r="AD2404" s="33" t="s">
        <v>13626</v>
      </c>
      <c r="AE2404" s="31" t="s">
        <v>13627</v>
      </c>
      <c r="AF2404" s="33" t="s">
        <v>13626</v>
      </c>
      <c r="AG2404" s="33" t="s">
        <v>45</v>
      </c>
    </row>
    <row r="2405" spans="1:33" ht="12.75" customHeight="1">
      <c r="A2405" s="2"/>
      <c r="B2405" s="2"/>
      <c r="C2405" s="2"/>
      <c r="D2405" s="2"/>
      <c r="E2405" s="2"/>
      <c r="F2405" s="2"/>
      <c r="G2405" s="2"/>
      <c r="H2405" s="2"/>
      <c r="I2405" s="19"/>
      <c r="J2405" s="19"/>
      <c r="K2405" s="19"/>
      <c r="L2405" s="19"/>
      <c r="M2405" s="19"/>
      <c r="N2405" s="19"/>
      <c r="O2405" s="19"/>
      <c r="P2405" s="19"/>
      <c r="Q2405" s="19"/>
      <c r="R2405" s="44"/>
      <c r="S2405" s="19"/>
      <c r="T2405" s="19"/>
      <c r="U2405" s="19"/>
      <c r="V2405" s="2"/>
      <c r="W2405" s="2"/>
      <c r="X2405" s="2"/>
      <c r="Y2405" s="17"/>
      <c r="Z2405" s="2"/>
      <c r="AA2405" s="2"/>
      <c r="AB2405" s="2"/>
      <c r="AC2405" s="31" t="s">
        <v>13628</v>
      </c>
      <c r="AD2405" s="33" t="s">
        <v>13629</v>
      </c>
      <c r="AE2405" s="31" t="s">
        <v>13630</v>
      </c>
      <c r="AF2405" s="33" t="s">
        <v>13629</v>
      </c>
      <c r="AG2405" s="33" t="s">
        <v>45</v>
      </c>
    </row>
    <row r="2406" spans="1:33" ht="12.75" customHeight="1">
      <c r="A2406" s="2"/>
      <c r="B2406" s="2"/>
      <c r="C2406" s="2"/>
      <c r="D2406" s="2"/>
      <c r="E2406" s="2"/>
      <c r="F2406" s="2"/>
      <c r="G2406" s="2"/>
      <c r="H2406" s="2"/>
      <c r="I2406" s="19"/>
      <c r="J2406" s="19"/>
      <c r="K2406" s="19"/>
      <c r="L2406" s="19"/>
      <c r="M2406" s="19"/>
      <c r="N2406" s="19"/>
      <c r="O2406" s="19"/>
      <c r="P2406" s="19"/>
      <c r="Q2406" s="19"/>
      <c r="R2406" s="44"/>
      <c r="S2406" s="19"/>
      <c r="T2406" s="19"/>
      <c r="U2406" s="19"/>
      <c r="V2406" s="2"/>
      <c r="W2406" s="2"/>
      <c r="X2406" s="2"/>
      <c r="Y2406" s="17"/>
      <c r="Z2406" s="2"/>
      <c r="AA2406" s="2"/>
      <c r="AB2406" s="2"/>
      <c r="AC2406" s="31" t="s">
        <v>13631</v>
      </c>
      <c r="AD2406" s="33" t="s">
        <v>13632</v>
      </c>
      <c r="AE2406" s="31" t="s">
        <v>13633</v>
      </c>
      <c r="AF2406" s="33" t="s">
        <v>13632</v>
      </c>
      <c r="AG2406" s="33" t="s">
        <v>45</v>
      </c>
    </row>
    <row r="2407" spans="1:33" ht="12.75" customHeight="1">
      <c r="A2407" s="2"/>
      <c r="B2407" s="2"/>
      <c r="C2407" s="2"/>
      <c r="D2407" s="2"/>
      <c r="E2407" s="2"/>
      <c r="F2407" s="2"/>
      <c r="G2407" s="2"/>
      <c r="H2407" s="2"/>
      <c r="I2407" s="19"/>
      <c r="J2407" s="19"/>
      <c r="K2407" s="19"/>
      <c r="L2407" s="19"/>
      <c r="M2407" s="19"/>
      <c r="N2407" s="19"/>
      <c r="O2407" s="19"/>
      <c r="P2407" s="19"/>
      <c r="Q2407" s="19"/>
      <c r="R2407" s="44"/>
      <c r="S2407" s="19"/>
      <c r="T2407" s="19"/>
      <c r="U2407" s="19"/>
      <c r="V2407" s="2"/>
      <c r="W2407" s="2"/>
      <c r="X2407" s="2"/>
      <c r="Y2407" s="17"/>
      <c r="Z2407" s="2"/>
      <c r="AA2407" s="2"/>
      <c r="AB2407" s="2"/>
      <c r="AC2407" s="31" t="s">
        <v>13634</v>
      </c>
      <c r="AD2407" s="33" t="s">
        <v>13635</v>
      </c>
      <c r="AE2407" s="31" t="s">
        <v>13636</v>
      </c>
      <c r="AF2407" s="33" t="s">
        <v>13635</v>
      </c>
      <c r="AG2407" s="33" t="s">
        <v>45</v>
      </c>
    </row>
    <row r="2408" spans="1:33" ht="12.75" customHeight="1">
      <c r="A2408" s="2"/>
      <c r="B2408" s="2"/>
      <c r="C2408" s="2"/>
      <c r="D2408" s="2"/>
      <c r="E2408" s="2"/>
      <c r="F2408" s="2"/>
      <c r="G2408" s="2"/>
      <c r="H2408" s="2"/>
      <c r="I2408" s="19"/>
      <c r="J2408" s="19"/>
      <c r="K2408" s="19"/>
      <c r="L2408" s="19"/>
      <c r="M2408" s="19"/>
      <c r="N2408" s="19"/>
      <c r="O2408" s="19"/>
      <c r="P2408" s="19"/>
      <c r="Q2408" s="19"/>
      <c r="R2408" s="44"/>
      <c r="S2408" s="19"/>
      <c r="T2408" s="19"/>
      <c r="U2408" s="19"/>
      <c r="V2408" s="2"/>
      <c r="W2408" s="2"/>
      <c r="X2408" s="2"/>
      <c r="Y2408" s="17"/>
      <c r="Z2408" s="2"/>
      <c r="AA2408" s="2"/>
      <c r="AB2408" s="2"/>
      <c r="AC2408" s="31" t="s">
        <v>13637</v>
      </c>
      <c r="AD2408" s="33" t="s">
        <v>13638</v>
      </c>
      <c r="AE2408" s="31" t="s">
        <v>13639</v>
      </c>
      <c r="AF2408" s="33" t="s">
        <v>13638</v>
      </c>
      <c r="AG2408" s="33" t="s">
        <v>45</v>
      </c>
    </row>
    <row r="2409" spans="1:33" ht="12.75" customHeight="1">
      <c r="A2409" s="2"/>
      <c r="B2409" s="2"/>
      <c r="C2409" s="2"/>
      <c r="D2409" s="2"/>
      <c r="E2409" s="2"/>
      <c r="F2409" s="2"/>
      <c r="G2409" s="2"/>
      <c r="H2409" s="2"/>
      <c r="I2409" s="19"/>
      <c r="J2409" s="19"/>
      <c r="K2409" s="19"/>
      <c r="L2409" s="19"/>
      <c r="M2409" s="19"/>
      <c r="N2409" s="19"/>
      <c r="O2409" s="19"/>
      <c r="P2409" s="19"/>
      <c r="Q2409" s="19"/>
      <c r="R2409" s="44"/>
      <c r="S2409" s="19"/>
      <c r="T2409" s="19"/>
      <c r="U2409" s="19"/>
      <c r="V2409" s="2"/>
      <c r="W2409" s="2"/>
      <c r="X2409" s="2"/>
      <c r="Y2409" s="17"/>
      <c r="Z2409" s="2"/>
      <c r="AA2409" s="2"/>
      <c r="AB2409" s="2"/>
      <c r="AC2409" s="31" t="s">
        <v>13640</v>
      </c>
      <c r="AD2409" s="33" t="s">
        <v>13641</v>
      </c>
      <c r="AE2409" s="31" t="s">
        <v>13642</v>
      </c>
      <c r="AF2409" s="33" t="s">
        <v>13641</v>
      </c>
      <c r="AG2409" s="33" t="s">
        <v>45</v>
      </c>
    </row>
    <row r="2410" spans="1:33" ht="12.75" customHeight="1">
      <c r="A2410" s="2"/>
      <c r="B2410" s="2"/>
      <c r="C2410" s="2"/>
      <c r="D2410" s="2"/>
      <c r="E2410" s="2"/>
      <c r="F2410" s="2"/>
      <c r="G2410" s="2"/>
      <c r="H2410" s="2"/>
      <c r="I2410" s="19"/>
      <c r="J2410" s="19"/>
      <c r="K2410" s="19"/>
      <c r="L2410" s="19"/>
      <c r="M2410" s="19"/>
      <c r="N2410" s="19"/>
      <c r="O2410" s="19"/>
      <c r="P2410" s="19"/>
      <c r="Q2410" s="19"/>
      <c r="R2410" s="44"/>
      <c r="S2410" s="19"/>
      <c r="T2410" s="19"/>
      <c r="U2410" s="19"/>
      <c r="V2410" s="2"/>
      <c r="W2410" s="2"/>
      <c r="X2410" s="2"/>
      <c r="Y2410" s="17"/>
      <c r="Z2410" s="2"/>
      <c r="AA2410" s="2"/>
      <c r="AB2410" s="2"/>
      <c r="AC2410" s="31" t="s">
        <v>13643</v>
      </c>
      <c r="AD2410" s="33" t="s">
        <v>12280</v>
      </c>
      <c r="AE2410" s="31" t="s">
        <v>13644</v>
      </c>
      <c r="AF2410" s="33" t="s">
        <v>12282</v>
      </c>
      <c r="AG2410" s="33" t="s">
        <v>45</v>
      </c>
    </row>
    <row r="2411" spans="1:33" ht="12.75" customHeight="1">
      <c r="A2411" s="2"/>
      <c r="B2411" s="2"/>
      <c r="C2411" s="2"/>
      <c r="D2411" s="2"/>
      <c r="E2411" s="2"/>
      <c r="F2411" s="2"/>
      <c r="G2411" s="2"/>
      <c r="H2411" s="2"/>
      <c r="I2411" s="19"/>
      <c r="J2411" s="19"/>
      <c r="K2411" s="19"/>
      <c r="L2411" s="19"/>
      <c r="M2411" s="19"/>
      <c r="N2411" s="19"/>
      <c r="O2411" s="19"/>
      <c r="P2411" s="19"/>
      <c r="Q2411" s="19"/>
      <c r="R2411" s="44"/>
      <c r="S2411" s="19"/>
      <c r="T2411" s="19"/>
      <c r="U2411" s="19"/>
      <c r="V2411" s="2"/>
      <c r="W2411" s="2"/>
      <c r="X2411" s="2"/>
      <c r="Y2411" s="17"/>
      <c r="Z2411" s="2"/>
      <c r="AA2411" s="2"/>
      <c r="AB2411" s="2"/>
      <c r="AC2411" s="31" t="s">
        <v>13645</v>
      </c>
      <c r="AD2411" s="33" t="s">
        <v>13646</v>
      </c>
      <c r="AE2411" s="31" t="s">
        <v>13647</v>
      </c>
      <c r="AF2411" s="33" t="s">
        <v>13646</v>
      </c>
      <c r="AG2411" s="33" t="s">
        <v>45</v>
      </c>
    </row>
    <row r="2412" spans="1:33" ht="12.75" customHeight="1">
      <c r="A2412" s="2"/>
      <c r="B2412" s="2"/>
      <c r="C2412" s="2"/>
      <c r="D2412" s="2"/>
      <c r="E2412" s="2"/>
      <c r="F2412" s="2"/>
      <c r="G2412" s="2"/>
      <c r="H2412" s="2"/>
      <c r="I2412" s="19"/>
      <c r="J2412" s="19"/>
      <c r="K2412" s="19"/>
      <c r="L2412" s="19"/>
      <c r="M2412" s="19"/>
      <c r="N2412" s="19"/>
      <c r="O2412" s="19"/>
      <c r="P2412" s="19"/>
      <c r="Q2412" s="19"/>
      <c r="R2412" s="44"/>
      <c r="S2412" s="19"/>
      <c r="T2412" s="19"/>
      <c r="U2412" s="19"/>
      <c r="V2412" s="2"/>
      <c r="W2412" s="2"/>
      <c r="X2412" s="2"/>
      <c r="Y2412" s="17"/>
      <c r="Z2412" s="2"/>
      <c r="AA2412" s="2"/>
      <c r="AB2412" s="2"/>
      <c r="AC2412" s="31" t="s">
        <v>13648</v>
      </c>
      <c r="AD2412" s="33" t="s">
        <v>13649</v>
      </c>
      <c r="AE2412" s="31" t="s">
        <v>13650</v>
      </c>
      <c r="AF2412" s="33" t="s">
        <v>13649</v>
      </c>
      <c r="AG2412" s="33" t="s">
        <v>45</v>
      </c>
    </row>
    <row r="2413" spans="1:33" ht="12.75" customHeight="1">
      <c r="A2413" s="2"/>
      <c r="B2413" s="2"/>
      <c r="C2413" s="2"/>
      <c r="D2413" s="2"/>
      <c r="E2413" s="2"/>
      <c r="F2413" s="2"/>
      <c r="G2413" s="2"/>
      <c r="H2413" s="2"/>
      <c r="I2413" s="19"/>
      <c r="J2413" s="19"/>
      <c r="K2413" s="19"/>
      <c r="L2413" s="19"/>
      <c r="M2413" s="19"/>
      <c r="N2413" s="19"/>
      <c r="O2413" s="19"/>
      <c r="P2413" s="19"/>
      <c r="Q2413" s="19"/>
      <c r="R2413" s="44"/>
      <c r="S2413" s="19"/>
      <c r="T2413" s="19"/>
      <c r="U2413" s="19"/>
      <c r="V2413" s="2"/>
      <c r="W2413" s="2"/>
      <c r="X2413" s="2"/>
      <c r="Y2413" s="17"/>
      <c r="Z2413" s="2"/>
      <c r="AA2413" s="2"/>
      <c r="AB2413" s="2"/>
      <c r="AC2413" s="31" t="s">
        <v>13651</v>
      </c>
      <c r="AD2413" s="33" t="s">
        <v>13652</v>
      </c>
      <c r="AE2413" s="31" t="s">
        <v>13653</v>
      </c>
      <c r="AF2413" s="33" t="s">
        <v>13654</v>
      </c>
      <c r="AG2413" s="33" t="s">
        <v>45</v>
      </c>
    </row>
    <row r="2414" spans="1:33" ht="12.75" customHeight="1">
      <c r="A2414" s="2"/>
      <c r="B2414" s="2"/>
      <c r="C2414" s="2"/>
      <c r="D2414" s="2"/>
      <c r="E2414" s="2"/>
      <c r="F2414" s="2"/>
      <c r="G2414" s="2"/>
      <c r="H2414" s="2"/>
      <c r="I2414" s="19"/>
      <c r="J2414" s="19"/>
      <c r="K2414" s="19"/>
      <c r="L2414" s="19"/>
      <c r="M2414" s="19"/>
      <c r="N2414" s="19"/>
      <c r="O2414" s="19"/>
      <c r="P2414" s="19"/>
      <c r="Q2414" s="19"/>
      <c r="R2414" s="44"/>
      <c r="S2414" s="19"/>
      <c r="T2414" s="19"/>
      <c r="U2414" s="19"/>
      <c r="V2414" s="2"/>
      <c r="W2414" s="2"/>
      <c r="X2414" s="2"/>
      <c r="Y2414" s="17"/>
      <c r="Z2414" s="2"/>
      <c r="AA2414" s="2"/>
      <c r="AB2414" s="2"/>
      <c r="AC2414" s="31" t="s">
        <v>13655</v>
      </c>
      <c r="AD2414" s="33" t="s">
        <v>13656</v>
      </c>
      <c r="AE2414" s="31" t="s">
        <v>13657</v>
      </c>
      <c r="AF2414" s="33" t="s">
        <v>13658</v>
      </c>
      <c r="AG2414" s="33" t="s">
        <v>45</v>
      </c>
    </row>
    <row r="2415" spans="1:33" ht="12.75" customHeight="1">
      <c r="A2415" s="2"/>
      <c r="B2415" s="2"/>
      <c r="C2415" s="2"/>
      <c r="D2415" s="2"/>
      <c r="E2415" s="2"/>
      <c r="F2415" s="2"/>
      <c r="G2415" s="2"/>
      <c r="H2415" s="2"/>
      <c r="I2415" s="19"/>
      <c r="J2415" s="19"/>
      <c r="K2415" s="19"/>
      <c r="L2415" s="19"/>
      <c r="M2415" s="19"/>
      <c r="N2415" s="19"/>
      <c r="O2415" s="19"/>
      <c r="P2415" s="19"/>
      <c r="Q2415" s="19"/>
      <c r="R2415" s="44"/>
      <c r="S2415" s="19"/>
      <c r="T2415" s="19"/>
      <c r="U2415" s="19"/>
      <c r="V2415" s="2"/>
      <c r="W2415" s="2"/>
      <c r="X2415" s="2"/>
      <c r="Y2415" s="17"/>
      <c r="Z2415" s="2"/>
      <c r="AA2415" s="2"/>
      <c r="AB2415" s="2"/>
      <c r="AC2415" s="31" t="s">
        <v>13659</v>
      </c>
      <c r="AD2415" s="33" t="s">
        <v>13660</v>
      </c>
      <c r="AE2415" s="31" t="s">
        <v>13661</v>
      </c>
      <c r="AF2415" s="33" t="s">
        <v>13662</v>
      </c>
      <c r="AG2415" s="33" t="s">
        <v>45</v>
      </c>
    </row>
    <row r="2416" spans="1:33" ht="12.75" customHeight="1">
      <c r="A2416" s="2"/>
      <c r="B2416" s="2"/>
      <c r="C2416" s="2"/>
      <c r="D2416" s="2"/>
      <c r="E2416" s="2"/>
      <c r="F2416" s="2"/>
      <c r="G2416" s="2"/>
      <c r="H2416" s="2"/>
      <c r="I2416" s="19"/>
      <c r="J2416" s="19"/>
      <c r="K2416" s="19"/>
      <c r="L2416" s="19"/>
      <c r="M2416" s="19"/>
      <c r="N2416" s="19"/>
      <c r="O2416" s="19"/>
      <c r="P2416" s="19"/>
      <c r="Q2416" s="19"/>
      <c r="R2416" s="44"/>
      <c r="S2416" s="19"/>
      <c r="T2416" s="19"/>
      <c r="U2416" s="19"/>
      <c r="V2416" s="2"/>
      <c r="W2416" s="2"/>
      <c r="X2416" s="2"/>
      <c r="Y2416" s="17"/>
      <c r="Z2416" s="2"/>
      <c r="AA2416" s="2"/>
      <c r="AB2416" s="2"/>
      <c r="AC2416" s="31" t="s">
        <v>13663</v>
      </c>
      <c r="AD2416" s="33" t="s">
        <v>13664</v>
      </c>
      <c r="AE2416" s="31" t="s">
        <v>13665</v>
      </c>
      <c r="AF2416" s="33" t="s">
        <v>850</v>
      </c>
      <c r="AG2416" s="33" t="s">
        <v>45</v>
      </c>
    </row>
    <row r="2417" spans="1:33" ht="12.75" customHeight="1">
      <c r="A2417" s="2"/>
      <c r="B2417" s="2"/>
      <c r="C2417" s="2"/>
      <c r="D2417" s="2"/>
      <c r="E2417" s="2"/>
      <c r="F2417" s="2"/>
      <c r="G2417" s="2"/>
      <c r="H2417" s="2"/>
      <c r="I2417" s="19"/>
      <c r="J2417" s="19"/>
      <c r="K2417" s="19"/>
      <c r="L2417" s="19"/>
      <c r="M2417" s="19"/>
      <c r="N2417" s="19"/>
      <c r="O2417" s="19"/>
      <c r="P2417" s="19"/>
      <c r="Q2417" s="19"/>
      <c r="R2417" s="44"/>
      <c r="S2417" s="19"/>
      <c r="T2417" s="19"/>
      <c r="U2417" s="19"/>
      <c r="V2417" s="2"/>
      <c r="W2417" s="2"/>
      <c r="X2417" s="2"/>
      <c r="Y2417" s="17"/>
      <c r="Z2417" s="2"/>
      <c r="AA2417" s="2"/>
      <c r="AB2417" s="2"/>
      <c r="AC2417" s="31" t="s">
        <v>13666</v>
      </c>
      <c r="AD2417" s="33" t="s">
        <v>13667</v>
      </c>
      <c r="AE2417" s="31" t="s">
        <v>13668</v>
      </c>
      <c r="AF2417" s="33" t="s">
        <v>13654</v>
      </c>
      <c r="AG2417" s="33" t="s">
        <v>45</v>
      </c>
    </row>
    <row r="2418" spans="1:33" ht="12.75" customHeight="1">
      <c r="A2418" s="2"/>
      <c r="B2418" s="2"/>
      <c r="C2418" s="2"/>
      <c r="D2418" s="2"/>
      <c r="E2418" s="2"/>
      <c r="F2418" s="2"/>
      <c r="G2418" s="2"/>
      <c r="H2418" s="2"/>
      <c r="I2418" s="19"/>
      <c r="J2418" s="19"/>
      <c r="K2418" s="19"/>
      <c r="L2418" s="19"/>
      <c r="M2418" s="19"/>
      <c r="N2418" s="19"/>
      <c r="O2418" s="19"/>
      <c r="P2418" s="19"/>
      <c r="Q2418" s="19"/>
      <c r="R2418" s="44"/>
      <c r="S2418" s="19"/>
      <c r="T2418" s="19"/>
      <c r="U2418" s="19"/>
      <c r="V2418" s="2"/>
      <c r="W2418" s="2"/>
      <c r="X2418" s="2"/>
      <c r="Y2418" s="17"/>
      <c r="Z2418" s="2"/>
      <c r="AA2418" s="2"/>
      <c r="AB2418" s="2"/>
      <c r="AC2418" s="31" t="s">
        <v>13669</v>
      </c>
      <c r="AD2418" s="33" t="s">
        <v>13670</v>
      </c>
      <c r="AE2418" s="31" t="s">
        <v>13671</v>
      </c>
      <c r="AF2418" s="33" t="s">
        <v>13672</v>
      </c>
      <c r="AG2418" s="33" t="s">
        <v>45</v>
      </c>
    </row>
    <row r="2419" spans="1:33" ht="12.75" customHeight="1">
      <c r="A2419" s="2"/>
      <c r="B2419" s="2"/>
      <c r="C2419" s="2"/>
      <c r="D2419" s="2"/>
      <c r="E2419" s="2"/>
      <c r="F2419" s="2"/>
      <c r="G2419" s="2"/>
      <c r="H2419" s="2"/>
      <c r="I2419" s="19"/>
      <c r="J2419" s="19"/>
      <c r="K2419" s="19"/>
      <c r="L2419" s="19"/>
      <c r="M2419" s="19"/>
      <c r="N2419" s="19"/>
      <c r="O2419" s="19"/>
      <c r="P2419" s="19"/>
      <c r="Q2419" s="19"/>
      <c r="R2419" s="44"/>
      <c r="S2419" s="19"/>
      <c r="T2419" s="19"/>
      <c r="U2419" s="19"/>
      <c r="V2419" s="2"/>
      <c r="W2419" s="2"/>
      <c r="X2419" s="2"/>
      <c r="Y2419" s="17"/>
      <c r="Z2419" s="2"/>
      <c r="AA2419" s="2"/>
      <c r="AB2419" s="2"/>
      <c r="AC2419" s="31" t="s">
        <v>13673</v>
      </c>
      <c r="AD2419" s="33" t="s">
        <v>1247</v>
      </c>
      <c r="AE2419" s="31" t="s">
        <v>13674</v>
      </c>
      <c r="AF2419" s="33" t="s">
        <v>1828</v>
      </c>
      <c r="AG2419" s="33" t="s">
        <v>45</v>
      </c>
    </row>
    <row r="2420" spans="1:33" ht="12.75" customHeight="1">
      <c r="A2420" s="2"/>
      <c r="B2420" s="2"/>
      <c r="C2420" s="2"/>
      <c r="D2420" s="2"/>
      <c r="E2420" s="2"/>
      <c r="F2420" s="2"/>
      <c r="G2420" s="2"/>
      <c r="H2420" s="2"/>
      <c r="I2420" s="19"/>
      <c r="J2420" s="19"/>
      <c r="K2420" s="19"/>
      <c r="L2420" s="19"/>
      <c r="M2420" s="19"/>
      <c r="N2420" s="19"/>
      <c r="O2420" s="19"/>
      <c r="P2420" s="19"/>
      <c r="Q2420" s="19"/>
      <c r="R2420" s="44"/>
      <c r="S2420" s="19"/>
      <c r="T2420" s="19"/>
      <c r="U2420" s="19"/>
      <c r="V2420" s="2"/>
      <c r="W2420" s="2"/>
      <c r="X2420" s="2"/>
      <c r="Y2420" s="17"/>
      <c r="Z2420" s="2"/>
      <c r="AA2420" s="2"/>
      <c r="AB2420" s="2"/>
      <c r="AC2420" s="31" t="s">
        <v>13675</v>
      </c>
      <c r="AD2420" s="33" t="s">
        <v>988</v>
      </c>
      <c r="AE2420" s="31" t="s">
        <v>13676</v>
      </c>
      <c r="AF2420" s="33" t="s">
        <v>1310</v>
      </c>
      <c r="AG2420" s="33" t="s">
        <v>45</v>
      </c>
    </row>
    <row r="2421" spans="1:33" ht="12.75" customHeight="1">
      <c r="A2421" s="2"/>
      <c r="B2421" s="2"/>
      <c r="C2421" s="2"/>
      <c r="D2421" s="2"/>
      <c r="E2421" s="2"/>
      <c r="F2421" s="2"/>
      <c r="G2421" s="2"/>
      <c r="H2421" s="2"/>
      <c r="I2421" s="19"/>
      <c r="J2421" s="19"/>
      <c r="K2421" s="19"/>
      <c r="L2421" s="19"/>
      <c r="M2421" s="19"/>
      <c r="N2421" s="19"/>
      <c r="O2421" s="19"/>
      <c r="P2421" s="19"/>
      <c r="Q2421" s="19"/>
      <c r="R2421" s="44"/>
      <c r="S2421" s="19"/>
      <c r="T2421" s="19"/>
      <c r="U2421" s="19"/>
      <c r="V2421" s="2"/>
      <c r="W2421" s="2"/>
      <c r="X2421" s="2"/>
      <c r="Y2421" s="17"/>
      <c r="Z2421" s="2"/>
      <c r="AA2421" s="2"/>
      <c r="AB2421" s="2"/>
      <c r="AC2421" s="31" t="s">
        <v>13677</v>
      </c>
      <c r="AD2421" s="33" t="s">
        <v>13678</v>
      </c>
      <c r="AE2421" s="31" t="s">
        <v>13679</v>
      </c>
      <c r="AF2421" s="33" t="s">
        <v>13680</v>
      </c>
      <c r="AG2421" s="33" t="s">
        <v>45</v>
      </c>
    </row>
    <row r="2422" spans="1:33" ht="12.75" customHeight="1">
      <c r="A2422" s="2"/>
      <c r="B2422" s="2"/>
      <c r="C2422" s="2"/>
      <c r="D2422" s="2"/>
      <c r="E2422" s="2"/>
      <c r="F2422" s="2"/>
      <c r="G2422" s="2"/>
      <c r="H2422" s="2"/>
      <c r="I2422" s="19"/>
      <c r="J2422" s="19"/>
      <c r="K2422" s="19"/>
      <c r="L2422" s="19"/>
      <c r="M2422" s="19"/>
      <c r="N2422" s="19"/>
      <c r="O2422" s="19"/>
      <c r="P2422" s="19"/>
      <c r="Q2422" s="19"/>
      <c r="R2422" s="44"/>
      <c r="S2422" s="19"/>
      <c r="T2422" s="19"/>
      <c r="U2422" s="19"/>
      <c r="V2422" s="2"/>
      <c r="W2422" s="2"/>
      <c r="X2422" s="2"/>
      <c r="Y2422" s="17"/>
      <c r="Z2422" s="2"/>
      <c r="AA2422" s="2"/>
      <c r="AB2422" s="2"/>
      <c r="AC2422" s="31" t="s">
        <v>13681</v>
      </c>
      <c r="AD2422" s="33" t="s">
        <v>13682</v>
      </c>
      <c r="AE2422" s="31" t="s">
        <v>13683</v>
      </c>
      <c r="AF2422" s="33" t="s">
        <v>13684</v>
      </c>
      <c r="AG2422" s="33" t="s">
        <v>45</v>
      </c>
    </row>
    <row r="2423" spans="1:33" ht="12.75" customHeight="1">
      <c r="A2423" s="2"/>
      <c r="B2423" s="2"/>
      <c r="C2423" s="2"/>
      <c r="D2423" s="2"/>
      <c r="E2423" s="2"/>
      <c r="F2423" s="2"/>
      <c r="G2423" s="2"/>
      <c r="H2423" s="2"/>
      <c r="I2423" s="19"/>
      <c r="J2423" s="19"/>
      <c r="K2423" s="19"/>
      <c r="L2423" s="19"/>
      <c r="M2423" s="19"/>
      <c r="N2423" s="19"/>
      <c r="O2423" s="19"/>
      <c r="P2423" s="19"/>
      <c r="Q2423" s="19"/>
      <c r="R2423" s="44"/>
      <c r="S2423" s="19"/>
      <c r="T2423" s="19"/>
      <c r="U2423" s="19"/>
      <c r="V2423" s="2"/>
      <c r="W2423" s="2"/>
      <c r="X2423" s="2"/>
      <c r="Y2423" s="17"/>
      <c r="Z2423" s="2"/>
      <c r="AA2423" s="2"/>
      <c r="AB2423" s="2"/>
      <c r="AC2423" s="31" t="s">
        <v>13685</v>
      </c>
      <c r="AD2423" s="33" t="s">
        <v>862</v>
      </c>
      <c r="AE2423" s="31" t="s">
        <v>13686</v>
      </c>
      <c r="AF2423" s="33" t="s">
        <v>1003</v>
      </c>
      <c r="AG2423" s="33" t="s">
        <v>45</v>
      </c>
    </row>
    <row r="2424" spans="1:33" ht="12.75" customHeight="1">
      <c r="A2424" s="2"/>
      <c r="B2424" s="2"/>
      <c r="C2424" s="2"/>
      <c r="D2424" s="2"/>
      <c r="E2424" s="2"/>
      <c r="F2424" s="2"/>
      <c r="G2424" s="2"/>
      <c r="H2424" s="2"/>
      <c r="I2424" s="19"/>
      <c r="J2424" s="19"/>
      <c r="K2424" s="19"/>
      <c r="L2424" s="19"/>
      <c r="M2424" s="19"/>
      <c r="N2424" s="19"/>
      <c r="O2424" s="19"/>
      <c r="P2424" s="19"/>
      <c r="Q2424" s="19"/>
      <c r="R2424" s="44"/>
      <c r="S2424" s="19"/>
      <c r="T2424" s="19"/>
      <c r="U2424" s="19"/>
      <c r="V2424" s="2"/>
      <c r="W2424" s="2"/>
      <c r="X2424" s="2"/>
      <c r="Y2424" s="17"/>
      <c r="Z2424" s="2"/>
      <c r="AA2424" s="2"/>
      <c r="AB2424" s="2"/>
      <c r="AC2424" s="31" t="s">
        <v>13687</v>
      </c>
      <c r="AD2424" s="33" t="s">
        <v>1272</v>
      </c>
      <c r="AE2424" s="31" t="s">
        <v>13688</v>
      </c>
      <c r="AF2424" s="33" t="s">
        <v>3727</v>
      </c>
      <c r="AG2424" s="33" t="s">
        <v>45</v>
      </c>
    </row>
    <row r="2425" spans="1:33" ht="12.75" customHeight="1">
      <c r="A2425" s="2"/>
      <c r="B2425" s="2"/>
      <c r="C2425" s="2"/>
      <c r="D2425" s="2"/>
      <c r="E2425" s="2"/>
      <c r="F2425" s="2"/>
      <c r="G2425" s="2"/>
      <c r="H2425" s="2"/>
      <c r="I2425" s="19"/>
      <c r="J2425" s="19"/>
      <c r="K2425" s="19"/>
      <c r="L2425" s="19"/>
      <c r="M2425" s="19"/>
      <c r="N2425" s="19"/>
      <c r="O2425" s="19"/>
      <c r="P2425" s="19"/>
      <c r="Q2425" s="19"/>
      <c r="R2425" s="44"/>
      <c r="S2425" s="19"/>
      <c r="T2425" s="19"/>
      <c r="U2425" s="19"/>
      <c r="V2425" s="2"/>
      <c r="W2425" s="2"/>
      <c r="X2425" s="2"/>
      <c r="Y2425" s="17"/>
      <c r="Z2425" s="2"/>
      <c r="AA2425" s="2"/>
      <c r="AB2425" s="2"/>
      <c r="AC2425" s="31" t="s">
        <v>13689</v>
      </c>
      <c r="AD2425" s="33" t="s">
        <v>1173</v>
      </c>
      <c r="AE2425" s="31" t="s">
        <v>13690</v>
      </c>
      <c r="AF2425" s="33" t="s">
        <v>1298</v>
      </c>
      <c r="AG2425" s="33" t="s">
        <v>45</v>
      </c>
    </row>
    <row r="2426" spans="1:33" ht="12.75" customHeight="1">
      <c r="A2426" s="2"/>
      <c r="B2426" s="2"/>
      <c r="C2426" s="2"/>
      <c r="D2426" s="2"/>
      <c r="E2426" s="2"/>
      <c r="F2426" s="2"/>
      <c r="G2426" s="2"/>
      <c r="H2426" s="2"/>
      <c r="I2426" s="19"/>
      <c r="J2426" s="19"/>
      <c r="K2426" s="19"/>
      <c r="L2426" s="19"/>
      <c r="M2426" s="19"/>
      <c r="N2426" s="19"/>
      <c r="O2426" s="19"/>
      <c r="P2426" s="19"/>
      <c r="Q2426" s="19"/>
      <c r="R2426" s="44"/>
      <c r="S2426" s="19"/>
      <c r="T2426" s="19"/>
      <c r="U2426" s="19"/>
      <c r="V2426" s="2"/>
      <c r="W2426" s="2"/>
      <c r="X2426" s="2"/>
      <c r="Y2426" s="17"/>
      <c r="Z2426" s="2"/>
      <c r="AA2426" s="2"/>
      <c r="AB2426" s="2"/>
      <c r="AC2426" s="31" t="s">
        <v>13691</v>
      </c>
      <c r="AD2426" s="33" t="s">
        <v>1358</v>
      </c>
      <c r="AE2426" s="31" t="s">
        <v>13692</v>
      </c>
      <c r="AF2426" s="33" t="s">
        <v>1360</v>
      </c>
      <c r="AG2426" s="33" t="s">
        <v>45</v>
      </c>
    </row>
    <row r="2427" spans="1:33" ht="12.75" customHeight="1">
      <c r="A2427" s="2"/>
      <c r="B2427" s="2"/>
      <c r="C2427" s="2"/>
      <c r="D2427" s="2"/>
      <c r="E2427" s="2"/>
      <c r="F2427" s="2"/>
      <c r="G2427" s="2"/>
      <c r="H2427" s="2"/>
      <c r="I2427" s="19"/>
      <c r="J2427" s="19"/>
      <c r="K2427" s="19"/>
      <c r="L2427" s="19"/>
      <c r="M2427" s="19"/>
      <c r="N2427" s="19"/>
      <c r="O2427" s="19"/>
      <c r="P2427" s="19"/>
      <c r="Q2427" s="19"/>
      <c r="R2427" s="44"/>
      <c r="S2427" s="19"/>
      <c r="T2427" s="19"/>
      <c r="U2427" s="19"/>
      <c r="V2427" s="2"/>
      <c r="W2427" s="2"/>
      <c r="X2427" s="2"/>
      <c r="Y2427" s="17"/>
      <c r="Z2427" s="2"/>
      <c r="AA2427" s="2"/>
      <c r="AB2427" s="2"/>
      <c r="AC2427" s="31" t="s">
        <v>13693</v>
      </c>
      <c r="AD2427" s="33" t="s">
        <v>848</v>
      </c>
      <c r="AE2427" s="31" t="s">
        <v>13694</v>
      </c>
      <c r="AF2427" s="33" t="s">
        <v>850</v>
      </c>
      <c r="AG2427" s="33" t="s">
        <v>45</v>
      </c>
    </row>
    <row r="2428" spans="1:33" ht="12.75" customHeight="1">
      <c r="A2428" s="2"/>
      <c r="B2428" s="2"/>
      <c r="C2428" s="2"/>
      <c r="D2428" s="2"/>
      <c r="E2428" s="2"/>
      <c r="F2428" s="2"/>
      <c r="G2428" s="2"/>
      <c r="H2428" s="2"/>
      <c r="I2428" s="19"/>
      <c r="J2428" s="19"/>
      <c r="K2428" s="19"/>
      <c r="L2428" s="19"/>
      <c r="M2428" s="19"/>
      <c r="N2428" s="19"/>
      <c r="O2428" s="19"/>
      <c r="P2428" s="19"/>
      <c r="Q2428" s="19"/>
      <c r="R2428" s="44"/>
      <c r="S2428" s="19"/>
      <c r="T2428" s="19"/>
      <c r="U2428" s="19"/>
      <c r="V2428" s="2"/>
      <c r="W2428" s="2"/>
      <c r="X2428" s="2"/>
      <c r="Y2428" s="17"/>
      <c r="Z2428" s="2"/>
      <c r="AA2428" s="2"/>
      <c r="AB2428" s="2"/>
      <c r="AC2428" s="31" t="s">
        <v>13695</v>
      </c>
      <c r="AD2428" s="33" t="s">
        <v>2811</v>
      </c>
      <c r="AE2428" s="31" t="s">
        <v>13696</v>
      </c>
      <c r="AF2428" s="33" t="s">
        <v>2813</v>
      </c>
      <c r="AG2428" s="33" t="s">
        <v>45</v>
      </c>
    </row>
    <row r="2429" spans="1:33" ht="12.75" customHeight="1">
      <c r="A2429" s="2"/>
      <c r="B2429" s="2"/>
      <c r="C2429" s="2"/>
      <c r="D2429" s="2"/>
      <c r="E2429" s="2"/>
      <c r="F2429" s="2"/>
      <c r="G2429" s="2"/>
      <c r="H2429" s="2"/>
      <c r="I2429" s="19"/>
      <c r="J2429" s="19"/>
      <c r="K2429" s="19"/>
      <c r="L2429" s="19"/>
      <c r="M2429" s="19"/>
      <c r="N2429" s="19"/>
      <c r="O2429" s="19"/>
      <c r="P2429" s="19"/>
      <c r="Q2429" s="19"/>
      <c r="R2429" s="44"/>
      <c r="S2429" s="19"/>
      <c r="T2429" s="19"/>
      <c r="U2429" s="19"/>
      <c r="V2429" s="2"/>
      <c r="W2429" s="2"/>
      <c r="X2429" s="2"/>
      <c r="Y2429" s="17"/>
      <c r="Z2429" s="2"/>
      <c r="AA2429" s="2"/>
      <c r="AB2429" s="2"/>
      <c r="AC2429" s="31" t="s">
        <v>13697</v>
      </c>
      <c r="AD2429" s="33" t="s">
        <v>13698</v>
      </c>
      <c r="AE2429" s="31" t="s">
        <v>13699</v>
      </c>
      <c r="AF2429" s="33" t="s">
        <v>13700</v>
      </c>
      <c r="AG2429" s="33" t="s">
        <v>45</v>
      </c>
    </row>
    <row r="2430" spans="1:33" ht="12.75" customHeight="1">
      <c r="A2430" s="2"/>
      <c r="B2430" s="2"/>
      <c r="C2430" s="2"/>
      <c r="D2430" s="2"/>
      <c r="E2430" s="2"/>
      <c r="F2430" s="2"/>
      <c r="G2430" s="2"/>
      <c r="H2430" s="2"/>
      <c r="I2430" s="19"/>
      <c r="J2430" s="19"/>
      <c r="K2430" s="19"/>
      <c r="L2430" s="19"/>
      <c r="M2430" s="19"/>
      <c r="N2430" s="19"/>
      <c r="O2430" s="19"/>
      <c r="P2430" s="19"/>
      <c r="Q2430" s="19"/>
      <c r="R2430" s="44"/>
      <c r="S2430" s="19"/>
      <c r="T2430" s="19"/>
      <c r="U2430" s="19"/>
      <c r="V2430" s="2"/>
      <c r="W2430" s="2"/>
      <c r="X2430" s="2"/>
      <c r="Y2430" s="17"/>
      <c r="Z2430" s="2"/>
      <c r="AA2430" s="2"/>
      <c r="AB2430" s="2"/>
      <c r="AC2430" s="31" t="s">
        <v>13701</v>
      </c>
      <c r="AD2430" s="33" t="s">
        <v>13702</v>
      </c>
      <c r="AE2430" s="31" t="s">
        <v>13703</v>
      </c>
      <c r="AF2430" s="33" t="s">
        <v>13704</v>
      </c>
      <c r="AG2430" s="33" t="s">
        <v>45</v>
      </c>
    </row>
    <row r="2431" spans="1:33" ht="12.75" customHeight="1">
      <c r="A2431" s="2"/>
      <c r="B2431" s="2"/>
      <c r="C2431" s="2"/>
      <c r="D2431" s="2"/>
      <c r="E2431" s="2"/>
      <c r="F2431" s="2"/>
      <c r="G2431" s="2"/>
      <c r="H2431" s="2"/>
      <c r="I2431" s="19"/>
      <c r="J2431" s="19"/>
      <c r="K2431" s="19"/>
      <c r="L2431" s="19"/>
      <c r="M2431" s="19"/>
      <c r="N2431" s="19"/>
      <c r="O2431" s="19"/>
      <c r="P2431" s="19"/>
      <c r="Q2431" s="19"/>
      <c r="R2431" s="44"/>
      <c r="S2431" s="19"/>
      <c r="T2431" s="19"/>
      <c r="U2431" s="19"/>
      <c r="V2431" s="2"/>
      <c r="W2431" s="2"/>
      <c r="X2431" s="2"/>
      <c r="Y2431" s="17"/>
      <c r="Z2431" s="2"/>
      <c r="AA2431" s="2"/>
      <c r="AB2431" s="2"/>
      <c r="AC2431" s="31" t="s">
        <v>13705</v>
      </c>
      <c r="AD2431" s="33" t="s">
        <v>2811</v>
      </c>
      <c r="AE2431" s="31" t="s">
        <v>13706</v>
      </c>
      <c r="AF2431" s="33" t="s">
        <v>2813</v>
      </c>
      <c r="AG2431" s="33" t="s">
        <v>45</v>
      </c>
    </row>
    <row r="2432" spans="1:33" ht="12.75" customHeight="1">
      <c r="A2432" s="2"/>
      <c r="B2432" s="2"/>
      <c r="C2432" s="2"/>
      <c r="D2432" s="2"/>
      <c r="E2432" s="2"/>
      <c r="F2432" s="2"/>
      <c r="G2432" s="2"/>
      <c r="H2432" s="2"/>
      <c r="I2432" s="19"/>
      <c r="J2432" s="19"/>
      <c r="K2432" s="19"/>
      <c r="L2432" s="19"/>
      <c r="M2432" s="19"/>
      <c r="N2432" s="19"/>
      <c r="O2432" s="19"/>
      <c r="P2432" s="19"/>
      <c r="Q2432" s="19"/>
      <c r="R2432" s="44"/>
      <c r="S2432" s="19"/>
      <c r="T2432" s="19"/>
      <c r="U2432" s="19"/>
      <c r="V2432" s="2"/>
      <c r="W2432" s="2"/>
      <c r="X2432" s="2"/>
      <c r="Y2432" s="17"/>
      <c r="Z2432" s="2"/>
      <c r="AA2432" s="2"/>
      <c r="AB2432" s="2"/>
      <c r="AC2432" s="31" t="s">
        <v>13707</v>
      </c>
      <c r="AD2432" s="33" t="s">
        <v>13708</v>
      </c>
      <c r="AE2432" s="31" t="s">
        <v>13709</v>
      </c>
      <c r="AF2432" s="33" t="s">
        <v>13710</v>
      </c>
      <c r="AG2432" s="33" t="s">
        <v>1384</v>
      </c>
    </row>
    <row r="2433" spans="1:33" ht="12.75" customHeight="1">
      <c r="A2433" s="2"/>
      <c r="B2433" s="2"/>
      <c r="C2433" s="2"/>
      <c r="D2433" s="2"/>
      <c r="E2433" s="2"/>
      <c r="F2433" s="2"/>
      <c r="G2433" s="2"/>
      <c r="H2433" s="2"/>
      <c r="I2433" s="19"/>
      <c r="J2433" s="19"/>
      <c r="K2433" s="19"/>
      <c r="L2433" s="19"/>
      <c r="M2433" s="19"/>
      <c r="N2433" s="19"/>
      <c r="O2433" s="19"/>
      <c r="P2433" s="19"/>
      <c r="Q2433" s="19"/>
      <c r="R2433" s="44"/>
      <c r="S2433" s="19"/>
      <c r="T2433" s="19"/>
      <c r="U2433" s="19"/>
      <c r="V2433" s="2"/>
      <c r="W2433" s="2"/>
      <c r="X2433" s="2"/>
      <c r="Y2433" s="17"/>
      <c r="Z2433" s="2"/>
      <c r="AA2433" s="2"/>
      <c r="AB2433" s="2"/>
      <c r="AC2433" s="31" t="s">
        <v>13711</v>
      </c>
      <c r="AD2433" s="33" t="s">
        <v>13712</v>
      </c>
      <c r="AE2433" s="31" t="s">
        <v>13713</v>
      </c>
      <c r="AF2433" s="33" t="s">
        <v>13714</v>
      </c>
      <c r="AG2433" s="33" t="s">
        <v>1384</v>
      </c>
    </row>
    <row r="2434" spans="1:33" ht="12.75" customHeight="1">
      <c r="A2434" s="2"/>
      <c r="B2434" s="2"/>
      <c r="C2434" s="2"/>
      <c r="D2434" s="2"/>
      <c r="E2434" s="2"/>
      <c r="F2434" s="2"/>
      <c r="G2434" s="2"/>
      <c r="H2434" s="2"/>
      <c r="I2434" s="19"/>
      <c r="J2434" s="19"/>
      <c r="K2434" s="19"/>
      <c r="L2434" s="19"/>
      <c r="M2434" s="19"/>
      <c r="N2434" s="19"/>
      <c r="O2434" s="19"/>
      <c r="P2434" s="19"/>
      <c r="Q2434" s="19"/>
      <c r="R2434" s="44"/>
      <c r="S2434" s="19"/>
      <c r="T2434" s="19"/>
      <c r="U2434" s="19"/>
      <c r="V2434" s="2"/>
      <c r="W2434" s="2"/>
      <c r="X2434" s="2"/>
      <c r="Y2434" s="17"/>
      <c r="Z2434" s="2"/>
      <c r="AA2434" s="2"/>
      <c r="AB2434" s="2"/>
      <c r="AC2434" s="31" t="s">
        <v>13715</v>
      </c>
      <c r="AD2434" s="33" t="s">
        <v>7738</v>
      </c>
      <c r="AE2434" s="31" t="s">
        <v>13716</v>
      </c>
      <c r="AF2434" s="33" t="s">
        <v>13717</v>
      </c>
      <c r="AG2434" s="33" t="s">
        <v>45</v>
      </c>
    </row>
    <row r="2435" spans="1:33" ht="12.75" customHeight="1">
      <c r="A2435" s="2"/>
      <c r="B2435" s="2"/>
      <c r="C2435" s="2"/>
      <c r="D2435" s="2"/>
      <c r="E2435" s="2"/>
      <c r="F2435" s="2"/>
      <c r="G2435" s="2"/>
      <c r="H2435" s="2"/>
      <c r="I2435" s="19"/>
      <c r="J2435" s="19"/>
      <c r="K2435" s="19"/>
      <c r="L2435" s="19"/>
      <c r="M2435" s="19"/>
      <c r="N2435" s="19"/>
      <c r="O2435" s="19"/>
      <c r="P2435" s="19"/>
      <c r="Q2435" s="19"/>
      <c r="R2435" s="44"/>
      <c r="S2435" s="19"/>
      <c r="T2435" s="19"/>
      <c r="U2435" s="19"/>
      <c r="V2435" s="2"/>
      <c r="W2435" s="2"/>
      <c r="X2435" s="2"/>
      <c r="Y2435" s="17"/>
      <c r="Z2435" s="2"/>
      <c r="AA2435" s="2"/>
      <c r="AB2435" s="2"/>
      <c r="AC2435" s="31" t="s">
        <v>13718</v>
      </c>
      <c r="AD2435" s="33" t="s">
        <v>2607</v>
      </c>
      <c r="AE2435" s="31" t="s">
        <v>13719</v>
      </c>
      <c r="AF2435" s="33" t="s">
        <v>8149</v>
      </c>
      <c r="AG2435" s="33" t="s">
        <v>45</v>
      </c>
    </row>
    <row r="2436" spans="1:33" ht="12.75" customHeight="1">
      <c r="A2436" s="2"/>
      <c r="B2436" s="2"/>
      <c r="C2436" s="2"/>
      <c r="D2436" s="2"/>
      <c r="E2436" s="2"/>
      <c r="F2436" s="2"/>
      <c r="G2436" s="2"/>
      <c r="H2436" s="2"/>
      <c r="I2436" s="19"/>
      <c r="J2436" s="19"/>
      <c r="K2436" s="19"/>
      <c r="L2436" s="19"/>
      <c r="M2436" s="19"/>
      <c r="N2436" s="19"/>
      <c r="O2436" s="19"/>
      <c r="P2436" s="19"/>
      <c r="Q2436" s="19"/>
      <c r="R2436" s="44"/>
      <c r="S2436" s="19"/>
      <c r="T2436" s="19"/>
      <c r="U2436" s="19"/>
      <c r="V2436" s="2"/>
      <c r="W2436" s="2"/>
      <c r="X2436" s="2"/>
      <c r="Y2436" s="17"/>
      <c r="Z2436" s="2"/>
      <c r="AA2436" s="2"/>
      <c r="AB2436" s="2"/>
      <c r="AC2436" s="31" t="s">
        <v>13720</v>
      </c>
      <c r="AD2436" s="33" t="s">
        <v>1381</v>
      </c>
      <c r="AE2436" s="31" t="s">
        <v>13721</v>
      </c>
      <c r="AF2436" s="33" t="s">
        <v>8540</v>
      </c>
      <c r="AG2436" s="33" t="s">
        <v>1384</v>
      </c>
    </row>
    <row r="2437" spans="1:33" ht="12.75" customHeight="1">
      <c r="A2437" s="2"/>
      <c r="B2437" s="2"/>
      <c r="C2437" s="2"/>
      <c r="D2437" s="2"/>
      <c r="E2437" s="2"/>
      <c r="F2437" s="2"/>
      <c r="G2437" s="2"/>
      <c r="H2437" s="2"/>
      <c r="I2437" s="19"/>
      <c r="J2437" s="19"/>
      <c r="K2437" s="19"/>
      <c r="L2437" s="19"/>
      <c r="M2437" s="19"/>
      <c r="N2437" s="19"/>
      <c r="O2437" s="19"/>
      <c r="P2437" s="19"/>
      <c r="Q2437" s="19"/>
      <c r="R2437" s="44"/>
      <c r="S2437" s="19"/>
      <c r="T2437" s="19"/>
      <c r="U2437" s="19"/>
      <c r="V2437" s="2"/>
      <c r="W2437" s="2"/>
      <c r="X2437" s="2"/>
      <c r="Y2437" s="17"/>
      <c r="Z2437" s="2"/>
      <c r="AA2437" s="2"/>
      <c r="AB2437" s="2"/>
      <c r="AC2437" s="31" t="s">
        <v>13722</v>
      </c>
      <c r="AD2437" s="33" t="s">
        <v>13723</v>
      </c>
      <c r="AE2437" s="31" t="s">
        <v>13724</v>
      </c>
      <c r="AF2437" s="33" t="s">
        <v>13723</v>
      </c>
      <c r="AG2437" s="33" t="s">
        <v>45</v>
      </c>
    </row>
    <row r="2438" spans="1:33" ht="12.75" customHeight="1">
      <c r="A2438" s="2"/>
      <c r="B2438" s="2"/>
      <c r="C2438" s="2"/>
      <c r="D2438" s="2"/>
      <c r="E2438" s="2"/>
      <c r="F2438" s="2"/>
      <c r="G2438" s="2"/>
      <c r="H2438" s="2"/>
      <c r="I2438" s="19"/>
      <c r="J2438" s="19"/>
      <c r="K2438" s="19"/>
      <c r="L2438" s="19"/>
      <c r="M2438" s="19"/>
      <c r="N2438" s="19"/>
      <c r="O2438" s="19"/>
      <c r="P2438" s="19"/>
      <c r="Q2438" s="19"/>
      <c r="R2438" s="44"/>
      <c r="S2438" s="19"/>
      <c r="T2438" s="19"/>
      <c r="U2438" s="19"/>
      <c r="V2438" s="2"/>
      <c r="W2438" s="2"/>
      <c r="X2438" s="2"/>
      <c r="Y2438" s="17"/>
      <c r="Z2438" s="2"/>
      <c r="AA2438" s="2"/>
      <c r="AB2438" s="2"/>
      <c r="AC2438" s="31" t="s">
        <v>13725</v>
      </c>
      <c r="AD2438" s="33" t="s">
        <v>13726</v>
      </c>
      <c r="AE2438" s="31" t="s">
        <v>13727</v>
      </c>
      <c r="AF2438" s="33" t="s">
        <v>13726</v>
      </c>
      <c r="AG2438" s="33" t="s">
        <v>45</v>
      </c>
    </row>
    <row r="2439" spans="1:33" ht="12.75" customHeight="1">
      <c r="A2439" s="2"/>
      <c r="B2439" s="2"/>
      <c r="C2439" s="2"/>
      <c r="D2439" s="2"/>
      <c r="E2439" s="2"/>
      <c r="F2439" s="2"/>
      <c r="G2439" s="2"/>
      <c r="H2439" s="2"/>
      <c r="I2439" s="19"/>
      <c r="J2439" s="19"/>
      <c r="K2439" s="19"/>
      <c r="L2439" s="19"/>
      <c r="M2439" s="19"/>
      <c r="N2439" s="19"/>
      <c r="O2439" s="19"/>
      <c r="P2439" s="19"/>
      <c r="Q2439" s="19"/>
      <c r="R2439" s="44"/>
      <c r="S2439" s="19"/>
      <c r="T2439" s="19"/>
      <c r="U2439" s="19"/>
      <c r="V2439" s="2"/>
      <c r="W2439" s="2"/>
      <c r="X2439" s="2"/>
      <c r="Y2439" s="17"/>
      <c r="Z2439" s="2"/>
      <c r="AA2439" s="2"/>
      <c r="AB2439" s="2"/>
      <c r="AC2439" s="31" t="s">
        <v>13728</v>
      </c>
      <c r="AD2439" s="33" t="s">
        <v>13729</v>
      </c>
      <c r="AE2439" s="31" t="s">
        <v>13730</v>
      </c>
      <c r="AF2439" s="33" t="s">
        <v>13729</v>
      </c>
      <c r="AG2439" s="33" t="s">
        <v>45</v>
      </c>
    </row>
    <row r="2440" spans="1:33" ht="12.75" customHeight="1">
      <c r="A2440" s="2"/>
      <c r="B2440" s="2"/>
      <c r="C2440" s="2"/>
      <c r="D2440" s="2"/>
      <c r="E2440" s="2"/>
      <c r="F2440" s="2"/>
      <c r="G2440" s="2"/>
      <c r="H2440" s="2"/>
      <c r="I2440" s="19"/>
      <c r="J2440" s="19"/>
      <c r="K2440" s="19"/>
      <c r="L2440" s="19"/>
      <c r="M2440" s="19"/>
      <c r="N2440" s="19"/>
      <c r="O2440" s="19"/>
      <c r="P2440" s="19"/>
      <c r="Q2440" s="19"/>
      <c r="R2440" s="44"/>
      <c r="S2440" s="19"/>
      <c r="T2440" s="19"/>
      <c r="U2440" s="19"/>
      <c r="V2440" s="2"/>
      <c r="W2440" s="2"/>
      <c r="X2440" s="2"/>
      <c r="Y2440" s="17"/>
      <c r="Z2440" s="2"/>
      <c r="AA2440" s="2"/>
      <c r="AB2440" s="2"/>
      <c r="AC2440" s="31" t="s">
        <v>13731</v>
      </c>
      <c r="AD2440" s="33" t="s">
        <v>13732</v>
      </c>
      <c r="AE2440" s="31" t="s">
        <v>13733</v>
      </c>
      <c r="AF2440" s="33" t="s">
        <v>13732</v>
      </c>
      <c r="AG2440" s="33" t="s">
        <v>45</v>
      </c>
    </row>
    <row r="2441" spans="1:33" ht="12.75" customHeight="1">
      <c r="A2441" s="2"/>
      <c r="B2441" s="2"/>
      <c r="C2441" s="2"/>
      <c r="D2441" s="2"/>
      <c r="E2441" s="2"/>
      <c r="F2441" s="2"/>
      <c r="G2441" s="2"/>
      <c r="H2441" s="2"/>
      <c r="I2441" s="19"/>
      <c r="J2441" s="19"/>
      <c r="K2441" s="19"/>
      <c r="L2441" s="19"/>
      <c r="M2441" s="19"/>
      <c r="N2441" s="19"/>
      <c r="O2441" s="19"/>
      <c r="P2441" s="19"/>
      <c r="Q2441" s="19"/>
      <c r="R2441" s="44"/>
      <c r="S2441" s="19"/>
      <c r="T2441" s="19"/>
      <c r="U2441" s="19"/>
      <c r="V2441" s="2"/>
      <c r="W2441" s="2"/>
      <c r="X2441" s="2"/>
      <c r="Y2441" s="17"/>
      <c r="Z2441" s="2"/>
      <c r="AA2441" s="2"/>
      <c r="AB2441" s="2"/>
      <c r="AC2441" s="31" t="s">
        <v>13734</v>
      </c>
      <c r="AD2441" s="33" t="s">
        <v>13735</v>
      </c>
      <c r="AE2441" s="31" t="s">
        <v>13736</v>
      </c>
      <c r="AF2441" s="33" t="s">
        <v>13735</v>
      </c>
      <c r="AG2441" s="33" t="s">
        <v>45</v>
      </c>
    </row>
    <row r="2442" spans="1:33" ht="12.75" customHeight="1">
      <c r="A2442" s="2"/>
      <c r="B2442" s="2"/>
      <c r="C2442" s="2"/>
      <c r="D2442" s="2"/>
      <c r="E2442" s="2"/>
      <c r="F2442" s="2"/>
      <c r="G2442" s="2"/>
      <c r="H2442" s="2"/>
      <c r="I2442" s="19"/>
      <c r="J2442" s="19"/>
      <c r="K2442" s="19"/>
      <c r="L2442" s="19"/>
      <c r="M2442" s="19"/>
      <c r="N2442" s="19"/>
      <c r="O2442" s="19"/>
      <c r="P2442" s="19"/>
      <c r="Q2442" s="19"/>
      <c r="R2442" s="44"/>
      <c r="S2442" s="19"/>
      <c r="T2442" s="19"/>
      <c r="U2442" s="19"/>
      <c r="V2442" s="2"/>
      <c r="W2442" s="2"/>
      <c r="X2442" s="2"/>
      <c r="Y2442" s="17"/>
      <c r="Z2442" s="2"/>
      <c r="AA2442" s="2"/>
      <c r="AB2442" s="2"/>
      <c r="AC2442" s="31" t="s">
        <v>13737</v>
      </c>
      <c r="AD2442" s="33" t="s">
        <v>13738</v>
      </c>
      <c r="AE2442" s="31" t="s">
        <v>13739</v>
      </c>
      <c r="AF2442" s="33" t="s">
        <v>13738</v>
      </c>
      <c r="AG2442" s="33" t="s">
        <v>45</v>
      </c>
    </row>
    <row r="2443" spans="1:33" ht="12.75" customHeight="1">
      <c r="A2443" s="2"/>
      <c r="B2443" s="2"/>
      <c r="C2443" s="2"/>
      <c r="D2443" s="2"/>
      <c r="E2443" s="2"/>
      <c r="F2443" s="2"/>
      <c r="G2443" s="2"/>
      <c r="H2443" s="2"/>
      <c r="I2443" s="19"/>
      <c r="J2443" s="19"/>
      <c r="K2443" s="19"/>
      <c r="L2443" s="19"/>
      <c r="M2443" s="19"/>
      <c r="N2443" s="19"/>
      <c r="O2443" s="19"/>
      <c r="P2443" s="19"/>
      <c r="Q2443" s="19"/>
      <c r="R2443" s="44"/>
      <c r="S2443" s="19"/>
      <c r="T2443" s="19"/>
      <c r="U2443" s="19"/>
      <c r="V2443" s="2"/>
      <c r="W2443" s="2"/>
      <c r="X2443" s="2"/>
      <c r="Y2443" s="17"/>
      <c r="Z2443" s="2"/>
      <c r="AA2443" s="2"/>
      <c r="AB2443" s="2"/>
      <c r="AC2443" s="31" t="s">
        <v>13740</v>
      </c>
      <c r="AD2443" s="33" t="s">
        <v>13741</v>
      </c>
      <c r="AE2443" s="31" t="s">
        <v>13742</v>
      </c>
      <c r="AF2443" s="33" t="s">
        <v>13743</v>
      </c>
      <c r="AG2443" s="33" t="s">
        <v>45</v>
      </c>
    </row>
    <row r="2444" spans="1:33" ht="12.75" customHeight="1">
      <c r="A2444" s="2"/>
      <c r="B2444" s="2"/>
      <c r="C2444" s="2"/>
      <c r="D2444" s="2"/>
      <c r="E2444" s="2"/>
      <c r="F2444" s="2"/>
      <c r="G2444" s="2"/>
      <c r="H2444" s="2"/>
      <c r="I2444" s="19"/>
      <c r="J2444" s="19"/>
      <c r="K2444" s="19"/>
      <c r="L2444" s="19"/>
      <c r="M2444" s="19"/>
      <c r="N2444" s="19"/>
      <c r="O2444" s="19"/>
      <c r="P2444" s="19"/>
      <c r="Q2444" s="19"/>
      <c r="R2444" s="44"/>
      <c r="S2444" s="19"/>
      <c r="T2444" s="19"/>
      <c r="U2444" s="19"/>
      <c r="V2444" s="2"/>
      <c r="W2444" s="2"/>
      <c r="X2444" s="2"/>
      <c r="Y2444" s="17"/>
      <c r="Z2444" s="2"/>
      <c r="AA2444" s="2"/>
      <c r="AB2444" s="2"/>
      <c r="AC2444" s="31" t="s">
        <v>13744</v>
      </c>
      <c r="AD2444" s="33" t="s">
        <v>13745</v>
      </c>
      <c r="AE2444" s="31" t="s">
        <v>13746</v>
      </c>
      <c r="AF2444" s="33" t="s">
        <v>13745</v>
      </c>
      <c r="AG2444" s="33" t="s">
        <v>45</v>
      </c>
    </row>
    <row r="2445" spans="1:33" ht="12.75" customHeight="1">
      <c r="A2445" s="2"/>
      <c r="B2445" s="2"/>
      <c r="C2445" s="2"/>
      <c r="D2445" s="2"/>
      <c r="E2445" s="2"/>
      <c r="F2445" s="2"/>
      <c r="G2445" s="2"/>
      <c r="H2445" s="2"/>
      <c r="I2445" s="19"/>
      <c r="J2445" s="19"/>
      <c r="K2445" s="19"/>
      <c r="L2445" s="19"/>
      <c r="M2445" s="19"/>
      <c r="N2445" s="19"/>
      <c r="O2445" s="19"/>
      <c r="P2445" s="19"/>
      <c r="Q2445" s="19"/>
      <c r="R2445" s="44"/>
      <c r="S2445" s="19"/>
      <c r="T2445" s="19"/>
      <c r="U2445" s="19"/>
      <c r="V2445" s="2"/>
      <c r="W2445" s="2"/>
      <c r="X2445" s="2"/>
      <c r="Y2445" s="17"/>
      <c r="Z2445" s="2"/>
      <c r="AA2445" s="2"/>
      <c r="AB2445" s="2"/>
      <c r="AC2445" s="31" t="s">
        <v>13747</v>
      </c>
      <c r="AD2445" s="33" t="s">
        <v>7553</v>
      </c>
      <c r="AE2445" s="31" t="s">
        <v>13748</v>
      </c>
      <c r="AF2445" s="33" t="s">
        <v>7553</v>
      </c>
      <c r="AG2445" s="33" t="s">
        <v>45</v>
      </c>
    </row>
    <row r="2446" spans="1:33" ht="12.75" customHeight="1">
      <c r="A2446" s="2"/>
      <c r="B2446" s="2"/>
      <c r="C2446" s="2"/>
      <c r="D2446" s="2"/>
      <c r="E2446" s="2"/>
      <c r="F2446" s="2"/>
      <c r="G2446" s="2"/>
      <c r="H2446" s="2"/>
      <c r="I2446" s="19"/>
      <c r="J2446" s="19"/>
      <c r="K2446" s="19"/>
      <c r="L2446" s="19"/>
      <c r="M2446" s="19"/>
      <c r="N2446" s="19"/>
      <c r="O2446" s="19"/>
      <c r="P2446" s="19"/>
      <c r="Q2446" s="19"/>
      <c r="R2446" s="44"/>
      <c r="S2446" s="19"/>
      <c r="T2446" s="19"/>
      <c r="U2446" s="19"/>
      <c r="V2446" s="2"/>
      <c r="W2446" s="2"/>
      <c r="X2446" s="2"/>
      <c r="Y2446" s="17"/>
      <c r="Z2446" s="2"/>
      <c r="AA2446" s="2"/>
      <c r="AB2446" s="2"/>
      <c r="AC2446" s="31" t="s">
        <v>13749</v>
      </c>
      <c r="AD2446" s="33" t="s">
        <v>13750</v>
      </c>
      <c r="AE2446" s="31" t="s">
        <v>13751</v>
      </c>
      <c r="AF2446" s="33" t="s">
        <v>13752</v>
      </c>
      <c r="AG2446" s="33" t="s">
        <v>45</v>
      </c>
    </row>
    <row r="2447" spans="1:33" ht="12.75" customHeight="1">
      <c r="A2447" s="2"/>
      <c r="B2447" s="2"/>
      <c r="C2447" s="2"/>
      <c r="D2447" s="2"/>
      <c r="E2447" s="2"/>
      <c r="F2447" s="2"/>
      <c r="G2447" s="2"/>
      <c r="H2447" s="2"/>
      <c r="I2447" s="19"/>
      <c r="J2447" s="19"/>
      <c r="K2447" s="19"/>
      <c r="L2447" s="19"/>
      <c r="M2447" s="19"/>
      <c r="N2447" s="19"/>
      <c r="O2447" s="19"/>
      <c r="P2447" s="19"/>
      <c r="Q2447" s="19"/>
      <c r="R2447" s="44"/>
      <c r="S2447" s="19"/>
      <c r="T2447" s="19"/>
      <c r="U2447" s="19"/>
      <c r="V2447" s="2"/>
      <c r="W2447" s="2"/>
      <c r="X2447" s="2"/>
      <c r="Y2447" s="17"/>
      <c r="Z2447" s="2"/>
      <c r="AA2447" s="2"/>
      <c r="AB2447" s="2"/>
      <c r="AC2447" s="31" t="s">
        <v>13753</v>
      </c>
      <c r="AD2447" s="33" t="s">
        <v>1173</v>
      </c>
      <c r="AE2447" s="31" t="s">
        <v>13754</v>
      </c>
      <c r="AF2447" s="33" t="s">
        <v>1298</v>
      </c>
      <c r="AG2447" s="33" t="s">
        <v>45</v>
      </c>
    </row>
    <row r="2448" spans="1:33" ht="12.75" customHeight="1">
      <c r="A2448" s="2"/>
      <c r="B2448" s="2"/>
      <c r="C2448" s="2"/>
      <c r="D2448" s="2"/>
      <c r="E2448" s="2"/>
      <c r="F2448" s="2"/>
      <c r="G2448" s="2"/>
      <c r="H2448" s="2"/>
      <c r="I2448" s="19"/>
      <c r="J2448" s="19"/>
      <c r="K2448" s="19"/>
      <c r="L2448" s="19"/>
      <c r="M2448" s="19"/>
      <c r="N2448" s="19"/>
      <c r="O2448" s="19"/>
      <c r="P2448" s="19"/>
      <c r="Q2448" s="19"/>
      <c r="R2448" s="44"/>
      <c r="S2448" s="19"/>
      <c r="T2448" s="19"/>
      <c r="U2448" s="19"/>
      <c r="V2448" s="2"/>
      <c r="W2448" s="2"/>
      <c r="X2448" s="2"/>
      <c r="Y2448" s="17"/>
      <c r="Z2448" s="2"/>
      <c r="AA2448" s="2"/>
      <c r="AB2448" s="2"/>
      <c r="AC2448" s="31" t="s">
        <v>13755</v>
      </c>
      <c r="AD2448" s="33" t="s">
        <v>1247</v>
      </c>
      <c r="AE2448" s="31" t="s">
        <v>13756</v>
      </c>
      <c r="AF2448" s="33" t="s">
        <v>1249</v>
      </c>
      <c r="AG2448" s="33" t="s">
        <v>45</v>
      </c>
    </row>
    <row r="2449" spans="1:33" ht="12.75" customHeight="1">
      <c r="A2449" s="2"/>
      <c r="B2449" s="2"/>
      <c r="C2449" s="2"/>
      <c r="D2449" s="2"/>
      <c r="E2449" s="2"/>
      <c r="F2449" s="2"/>
      <c r="G2449" s="2"/>
      <c r="H2449" s="2"/>
      <c r="I2449" s="19"/>
      <c r="J2449" s="19"/>
      <c r="K2449" s="19"/>
      <c r="L2449" s="19"/>
      <c r="M2449" s="19"/>
      <c r="N2449" s="19"/>
      <c r="O2449" s="19"/>
      <c r="P2449" s="19"/>
      <c r="Q2449" s="19"/>
      <c r="R2449" s="44"/>
      <c r="S2449" s="19"/>
      <c r="T2449" s="19"/>
      <c r="U2449" s="19"/>
      <c r="V2449" s="2"/>
      <c r="W2449" s="2"/>
      <c r="X2449" s="2"/>
      <c r="Y2449" s="17"/>
      <c r="Z2449" s="2"/>
      <c r="AA2449" s="2"/>
      <c r="AB2449" s="2"/>
      <c r="AC2449" s="31" t="s">
        <v>13757</v>
      </c>
      <c r="AD2449" s="33" t="s">
        <v>862</v>
      </c>
      <c r="AE2449" s="31" t="s">
        <v>13758</v>
      </c>
      <c r="AF2449" s="33" t="s">
        <v>1003</v>
      </c>
      <c r="AG2449" s="33" t="s">
        <v>45</v>
      </c>
    </row>
    <row r="2450" spans="1:33" ht="12.75" customHeight="1">
      <c r="A2450" s="2"/>
      <c r="B2450" s="2"/>
      <c r="C2450" s="2"/>
      <c r="D2450" s="2"/>
      <c r="E2450" s="2"/>
      <c r="F2450" s="2"/>
      <c r="G2450" s="2"/>
      <c r="H2450" s="2"/>
      <c r="I2450" s="19"/>
      <c r="J2450" s="19"/>
      <c r="K2450" s="19"/>
      <c r="L2450" s="19"/>
      <c r="M2450" s="19"/>
      <c r="N2450" s="19"/>
      <c r="O2450" s="19"/>
      <c r="P2450" s="19"/>
      <c r="Q2450" s="19"/>
      <c r="R2450" s="44"/>
      <c r="S2450" s="19"/>
      <c r="T2450" s="19"/>
      <c r="U2450" s="19"/>
      <c r="V2450" s="2"/>
      <c r="W2450" s="2"/>
      <c r="X2450" s="2"/>
      <c r="Y2450" s="17"/>
      <c r="Z2450" s="2"/>
      <c r="AA2450" s="2"/>
      <c r="AB2450" s="2"/>
      <c r="AC2450" s="31" t="s">
        <v>13759</v>
      </c>
      <c r="AD2450" s="33" t="s">
        <v>988</v>
      </c>
      <c r="AE2450" s="31" t="s">
        <v>13760</v>
      </c>
      <c r="AF2450" s="33" t="s">
        <v>1310</v>
      </c>
      <c r="AG2450" s="33" t="s">
        <v>45</v>
      </c>
    </row>
    <row r="2451" spans="1:33" ht="12.75" customHeight="1">
      <c r="A2451" s="2"/>
      <c r="B2451" s="2"/>
      <c r="C2451" s="2"/>
      <c r="D2451" s="2"/>
      <c r="E2451" s="2"/>
      <c r="F2451" s="2"/>
      <c r="G2451" s="2"/>
      <c r="H2451" s="2"/>
      <c r="I2451" s="19"/>
      <c r="J2451" s="19"/>
      <c r="K2451" s="19"/>
      <c r="L2451" s="19"/>
      <c r="M2451" s="19"/>
      <c r="N2451" s="19"/>
      <c r="O2451" s="19"/>
      <c r="P2451" s="19"/>
      <c r="Q2451" s="19"/>
      <c r="R2451" s="44"/>
      <c r="S2451" s="19"/>
      <c r="T2451" s="19"/>
      <c r="U2451" s="19"/>
      <c r="V2451" s="2"/>
      <c r="W2451" s="2"/>
      <c r="X2451" s="2"/>
      <c r="Y2451" s="17"/>
      <c r="Z2451" s="2"/>
      <c r="AA2451" s="2"/>
      <c r="AB2451" s="2"/>
      <c r="AC2451" s="31" t="s">
        <v>13761</v>
      </c>
      <c r="AD2451" s="33" t="s">
        <v>13762</v>
      </c>
      <c r="AE2451" s="31" t="s">
        <v>13763</v>
      </c>
      <c r="AF2451" s="33" t="s">
        <v>13764</v>
      </c>
      <c r="AG2451" s="33" t="s">
        <v>45</v>
      </c>
    </row>
    <row r="2452" spans="1:33" ht="12.75" customHeight="1">
      <c r="A2452" s="2"/>
      <c r="B2452" s="2"/>
      <c r="C2452" s="2"/>
      <c r="D2452" s="2"/>
      <c r="E2452" s="2"/>
      <c r="F2452" s="2"/>
      <c r="G2452" s="2"/>
      <c r="H2452" s="2"/>
      <c r="I2452" s="19"/>
      <c r="J2452" s="19"/>
      <c r="K2452" s="19"/>
      <c r="L2452" s="19"/>
      <c r="M2452" s="19"/>
      <c r="N2452" s="19"/>
      <c r="O2452" s="19"/>
      <c r="P2452" s="19"/>
      <c r="Q2452" s="19"/>
      <c r="R2452" s="44"/>
      <c r="S2452" s="19"/>
      <c r="T2452" s="19"/>
      <c r="U2452" s="19"/>
      <c r="V2452" s="2"/>
      <c r="W2452" s="2"/>
      <c r="X2452" s="2"/>
      <c r="Y2452" s="17"/>
      <c r="Z2452" s="2"/>
      <c r="AA2452" s="2"/>
      <c r="AB2452" s="2"/>
      <c r="AC2452" s="31" t="s">
        <v>13765</v>
      </c>
      <c r="AD2452" s="33" t="s">
        <v>6109</v>
      </c>
      <c r="AE2452" s="31" t="s">
        <v>13766</v>
      </c>
      <c r="AF2452" s="33" t="s">
        <v>850</v>
      </c>
      <c r="AG2452" s="33" t="s">
        <v>45</v>
      </c>
    </row>
    <row r="2453" spans="1:33" ht="12.75" customHeight="1">
      <c r="A2453" s="2"/>
      <c r="B2453" s="2"/>
      <c r="C2453" s="2"/>
      <c r="D2453" s="2"/>
      <c r="E2453" s="2"/>
      <c r="F2453" s="2"/>
      <c r="G2453" s="2"/>
      <c r="H2453" s="2"/>
      <c r="I2453" s="19"/>
      <c r="J2453" s="19"/>
      <c r="K2453" s="19"/>
      <c r="L2453" s="19"/>
      <c r="M2453" s="19"/>
      <c r="N2453" s="19"/>
      <c r="O2453" s="19"/>
      <c r="P2453" s="19"/>
      <c r="Q2453" s="19"/>
      <c r="R2453" s="44"/>
      <c r="S2453" s="19"/>
      <c r="T2453" s="19"/>
      <c r="U2453" s="19"/>
      <c r="V2453" s="2"/>
      <c r="W2453" s="2"/>
      <c r="X2453" s="2"/>
      <c r="Y2453" s="17"/>
      <c r="Z2453" s="2"/>
      <c r="AA2453" s="2"/>
      <c r="AB2453" s="2"/>
      <c r="AC2453" s="31" t="s">
        <v>13767</v>
      </c>
      <c r="AD2453" s="33" t="s">
        <v>1272</v>
      </c>
      <c r="AE2453" s="31" t="s">
        <v>13768</v>
      </c>
      <c r="AF2453" s="33" t="s">
        <v>3727</v>
      </c>
      <c r="AG2453" s="33" t="s">
        <v>45</v>
      </c>
    </row>
    <row r="2454" spans="1:33" ht="12.75" customHeight="1">
      <c r="A2454" s="2"/>
      <c r="B2454" s="2"/>
      <c r="C2454" s="2"/>
      <c r="D2454" s="2"/>
      <c r="E2454" s="2"/>
      <c r="F2454" s="2"/>
      <c r="G2454" s="2"/>
      <c r="H2454" s="2"/>
      <c r="I2454" s="19"/>
      <c r="J2454" s="19"/>
      <c r="K2454" s="19"/>
      <c r="L2454" s="19"/>
      <c r="M2454" s="19"/>
      <c r="N2454" s="19"/>
      <c r="O2454" s="19"/>
      <c r="P2454" s="19"/>
      <c r="Q2454" s="19"/>
      <c r="R2454" s="44"/>
      <c r="S2454" s="19"/>
      <c r="T2454" s="19"/>
      <c r="U2454" s="19"/>
      <c r="V2454" s="2"/>
      <c r="W2454" s="2"/>
      <c r="X2454" s="2"/>
      <c r="Y2454" s="17"/>
      <c r="Z2454" s="2"/>
      <c r="AA2454" s="2"/>
      <c r="AB2454" s="2"/>
      <c r="AC2454" s="31" t="s">
        <v>13769</v>
      </c>
      <c r="AD2454" s="33" t="s">
        <v>1358</v>
      </c>
      <c r="AE2454" s="31" t="s">
        <v>13770</v>
      </c>
      <c r="AF2454" s="33" t="s">
        <v>1360</v>
      </c>
      <c r="AG2454" s="33" t="s">
        <v>45</v>
      </c>
    </row>
    <row r="2455" spans="1:33" ht="12.75" customHeight="1">
      <c r="A2455" s="2"/>
      <c r="B2455" s="2"/>
      <c r="C2455" s="2"/>
      <c r="D2455" s="2"/>
      <c r="E2455" s="2"/>
      <c r="F2455" s="2"/>
      <c r="G2455" s="2"/>
      <c r="H2455" s="2"/>
      <c r="I2455" s="19"/>
      <c r="J2455" s="19"/>
      <c r="K2455" s="19"/>
      <c r="L2455" s="19"/>
      <c r="M2455" s="19"/>
      <c r="N2455" s="19"/>
      <c r="O2455" s="19"/>
      <c r="P2455" s="19"/>
      <c r="Q2455" s="19"/>
      <c r="R2455" s="44"/>
      <c r="S2455" s="19"/>
      <c r="T2455" s="19"/>
      <c r="U2455" s="19"/>
      <c r="V2455" s="2"/>
      <c r="W2455" s="2"/>
      <c r="X2455" s="2"/>
      <c r="Y2455" s="17"/>
      <c r="Z2455" s="2"/>
      <c r="AA2455" s="2"/>
      <c r="AB2455" s="2"/>
      <c r="AC2455" s="31" t="s">
        <v>13771</v>
      </c>
      <c r="AD2455" s="33" t="s">
        <v>13588</v>
      </c>
      <c r="AE2455" s="31" t="s">
        <v>13772</v>
      </c>
      <c r="AF2455" s="33" t="s">
        <v>13590</v>
      </c>
      <c r="AG2455" s="33" t="s">
        <v>45</v>
      </c>
    </row>
    <row r="2456" spans="1:33" ht="12.75" customHeight="1">
      <c r="A2456" s="2"/>
      <c r="B2456" s="2"/>
      <c r="C2456" s="2"/>
      <c r="D2456" s="2"/>
      <c r="E2456" s="2"/>
      <c r="F2456" s="2"/>
      <c r="G2456" s="2"/>
      <c r="H2456" s="2"/>
      <c r="I2456" s="19"/>
      <c r="J2456" s="19"/>
      <c r="K2456" s="19"/>
      <c r="L2456" s="19"/>
      <c r="M2456" s="19"/>
      <c r="N2456" s="19"/>
      <c r="O2456" s="19"/>
      <c r="P2456" s="19"/>
      <c r="Q2456" s="19"/>
      <c r="R2456" s="44"/>
      <c r="S2456" s="19"/>
      <c r="T2456" s="19"/>
      <c r="U2456" s="19"/>
      <c r="V2456" s="2"/>
      <c r="W2456" s="2"/>
      <c r="X2456" s="2"/>
      <c r="Y2456" s="17"/>
      <c r="Z2456" s="2"/>
      <c r="AA2456" s="2"/>
      <c r="AB2456" s="2"/>
      <c r="AC2456" s="31" t="s">
        <v>13773</v>
      </c>
      <c r="AD2456" s="33" t="s">
        <v>9118</v>
      </c>
      <c r="AE2456" s="31" t="s">
        <v>13774</v>
      </c>
      <c r="AF2456" s="33" t="s">
        <v>1323</v>
      </c>
      <c r="AG2456" s="33" t="s">
        <v>45</v>
      </c>
    </row>
    <row r="2457" spans="1:33" ht="12.75" customHeight="1">
      <c r="A2457" s="2"/>
      <c r="B2457" s="2"/>
      <c r="C2457" s="2"/>
      <c r="D2457" s="2"/>
      <c r="E2457" s="2"/>
      <c r="F2457" s="2"/>
      <c r="G2457" s="2"/>
      <c r="H2457" s="2"/>
      <c r="I2457" s="19"/>
      <c r="J2457" s="19"/>
      <c r="K2457" s="19"/>
      <c r="L2457" s="19"/>
      <c r="M2457" s="19"/>
      <c r="N2457" s="19"/>
      <c r="O2457" s="19"/>
      <c r="P2457" s="19"/>
      <c r="Q2457" s="19"/>
      <c r="R2457" s="44"/>
      <c r="S2457" s="19"/>
      <c r="T2457" s="19"/>
      <c r="U2457" s="19"/>
      <c r="V2457" s="2"/>
      <c r="W2457" s="2"/>
      <c r="X2457" s="2"/>
      <c r="Y2457" s="17"/>
      <c r="Z2457" s="2"/>
      <c r="AA2457" s="2"/>
      <c r="AB2457" s="2"/>
      <c r="AC2457" s="31" t="s">
        <v>13775</v>
      </c>
      <c r="AD2457" s="33" t="s">
        <v>2846</v>
      </c>
      <c r="AE2457" s="31" t="s">
        <v>13776</v>
      </c>
      <c r="AF2457" s="33" t="s">
        <v>13777</v>
      </c>
      <c r="AG2457" s="33" t="s">
        <v>45</v>
      </c>
    </row>
    <row r="2458" spans="1:33" ht="12.75" customHeight="1">
      <c r="A2458" s="2"/>
      <c r="B2458" s="2"/>
      <c r="C2458" s="2"/>
      <c r="D2458" s="2"/>
      <c r="E2458" s="2"/>
      <c r="F2458" s="2"/>
      <c r="G2458" s="2"/>
      <c r="H2458" s="2"/>
      <c r="I2458" s="19"/>
      <c r="J2458" s="19"/>
      <c r="K2458" s="19"/>
      <c r="L2458" s="19"/>
      <c r="M2458" s="19"/>
      <c r="N2458" s="19"/>
      <c r="O2458" s="19"/>
      <c r="P2458" s="19"/>
      <c r="Q2458" s="19"/>
      <c r="R2458" s="44"/>
      <c r="S2458" s="19"/>
      <c r="T2458" s="19"/>
      <c r="U2458" s="19"/>
      <c r="V2458" s="2"/>
      <c r="W2458" s="2"/>
      <c r="X2458" s="2"/>
      <c r="Y2458" s="17"/>
      <c r="Z2458" s="2"/>
      <c r="AA2458" s="2"/>
      <c r="AB2458" s="2"/>
      <c r="AC2458" s="31" t="s">
        <v>13778</v>
      </c>
      <c r="AD2458" s="33" t="s">
        <v>3538</v>
      </c>
      <c r="AE2458" s="31" t="s">
        <v>13779</v>
      </c>
      <c r="AF2458" s="33" t="s">
        <v>3540</v>
      </c>
      <c r="AG2458" s="33" t="s">
        <v>45</v>
      </c>
    </row>
    <row r="2459" spans="1:33" ht="12.75" customHeight="1">
      <c r="A2459" s="2"/>
      <c r="B2459" s="2"/>
      <c r="C2459" s="2"/>
      <c r="D2459" s="2"/>
      <c r="E2459" s="2"/>
      <c r="F2459" s="2"/>
      <c r="G2459" s="2"/>
      <c r="H2459" s="2"/>
      <c r="I2459" s="19"/>
      <c r="J2459" s="19"/>
      <c r="K2459" s="19"/>
      <c r="L2459" s="19"/>
      <c r="M2459" s="19"/>
      <c r="N2459" s="19"/>
      <c r="O2459" s="19"/>
      <c r="P2459" s="19"/>
      <c r="Q2459" s="19"/>
      <c r="R2459" s="44"/>
      <c r="S2459" s="19"/>
      <c r="T2459" s="19"/>
      <c r="U2459" s="19"/>
      <c r="V2459" s="2"/>
      <c r="W2459" s="2"/>
      <c r="X2459" s="2"/>
      <c r="Y2459" s="17"/>
      <c r="Z2459" s="2"/>
      <c r="AA2459" s="2"/>
      <c r="AB2459" s="2"/>
      <c r="AC2459" s="31" t="s">
        <v>13780</v>
      </c>
      <c r="AD2459" s="33" t="s">
        <v>13781</v>
      </c>
      <c r="AE2459" s="31" t="s">
        <v>13782</v>
      </c>
      <c r="AF2459" s="33" t="s">
        <v>13783</v>
      </c>
      <c r="AG2459" s="33" t="s">
        <v>45</v>
      </c>
    </row>
    <row r="2460" spans="1:33" ht="12.75" customHeight="1">
      <c r="A2460" s="2"/>
      <c r="B2460" s="2"/>
      <c r="C2460" s="2"/>
      <c r="D2460" s="2"/>
      <c r="E2460" s="2"/>
      <c r="F2460" s="2"/>
      <c r="G2460" s="2"/>
      <c r="H2460" s="2"/>
      <c r="I2460" s="19"/>
      <c r="J2460" s="19"/>
      <c r="K2460" s="19"/>
      <c r="L2460" s="19"/>
      <c r="M2460" s="19"/>
      <c r="N2460" s="19"/>
      <c r="O2460" s="19"/>
      <c r="P2460" s="19"/>
      <c r="Q2460" s="19"/>
      <c r="R2460" s="44"/>
      <c r="S2460" s="19"/>
      <c r="T2460" s="19"/>
      <c r="U2460" s="19"/>
      <c r="V2460" s="2"/>
      <c r="W2460" s="2"/>
      <c r="X2460" s="2"/>
      <c r="Y2460" s="17"/>
      <c r="Z2460" s="2"/>
      <c r="AA2460" s="2"/>
      <c r="AB2460" s="2"/>
      <c r="AC2460" s="31" t="s">
        <v>13784</v>
      </c>
      <c r="AD2460" s="33" t="s">
        <v>7588</v>
      </c>
      <c r="AE2460" s="31" t="s">
        <v>13785</v>
      </c>
      <c r="AF2460" s="33" t="s">
        <v>7588</v>
      </c>
      <c r="AG2460" s="33" t="s">
        <v>45</v>
      </c>
    </row>
    <row r="2461" spans="1:33" ht="12.75" customHeight="1">
      <c r="A2461" s="2"/>
      <c r="B2461" s="2"/>
      <c r="C2461" s="2"/>
      <c r="D2461" s="2"/>
      <c r="E2461" s="2"/>
      <c r="F2461" s="2"/>
      <c r="G2461" s="2"/>
      <c r="H2461" s="2"/>
      <c r="I2461" s="19"/>
      <c r="J2461" s="19"/>
      <c r="K2461" s="19"/>
      <c r="L2461" s="19"/>
      <c r="M2461" s="19"/>
      <c r="N2461" s="19"/>
      <c r="O2461" s="19"/>
      <c r="P2461" s="19"/>
      <c r="Q2461" s="19"/>
      <c r="R2461" s="44"/>
      <c r="S2461" s="19"/>
      <c r="T2461" s="19"/>
      <c r="U2461" s="19"/>
      <c r="V2461" s="2"/>
      <c r="W2461" s="2"/>
      <c r="X2461" s="2"/>
      <c r="Y2461" s="17"/>
      <c r="Z2461" s="2"/>
      <c r="AA2461" s="2"/>
      <c r="AB2461" s="2"/>
      <c r="AC2461" s="31" t="s">
        <v>13786</v>
      </c>
      <c r="AD2461" s="33" t="s">
        <v>13787</v>
      </c>
      <c r="AE2461" s="31" t="s">
        <v>13788</v>
      </c>
      <c r="AF2461" s="33" t="s">
        <v>13789</v>
      </c>
      <c r="AG2461" s="33" t="s">
        <v>45</v>
      </c>
    </row>
    <row r="2462" spans="1:33" ht="12.75" customHeight="1">
      <c r="A2462" s="2"/>
      <c r="B2462" s="2"/>
      <c r="C2462" s="2"/>
      <c r="D2462" s="2"/>
      <c r="E2462" s="2"/>
      <c r="F2462" s="2"/>
      <c r="G2462" s="2"/>
      <c r="H2462" s="2"/>
      <c r="I2462" s="19"/>
      <c r="J2462" s="19"/>
      <c r="K2462" s="19"/>
      <c r="L2462" s="19"/>
      <c r="M2462" s="19"/>
      <c r="N2462" s="19"/>
      <c r="O2462" s="19"/>
      <c r="P2462" s="19"/>
      <c r="Q2462" s="19"/>
      <c r="R2462" s="44"/>
      <c r="S2462" s="19"/>
      <c r="T2462" s="19"/>
      <c r="U2462" s="19"/>
      <c r="V2462" s="2"/>
      <c r="W2462" s="2"/>
      <c r="X2462" s="2"/>
      <c r="Y2462" s="17"/>
      <c r="Z2462" s="2"/>
      <c r="AA2462" s="2"/>
      <c r="AB2462" s="2"/>
      <c r="AC2462" s="31" t="s">
        <v>13790</v>
      </c>
      <c r="AD2462" s="33" t="s">
        <v>13791</v>
      </c>
      <c r="AE2462" s="31" t="s">
        <v>13792</v>
      </c>
      <c r="AF2462" s="33" t="s">
        <v>13793</v>
      </c>
      <c r="AG2462" s="33" t="s">
        <v>45</v>
      </c>
    </row>
    <row r="2463" spans="1:33" ht="12.75" customHeight="1">
      <c r="A2463" s="2"/>
      <c r="B2463" s="2"/>
      <c r="C2463" s="2"/>
      <c r="D2463" s="2"/>
      <c r="E2463" s="2"/>
      <c r="F2463" s="2"/>
      <c r="G2463" s="2"/>
      <c r="H2463" s="2"/>
      <c r="I2463" s="19"/>
      <c r="J2463" s="19"/>
      <c r="K2463" s="19"/>
      <c r="L2463" s="19"/>
      <c r="M2463" s="19"/>
      <c r="N2463" s="19"/>
      <c r="O2463" s="19"/>
      <c r="P2463" s="19"/>
      <c r="Q2463" s="19"/>
      <c r="R2463" s="44"/>
      <c r="S2463" s="19"/>
      <c r="T2463" s="19"/>
      <c r="U2463" s="19"/>
      <c r="V2463" s="2"/>
      <c r="W2463" s="2"/>
      <c r="X2463" s="2"/>
      <c r="Y2463" s="17"/>
      <c r="Z2463" s="2"/>
      <c r="AA2463" s="2"/>
      <c r="AB2463" s="2"/>
      <c r="AC2463" s="31" t="s">
        <v>13794</v>
      </c>
      <c r="AD2463" s="33" t="s">
        <v>13795</v>
      </c>
      <c r="AE2463" s="31" t="s">
        <v>13796</v>
      </c>
      <c r="AF2463" s="33" t="s">
        <v>13797</v>
      </c>
      <c r="AG2463" s="33" t="s">
        <v>45</v>
      </c>
    </row>
    <row r="2464" spans="1:33" ht="12.75" customHeight="1">
      <c r="A2464" s="2"/>
      <c r="B2464" s="2"/>
      <c r="C2464" s="2"/>
      <c r="D2464" s="2"/>
      <c r="E2464" s="2"/>
      <c r="F2464" s="2"/>
      <c r="G2464" s="2"/>
      <c r="H2464" s="2"/>
      <c r="I2464" s="19"/>
      <c r="J2464" s="19"/>
      <c r="K2464" s="19"/>
      <c r="L2464" s="19"/>
      <c r="M2464" s="19"/>
      <c r="N2464" s="19"/>
      <c r="O2464" s="19"/>
      <c r="P2464" s="19"/>
      <c r="Q2464" s="19"/>
      <c r="R2464" s="44"/>
      <c r="S2464" s="19"/>
      <c r="T2464" s="19"/>
      <c r="U2464" s="19"/>
      <c r="V2464" s="2"/>
      <c r="W2464" s="2"/>
      <c r="X2464" s="2"/>
      <c r="Y2464" s="17"/>
      <c r="Z2464" s="2"/>
      <c r="AA2464" s="2"/>
      <c r="AB2464" s="2"/>
      <c r="AC2464" s="31">
        <v>4599038</v>
      </c>
      <c r="AD2464" s="33" t="s">
        <v>13798</v>
      </c>
      <c r="AE2464" s="31" t="s">
        <v>13799</v>
      </c>
      <c r="AF2464" s="33" t="s">
        <v>13800</v>
      </c>
      <c r="AG2464" s="33" t="s">
        <v>45</v>
      </c>
    </row>
    <row r="2465" spans="1:33" ht="12.75" customHeight="1">
      <c r="A2465" s="2"/>
      <c r="B2465" s="2"/>
      <c r="C2465" s="2"/>
      <c r="D2465" s="2"/>
      <c r="E2465" s="2"/>
      <c r="F2465" s="2"/>
      <c r="G2465" s="2"/>
      <c r="H2465" s="2"/>
      <c r="I2465" s="19"/>
      <c r="J2465" s="19"/>
      <c r="K2465" s="19"/>
      <c r="L2465" s="19"/>
      <c r="M2465" s="19"/>
      <c r="N2465" s="19"/>
      <c r="O2465" s="19"/>
      <c r="P2465" s="19"/>
      <c r="Q2465" s="19"/>
      <c r="R2465" s="44"/>
      <c r="S2465" s="19"/>
      <c r="T2465" s="19"/>
      <c r="U2465" s="19"/>
      <c r="V2465" s="2"/>
      <c r="W2465" s="2"/>
      <c r="X2465" s="2"/>
      <c r="Y2465" s="17"/>
      <c r="Z2465" s="2"/>
      <c r="AA2465" s="2"/>
      <c r="AB2465" s="2"/>
      <c r="AC2465" s="31"/>
      <c r="AD2465" s="33"/>
      <c r="AE2465" s="31"/>
      <c r="AF2465" s="33"/>
      <c r="AG2465" s="33"/>
    </row>
    <row r="2466" spans="1:33" ht="12.75" customHeight="1">
      <c r="A2466" s="2"/>
      <c r="B2466" s="2"/>
      <c r="C2466" s="2"/>
      <c r="D2466" s="2"/>
      <c r="E2466" s="2"/>
      <c r="F2466" s="2"/>
      <c r="G2466" s="2"/>
      <c r="H2466" s="2"/>
      <c r="I2466" s="19"/>
      <c r="J2466" s="19"/>
      <c r="K2466" s="19"/>
      <c r="L2466" s="19"/>
      <c r="M2466" s="19"/>
      <c r="N2466" s="19"/>
      <c r="O2466" s="19"/>
      <c r="P2466" s="19"/>
      <c r="Q2466" s="19"/>
      <c r="R2466" s="44"/>
      <c r="S2466" s="19"/>
      <c r="T2466" s="19"/>
      <c r="U2466" s="19"/>
      <c r="V2466" s="2"/>
      <c r="W2466" s="2"/>
      <c r="X2466" s="2"/>
      <c r="Y2466" s="17"/>
      <c r="Z2466" s="2"/>
      <c r="AA2466" s="2"/>
      <c r="AB2466" s="2"/>
      <c r="AC2466" s="31"/>
      <c r="AD2466" s="33"/>
      <c r="AE2466" s="31"/>
      <c r="AF2466" s="33"/>
      <c r="AG2466" s="33"/>
    </row>
    <row r="2467" spans="1:33" ht="12.75" customHeight="1">
      <c r="A2467" s="2"/>
      <c r="B2467" s="2"/>
      <c r="C2467" s="2"/>
      <c r="D2467" s="2"/>
      <c r="E2467" s="2"/>
      <c r="F2467" s="2"/>
      <c r="G2467" s="2"/>
      <c r="H2467" s="2"/>
      <c r="I2467" s="19"/>
      <c r="J2467" s="19"/>
      <c r="K2467" s="19"/>
      <c r="L2467" s="19"/>
      <c r="M2467" s="19"/>
      <c r="N2467" s="19"/>
      <c r="O2467" s="19"/>
      <c r="P2467" s="19"/>
      <c r="Q2467" s="19"/>
      <c r="R2467" s="44"/>
      <c r="S2467" s="19"/>
      <c r="T2467" s="19"/>
      <c r="U2467" s="19"/>
      <c r="V2467" s="2"/>
      <c r="W2467" s="2"/>
      <c r="X2467" s="2"/>
      <c r="Y2467" s="17"/>
      <c r="Z2467" s="2"/>
      <c r="AA2467" s="2"/>
      <c r="AB2467" s="2"/>
      <c r="AC2467" s="31"/>
      <c r="AD2467" s="33"/>
      <c r="AE2467" s="31"/>
      <c r="AF2467" s="33"/>
      <c r="AG2467" s="33"/>
    </row>
    <row r="2468" spans="1:33" ht="12.75" customHeight="1">
      <c r="A2468" s="2"/>
      <c r="B2468" s="2"/>
      <c r="C2468" s="2"/>
      <c r="D2468" s="2"/>
      <c r="E2468" s="2"/>
      <c r="F2468" s="2"/>
      <c r="G2468" s="2"/>
      <c r="H2468" s="2"/>
      <c r="I2468" s="19"/>
      <c r="J2468" s="19"/>
      <c r="K2468" s="19"/>
      <c r="L2468" s="19"/>
      <c r="M2468" s="19"/>
      <c r="N2468" s="19"/>
      <c r="O2468" s="19"/>
      <c r="P2468" s="19"/>
      <c r="Q2468" s="19"/>
      <c r="R2468" s="44"/>
      <c r="S2468" s="19"/>
      <c r="T2468" s="19"/>
      <c r="U2468" s="19"/>
      <c r="V2468" s="2"/>
      <c r="W2468" s="2"/>
      <c r="X2468" s="2"/>
      <c r="Y2468" s="17"/>
      <c r="Z2468" s="2"/>
      <c r="AA2468" s="2"/>
      <c r="AB2468" s="2"/>
      <c r="AC2468" s="31"/>
      <c r="AD2468" s="33"/>
      <c r="AE2468" s="31"/>
      <c r="AF2468" s="33"/>
      <c r="AG2468" s="33"/>
    </row>
    <row r="2469" spans="1:33" ht="12.75" customHeight="1">
      <c r="A2469" s="2"/>
      <c r="B2469" s="2"/>
      <c r="C2469" s="2"/>
      <c r="D2469" s="2"/>
      <c r="E2469" s="2"/>
      <c r="F2469" s="2"/>
      <c r="G2469" s="2"/>
      <c r="H2469" s="2"/>
      <c r="I2469" s="19"/>
      <c r="J2469" s="19"/>
      <c r="K2469" s="19"/>
      <c r="L2469" s="19"/>
      <c r="M2469" s="19"/>
      <c r="N2469" s="19"/>
      <c r="O2469" s="19"/>
      <c r="P2469" s="19"/>
      <c r="Q2469" s="19"/>
      <c r="R2469" s="44"/>
      <c r="S2469" s="19"/>
      <c r="T2469" s="19"/>
      <c r="U2469" s="19"/>
      <c r="V2469" s="2"/>
      <c r="W2469" s="2"/>
      <c r="X2469" s="2"/>
      <c r="Y2469" s="17"/>
      <c r="Z2469" s="2"/>
      <c r="AA2469" s="2"/>
      <c r="AB2469" s="2"/>
      <c r="AC2469" s="31"/>
      <c r="AD2469" s="33"/>
      <c r="AE2469" s="31"/>
      <c r="AF2469" s="33"/>
      <c r="AG2469" s="33"/>
    </row>
    <row r="2470" spans="1:33" ht="12.75" customHeight="1">
      <c r="A2470" s="2"/>
      <c r="B2470" s="2"/>
      <c r="C2470" s="2"/>
      <c r="D2470" s="2"/>
      <c r="E2470" s="2"/>
      <c r="F2470" s="2"/>
      <c r="G2470" s="2"/>
      <c r="H2470" s="2"/>
      <c r="I2470" s="19"/>
      <c r="J2470" s="19"/>
      <c r="K2470" s="19"/>
      <c r="L2470" s="19"/>
      <c r="M2470" s="19"/>
      <c r="N2470" s="19"/>
      <c r="O2470" s="19"/>
      <c r="P2470" s="19"/>
      <c r="Q2470" s="19"/>
      <c r="R2470" s="44"/>
      <c r="S2470" s="19"/>
      <c r="T2470" s="19"/>
      <c r="U2470" s="19"/>
      <c r="V2470" s="2"/>
      <c r="W2470" s="2"/>
      <c r="X2470" s="2"/>
      <c r="Y2470" s="17"/>
      <c r="Z2470" s="2"/>
      <c r="AA2470" s="2"/>
      <c r="AB2470" s="2"/>
      <c r="AC2470" s="31"/>
      <c r="AD2470" s="33"/>
      <c r="AE2470" s="31"/>
      <c r="AF2470" s="33"/>
      <c r="AG2470" s="33"/>
    </row>
    <row r="2471" spans="1:33" ht="12.75" customHeight="1">
      <c r="A2471" s="2"/>
      <c r="B2471" s="2"/>
      <c r="C2471" s="2"/>
      <c r="D2471" s="2"/>
      <c r="E2471" s="2"/>
      <c r="F2471" s="2"/>
      <c r="G2471" s="2"/>
      <c r="H2471" s="2"/>
      <c r="I2471" s="19"/>
      <c r="J2471" s="19"/>
      <c r="K2471" s="19"/>
      <c r="L2471" s="19"/>
      <c r="M2471" s="19"/>
      <c r="N2471" s="19"/>
      <c r="O2471" s="19"/>
      <c r="P2471" s="19"/>
      <c r="Q2471" s="19"/>
      <c r="R2471" s="44"/>
      <c r="S2471" s="19"/>
      <c r="T2471" s="19"/>
      <c r="U2471" s="19"/>
      <c r="V2471" s="2"/>
      <c r="W2471" s="2"/>
      <c r="X2471" s="2"/>
      <c r="Y2471" s="17"/>
      <c r="Z2471" s="2"/>
      <c r="AA2471" s="2"/>
      <c r="AB2471" s="2"/>
      <c r="AC2471" s="31"/>
      <c r="AD2471" s="33"/>
      <c r="AE2471" s="31"/>
      <c r="AF2471" s="33"/>
      <c r="AG2471" s="33"/>
    </row>
    <row r="2472" spans="1:33" ht="12.75" customHeight="1">
      <c r="A2472" s="2"/>
      <c r="B2472" s="2"/>
      <c r="C2472" s="2"/>
      <c r="D2472" s="2"/>
      <c r="E2472" s="2"/>
      <c r="F2472" s="2"/>
      <c r="G2472" s="2"/>
      <c r="H2472" s="2"/>
      <c r="I2472" s="19"/>
      <c r="J2472" s="19"/>
      <c r="K2472" s="19"/>
      <c r="L2472" s="19"/>
      <c r="M2472" s="19"/>
      <c r="N2472" s="19"/>
      <c r="O2472" s="19"/>
      <c r="P2472" s="19"/>
      <c r="Q2472" s="19"/>
      <c r="R2472" s="44"/>
      <c r="S2472" s="19"/>
      <c r="T2472" s="19"/>
      <c r="U2472" s="19"/>
      <c r="V2472" s="2"/>
      <c r="W2472" s="2"/>
      <c r="X2472" s="2"/>
      <c r="Y2472" s="17"/>
      <c r="Z2472" s="2"/>
      <c r="AA2472" s="2"/>
      <c r="AB2472" s="2"/>
      <c r="AC2472" s="31"/>
      <c r="AD2472" s="33"/>
      <c r="AE2472" s="31"/>
      <c r="AF2472" s="33"/>
      <c r="AG2472" s="33"/>
    </row>
    <row r="2473" spans="1:33" ht="12.75" customHeight="1">
      <c r="A2473" s="2"/>
      <c r="B2473" s="2"/>
      <c r="C2473" s="2"/>
      <c r="D2473" s="2"/>
      <c r="E2473" s="2"/>
      <c r="F2473" s="2"/>
      <c r="G2473" s="2"/>
      <c r="H2473" s="2"/>
      <c r="I2473" s="19"/>
      <c r="J2473" s="19"/>
      <c r="K2473" s="19"/>
      <c r="L2473" s="19"/>
      <c r="M2473" s="19"/>
      <c r="N2473" s="19"/>
      <c r="O2473" s="19"/>
      <c r="P2473" s="19"/>
      <c r="Q2473" s="19"/>
      <c r="R2473" s="44"/>
      <c r="S2473" s="19"/>
      <c r="T2473" s="19"/>
      <c r="U2473" s="19"/>
      <c r="V2473" s="2"/>
      <c r="W2473" s="2"/>
      <c r="X2473" s="2"/>
      <c r="Y2473" s="17"/>
      <c r="Z2473" s="2"/>
      <c r="AA2473" s="2"/>
      <c r="AB2473" s="2"/>
      <c r="AC2473" s="31"/>
      <c r="AD2473" s="33"/>
      <c r="AE2473" s="31"/>
      <c r="AF2473" s="33"/>
      <c r="AG2473" s="33"/>
    </row>
    <row r="2474" spans="1:33" ht="12.75" customHeight="1">
      <c r="A2474" s="2"/>
      <c r="B2474" s="2"/>
      <c r="C2474" s="2"/>
      <c r="D2474" s="2"/>
      <c r="E2474" s="2"/>
      <c r="F2474" s="2"/>
      <c r="G2474" s="2"/>
      <c r="H2474" s="2"/>
      <c r="I2474" s="19"/>
      <c r="J2474" s="19"/>
      <c r="K2474" s="19"/>
      <c r="L2474" s="19"/>
      <c r="M2474" s="19"/>
      <c r="N2474" s="19"/>
      <c r="O2474" s="19"/>
      <c r="P2474" s="19"/>
      <c r="Q2474" s="19"/>
      <c r="R2474" s="44"/>
      <c r="S2474" s="19"/>
      <c r="T2474" s="19"/>
      <c r="U2474" s="19"/>
      <c r="V2474" s="2"/>
      <c r="W2474" s="2"/>
      <c r="X2474" s="2"/>
      <c r="Y2474" s="17"/>
      <c r="Z2474" s="2"/>
      <c r="AA2474" s="2"/>
      <c r="AB2474" s="2"/>
      <c r="AC2474" s="31"/>
      <c r="AD2474" s="33"/>
      <c r="AE2474" s="31"/>
      <c r="AF2474" s="33"/>
      <c r="AG2474" s="33"/>
    </row>
    <row r="2475" spans="1:33" ht="12.75" customHeight="1">
      <c r="A2475" s="2"/>
      <c r="B2475" s="2"/>
      <c r="C2475" s="2"/>
      <c r="D2475" s="2"/>
      <c r="E2475" s="2"/>
      <c r="F2475" s="2"/>
      <c r="G2475" s="2"/>
      <c r="H2475" s="2"/>
      <c r="I2475" s="19"/>
      <c r="J2475" s="19"/>
      <c r="K2475" s="19"/>
      <c r="L2475" s="19"/>
      <c r="M2475" s="19"/>
      <c r="N2475" s="19"/>
      <c r="O2475" s="19"/>
      <c r="P2475" s="19"/>
      <c r="Q2475" s="19"/>
      <c r="R2475" s="44"/>
      <c r="S2475" s="19"/>
      <c r="T2475" s="19"/>
      <c r="U2475" s="19"/>
      <c r="V2475" s="2"/>
      <c r="W2475" s="2"/>
      <c r="X2475" s="2"/>
      <c r="Y2475" s="17"/>
      <c r="Z2475" s="2"/>
      <c r="AA2475" s="2"/>
      <c r="AB2475" s="2"/>
      <c r="AC2475" s="31"/>
      <c r="AD2475" s="33"/>
      <c r="AE2475" s="31"/>
      <c r="AF2475" s="33"/>
      <c r="AG2475" s="33"/>
    </row>
    <row r="2476" spans="1:33" ht="12.75" customHeight="1">
      <c r="A2476" s="2"/>
      <c r="B2476" s="2"/>
      <c r="C2476" s="2"/>
      <c r="D2476" s="2"/>
      <c r="E2476" s="2"/>
      <c r="F2476" s="2"/>
      <c r="G2476" s="2"/>
      <c r="H2476" s="2"/>
      <c r="I2476" s="19"/>
      <c r="J2476" s="19"/>
      <c r="K2476" s="19"/>
      <c r="L2476" s="19"/>
      <c r="M2476" s="19"/>
      <c r="N2476" s="19"/>
      <c r="O2476" s="19"/>
      <c r="P2476" s="19"/>
      <c r="Q2476" s="19"/>
      <c r="R2476" s="44"/>
      <c r="S2476" s="19"/>
      <c r="T2476" s="19"/>
      <c r="U2476" s="19"/>
      <c r="V2476" s="2"/>
      <c r="W2476" s="2"/>
      <c r="X2476" s="2"/>
      <c r="Y2476" s="17"/>
      <c r="Z2476" s="2"/>
      <c r="AA2476" s="2"/>
      <c r="AB2476" s="2"/>
      <c r="AC2476" s="31"/>
      <c r="AD2476" s="33"/>
      <c r="AE2476" s="31"/>
      <c r="AF2476" s="33"/>
      <c r="AG2476" s="33"/>
    </row>
    <row r="2477" spans="1:33" ht="12.75" customHeight="1">
      <c r="A2477" s="2"/>
      <c r="B2477" s="2"/>
      <c r="C2477" s="2"/>
      <c r="D2477" s="2"/>
      <c r="E2477" s="2"/>
      <c r="F2477" s="2"/>
      <c r="G2477" s="2"/>
      <c r="H2477" s="2"/>
      <c r="I2477" s="19"/>
      <c r="J2477" s="19"/>
      <c r="K2477" s="19"/>
      <c r="L2477" s="19"/>
      <c r="M2477" s="19"/>
      <c r="N2477" s="19"/>
      <c r="O2477" s="19"/>
      <c r="P2477" s="19"/>
      <c r="Q2477" s="19"/>
      <c r="R2477" s="44"/>
      <c r="S2477" s="19"/>
      <c r="T2477" s="19"/>
      <c r="U2477" s="19"/>
      <c r="V2477" s="2"/>
      <c r="W2477" s="2"/>
      <c r="X2477" s="2"/>
      <c r="Y2477" s="17"/>
      <c r="Z2477" s="2"/>
      <c r="AA2477" s="2"/>
      <c r="AB2477" s="2"/>
      <c r="AC2477" s="31"/>
      <c r="AD2477" s="33"/>
      <c r="AE2477" s="31"/>
      <c r="AF2477" s="33"/>
      <c r="AG2477" s="33"/>
    </row>
    <row r="2478" spans="1:33" ht="12.75" customHeight="1">
      <c r="A2478" s="2"/>
      <c r="B2478" s="2"/>
      <c r="C2478" s="2"/>
      <c r="D2478" s="2"/>
      <c r="E2478" s="2"/>
      <c r="F2478" s="2"/>
      <c r="G2478" s="2"/>
      <c r="H2478" s="2"/>
      <c r="I2478" s="19"/>
      <c r="J2478" s="19"/>
      <c r="K2478" s="19"/>
      <c r="L2478" s="19"/>
      <c r="M2478" s="19"/>
      <c r="N2478" s="19"/>
      <c r="O2478" s="19"/>
      <c r="P2478" s="19"/>
      <c r="Q2478" s="19"/>
      <c r="R2478" s="44"/>
      <c r="S2478" s="19"/>
      <c r="T2478" s="19"/>
      <c r="U2478" s="19"/>
      <c r="V2478" s="2"/>
      <c r="W2478" s="2"/>
      <c r="X2478" s="2"/>
      <c r="Y2478" s="17"/>
      <c r="Z2478" s="2"/>
      <c r="AA2478" s="2"/>
      <c r="AB2478" s="2"/>
      <c r="AC2478" s="31"/>
      <c r="AD2478" s="33"/>
      <c r="AE2478" s="31"/>
      <c r="AF2478" s="33"/>
      <c r="AG2478" s="33"/>
    </row>
    <row r="2479" spans="1:33" ht="12.75" customHeight="1">
      <c r="A2479" s="2"/>
      <c r="B2479" s="2"/>
      <c r="C2479" s="2"/>
      <c r="D2479" s="2"/>
      <c r="E2479" s="2"/>
      <c r="F2479" s="2"/>
      <c r="G2479" s="2"/>
      <c r="H2479" s="2"/>
      <c r="I2479" s="19"/>
      <c r="J2479" s="19"/>
      <c r="K2479" s="19"/>
      <c r="L2479" s="19"/>
      <c r="M2479" s="19"/>
      <c r="N2479" s="19"/>
      <c r="O2479" s="19"/>
      <c r="P2479" s="19"/>
      <c r="Q2479" s="19"/>
      <c r="R2479" s="44"/>
      <c r="S2479" s="19"/>
      <c r="T2479" s="19"/>
      <c r="U2479" s="19"/>
      <c r="V2479" s="2"/>
      <c r="W2479" s="2"/>
      <c r="X2479" s="2"/>
      <c r="Y2479" s="17"/>
      <c r="Z2479" s="2"/>
      <c r="AA2479" s="2"/>
      <c r="AB2479" s="2"/>
      <c r="AC2479" s="31"/>
      <c r="AD2479" s="33"/>
      <c r="AE2479" s="31"/>
      <c r="AF2479" s="33"/>
      <c r="AG2479" s="33"/>
    </row>
    <row r="2480" spans="1:33" ht="12.75" customHeight="1">
      <c r="A2480" s="2"/>
      <c r="B2480" s="2"/>
      <c r="C2480" s="2"/>
      <c r="D2480" s="2"/>
      <c r="E2480" s="2"/>
      <c r="F2480" s="2"/>
      <c r="G2480" s="2"/>
      <c r="H2480" s="2"/>
      <c r="I2480" s="19"/>
      <c r="J2480" s="19"/>
      <c r="K2480" s="19"/>
      <c r="L2480" s="19"/>
      <c r="M2480" s="19"/>
      <c r="N2480" s="19"/>
      <c r="O2480" s="19"/>
      <c r="P2480" s="19"/>
      <c r="Q2480" s="19"/>
      <c r="R2480" s="44"/>
      <c r="S2480" s="19"/>
      <c r="T2480" s="19"/>
      <c r="U2480" s="19"/>
      <c r="V2480" s="2"/>
      <c r="W2480" s="2"/>
      <c r="X2480" s="2"/>
      <c r="Y2480" s="17"/>
      <c r="Z2480" s="2"/>
      <c r="AA2480" s="2"/>
      <c r="AB2480" s="2"/>
      <c r="AC2480" s="31"/>
      <c r="AD2480" s="33"/>
      <c r="AE2480" s="31"/>
      <c r="AF2480" s="33"/>
      <c r="AG2480" s="33"/>
    </row>
    <row r="2481" spans="1:33" ht="12.75" customHeight="1">
      <c r="A2481" s="2"/>
      <c r="B2481" s="2"/>
      <c r="C2481" s="2"/>
      <c r="D2481" s="2"/>
      <c r="E2481" s="2"/>
      <c r="F2481" s="2"/>
      <c r="G2481" s="2"/>
      <c r="H2481" s="2"/>
      <c r="I2481" s="19"/>
      <c r="J2481" s="19"/>
      <c r="K2481" s="19"/>
      <c r="L2481" s="19"/>
      <c r="M2481" s="19"/>
      <c r="N2481" s="19"/>
      <c r="O2481" s="19"/>
      <c r="P2481" s="19"/>
      <c r="Q2481" s="19"/>
      <c r="R2481" s="44"/>
      <c r="S2481" s="19"/>
      <c r="T2481" s="19"/>
      <c r="U2481" s="19"/>
      <c r="V2481" s="2"/>
      <c r="W2481" s="2"/>
      <c r="X2481" s="2"/>
      <c r="Y2481" s="17"/>
      <c r="Z2481" s="2"/>
      <c r="AA2481" s="2"/>
      <c r="AB2481" s="2"/>
      <c r="AC2481" s="31"/>
      <c r="AD2481" s="33"/>
      <c r="AE2481" s="31"/>
      <c r="AF2481" s="33"/>
      <c r="AG2481" s="33"/>
    </row>
    <row r="2482" spans="1:33" ht="12.75" customHeight="1">
      <c r="A2482" s="2"/>
      <c r="B2482" s="2"/>
      <c r="C2482" s="2"/>
      <c r="D2482" s="2"/>
      <c r="E2482" s="2"/>
      <c r="F2482" s="2"/>
      <c r="G2482" s="2"/>
      <c r="H2482" s="2"/>
      <c r="I2482" s="19"/>
      <c r="J2482" s="19"/>
      <c r="K2482" s="19"/>
      <c r="L2482" s="19"/>
      <c r="M2482" s="19"/>
      <c r="N2482" s="19"/>
      <c r="O2482" s="19"/>
      <c r="P2482" s="19"/>
      <c r="Q2482" s="19"/>
      <c r="R2482" s="44"/>
      <c r="S2482" s="19"/>
      <c r="T2482" s="19"/>
      <c r="U2482" s="19"/>
      <c r="V2482" s="2"/>
      <c r="W2482" s="2"/>
      <c r="X2482" s="2"/>
      <c r="Y2482" s="17"/>
      <c r="Z2482" s="2"/>
      <c r="AA2482" s="2"/>
      <c r="AB2482" s="2"/>
      <c r="AC2482" s="31"/>
      <c r="AD2482" s="33"/>
      <c r="AE2482" s="31"/>
      <c r="AF2482" s="33"/>
      <c r="AG2482" s="33"/>
    </row>
    <row r="2483" spans="1:33" ht="12.75" customHeight="1">
      <c r="A2483" s="2"/>
      <c r="B2483" s="2"/>
      <c r="C2483" s="2"/>
      <c r="D2483" s="2"/>
      <c r="E2483" s="2"/>
      <c r="F2483" s="2"/>
      <c r="G2483" s="2"/>
      <c r="H2483" s="2"/>
      <c r="I2483" s="19"/>
      <c r="J2483" s="19"/>
      <c r="K2483" s="19"/>
      <c r="L2483" s="19"/>
      <c r="M2483" s="19"/>
      <c r="N2483" s="19"/>
      <c r="O2483" s="19"/>
      <c r="P2483" s="19"/>
      <c r="Q2483" s="19"/>
      <c r="R2483" s="44"/>
      <c r="S2483" s="19"/>
      <c r="T2483" s="19"/>
      <c r="U2483" s="19"/>
      <c r="V2483" s="2"/>
      <c r="W2483" s="2"/>
      <c r="X2483" s="2"/>
      <c r="Y2483" s="17"/>
      <c r="Z2483" s="2"/>
      <c r="AA2483" s="2"/>
      <c r="AB2483" s="2"/>
      <c r="AC2483" s="31"/>
      <c r="AD2483" s="33"/>
      <c r="AE2483" s="31"/>
      <c r="AF2483" s="33"/>
      <c r="AG2483" s="33"/>
    </row>
    <row r="2484" spans="1:33" ht="12.75" customHeight="1">
      <c r="A2484" s="2"/>
      <c r="B2484" s="2"/>
      <c r="C2484" s="2"/>
      <c r="D2484" s="2"/>
      <c r="E2484" s="2"/>
      <c r="F2484" s="2"/>
      <c r="G2484" s="2"/>
      <c r="H2484" s="2"/>
      <c r="I2484" s="19"/>
      <c r="J2484" s="19"/>
      <c r="K2484" s="19"/>
      <c r="L2484" s="19"/>
      <c r="M2484" s="19"/>
      <c r="N2484" s="19"/>
      <c r="O2484" s="19"/>
      <c r="P2484" s="19"/>
      <c r="Q2484" s="19"/>
      <c r="R2484" s="44"/>
      <c r="S2484" s="19"/>
      <c r="T2484" s="19"/>
      <c r="U2484" s="19"/>
      <c r="V2484" s="2"/>
      <c r="W2484" s="2"/>
      <c r="X2484" s="2"/>
      <c r="Y2484" s="17"/>
      <c r="Z2484" s="2"/>
      <c r="AA2484" s="2"/>
      <c r="AB2484" s="2"/>
      <c r="AC2484" s="31"/>
      <c r="AD2484" s="33"/>
      <c r="AE2484" s="31"/>
      <c r="AF2484" s="33"/>
      <c r="AG2484" s="33"/>
    </row>
    <row r="2485" spans="1:33" ht="12.75" customHeight="1">
      <c r="A2485" s="2"/>
      <c r="B2485" s="2"/>
      <c r="C2485" s="2"/>
      <c r="D2485" s="2"/>
      <c r="E2485" s="2"/>
      <c r="F2485" s="2"/>
      <c r="G2485" s="2"/>
      <c r="H2485" s="2"/>
      <c r="I2485" s="19"/>
      <c r="J2485" s="19"/>
      <c r="K2485" s="19"/>
      <c r="L2485" s="19"/>
      <c r="M2485" s="19"/>
      <c r="N2485" s="19"/>
      <c r="O2485" s="19"/>
      <c r="P2485" s="19"/>
      <c r="Q2485" s="19"/>
      <c r="R2485" s="44"/>
      <c r="S2485" s="19"/>
      <c r="T2485" s="19"/>
      <c r="U2485" s="19"/>
      <c r="V2485" s="2"/>
      <c r="W2485" s="2"/>
      <c r="X2485" s="2"/>
      <c r="Y2485" s="17"/>
      <c r="Z2485" s="2"/>
      <c r="AA2485" s="2"/>
      <c r="AB2485" s="2"/>
      <c r="AC2485" s="31"/>
      <c r="AD2485" s="33"/>
      <c r="AE2485" s="31"/>
      <c r="AF2485" s="33"/>
      <c r="AG2485" s="33"/>
    </row>
    <row r="2486" spans="1:33" ht="12.75" customHeight="1">
      <c r="A2486" s="2"/>
      <c r="B2486" s="2"/>
      <c r="C2486" s="2"/>
      <c r="D2486" s="2"/>
      <c r="E2486" s="2"/>
      <c r="F2486" s="2"/>
      <c r="G2486" s="2"/>
      <c r="H2486" s="2"/>
      <c r="I2486" s="19"/>
      <c r="J2486" s="19"/>
      <c r="K2486" s="19"/>
      <c r="L2486" s="19"/>
      <c r="M2486" s="19"/>
      <c r="N2486" s="19"/>
      <c r="O2486" s="19"/>
      <c r="P2486" s="19"/>
      <c r="Q2486" s="19"/>
      <c r="R2486" s="44"/>
      <c r="S2486" s="19"/>
      <c r="T2486" s="19"/>
      <c r="U2486" s="19"/>
      <c r="V2486" s="2"/>
      <c r="W2486" s="2"/>
      <c r="X2486" s="2"/>
      <c r="Y2486" s="17"/>
      <c r="Z2486" s="2"/>
      <c r="AA2486" s="2"/>
      <c r="AB2486" s="2"/>
      <c r="AC2486" s="31"/>
      <c r="AD2486" s="33"/>
      <c r="AE2486" s="31"/>
      <c r="AF2486" s="33"/>
      <c r="AG2486" s="33"/>
    </row>
    <row r="2487" spans="1:33" ht="12.75" customHeight="1">
      <c r="A2487" s="2"/>
      <c r="B2487" s="2"/>
      <c r="C2487" s="2"/>
      <c r="D2487" s="2"/>
      <c r="E2487" s="2"/>
      <c r="F2487" s="2"/>
      <c r="G2487" s="2"/>
      <c r="H2487" s="2"/>
      <c r="I2487" s="19"/>
      <c r="J2487" s="19"/>
      <c r="K2487" s="19"/>
      <c r="L2487" s="19"/>
      <c r="M2487" s="19"/>
      <c r="N2487" s="19"/>
      <c r="O2487" s="19"/>
      <c r="P2487" s="19"/>
      <c r="Q2487" s="19"/>
      <c r="R2487" s="44"/>
      <c r="S2487" s="19"/>
      <c r="T2487" s="19"/>
      <c r="U2487" s="19"/>
      <c r="V2487" s="2"/>
      <c r="W2487" s="2"/>
      <c r="X2487" s="2"/>
      <c r="Y2487" s="17"/>
      <c r="Z2487" s="2"/>
      <c r="AA2487" s="2"/>
      <c r="AB2487" s="2"/>
      <c r="AC2487" s="31"/>
      <c r="AD2487" s="33"/>
      <c r="AE2487" s="31"/>
      <c r="AF2487" s="33"/>
      <c r="AG2487" s="33"/>
    </row>
    <row r="2488" spans="1:33" ht="12.75" customHeight="1">
      <c r="A2488" s="2"/>
      <c r="B2488" s="2"/>
      <c r="C2488" s="2"/>
      <c r="D2488" s="2"/>
      <c r="E2488" s="2"/>
      <c r="F2488" s="2"/>
      <c r="G2488" s="2"/>
      <c r="H2488" s="2"/>
      <c r="I2488" s="19"/>
      <c r="J2488" s="19"/>
      <c r="K2488" s="19"/>
      <c r="L2488" s="19"/>
      <c r="M2488" s="19"/>
      <c r="N2488" s="19"/>
      <c r="O2488" s="19"/>
      <c r="P2488" s="19"/>
      <c r="Q2488" s="19"/>
      <c r="R2488" s="44"/>
      <c r="S2488" s="19"/>
      <c r="T2488" s="19"/>
      <c r="U2488" s="19"/>
      <c r="V2488" s="2"/>
      <c r="W2488" s="2"/>
      <c r="X2488" s="2"/>
      <c r="Y2488" s="17"/>
      <c r="Z2488" s="2"/>
      <c r="AA2488" s="2"/>
      <c r="AB2488" s="2"/>
      <c r="AC2488" s="31"/>
      <c r="AD2488" s="33"/>
      <c r="AE2488" s="31"/>
      <c r="AF2488" s="33"/>
      <c r="AG2488" s="33"/>
    </row>
    <row r="2489" spans="1:33" ht="12.75" customHeight="1">
      <c r="A2489" s="2"/>
      <c r="B2489" s="2"/>
      <c r="C2489" s="2"/>
      <c r="D2489" s="2"/>
      <c r="E2489" s="2"/>
      <c r="F2489" s="2"/>
      <c r="G2489" s="2"/>
      <c r="H2489" s="2"/>
      <c r="I2489" s="19"/>
      <c r="J2489" s="19"/>
      <c r="K2489" s="19"/>
      <c r="L2489" s="19"/>
      <c r="M2489" s="19"/>
      <c r="N2489" s="19"/>
      <c r="O2489" s="19"/>
      <c r="P2489" s="19"/>
      <c r="Q2489" s="19"/>
      <c r="R2489" s="44"/>
      <c r="S2489" s="19"/>
      <c r="T2489" s="19"/>
      <c r="U2489" s="19"/>
      <c r="V2489" s="2"/>
      <c r="W2489" s="2"/>
      <c r="X2489" s="2"/>
      <c r="Y2489" s="17"/>
      <c r="Z2489" s="2"/>
      <c r="AA2489" s="2"/>
      <c r="AB2489" s="2"/>
      <c r="AC2489" s="31"/>
      <c r="AD2489" s="33"/>
      <c r="AE2489" s="31"/>
      <c r="AF2489" s="33"/>
      <c r="AG2489" s="33"/>
    </row>
    <row r="2490" spans="1:33" ht="12.75" customHeight="1">
      <c r="A2490" s="2"/>
      <c r="B2490" s="2"/>
      <c r="C2490" s="2"/>
      <c r="D2490" s="2"/>
      <c r="E2490" s="2"/>
      <c r="F2490" s="2"/>
      <c r="G2490" s="2"/>
      <c r="H2490" s="2"/>
      <c r="I2490" s="19"/>
      <c r="J2490" s="19"/>
      <c r="K2490" s="19"/>
      <c r="L2490" s="19"/>
      <c r="M2490" s="19"/>
      <c r="N2490" s="19"/>
      <c r="O2490" s="19"/>
      <c r="P2490" s="19"/>
      <c r="Q2490" s="19"/>
      <c r="R2490" s="44"/>
      <c r="S2490" s="19"/>
      <c r="T2490" s="19"/>
      <c r="U2490" s="19"/>
      <c r="V2490" s="2"/>
      <c r="W2490" s="2"/>
      <c r="X2490" s="2"/>
      <c r="Y2490" s="17"/>
      <c r="Z2490" s="2"/>
      <c r="AA2490" s="2"/>
      <c r="AB2490" s="2"/>
      <c r="AC2490" s="31"/>
      <c r="AD2490" s="33"/>
      <c r="AE2490" s="31"/>
      <c r="AF2490" s="33"/>
      <c r="AG2490" s="33"/>
    </row>
    <row r="2491" spans="1:33" ht="12.75" customHeight="1">
      <c r="A2491" s="2"/>
      <c r="B2491" s="2"/>
      <c r="C2491" s="2"/>
      <c r="D2491" s="2"/>
      <c r="E2491" s="2"/>
      <c r="F2491" s="2"/>
      <c r="G2491" s="2"/>
      <c r="H2491" s="2"/>
      <c r="I2491" s="19"/>
      <c r="J2491" s="19"/>
      <c r="K2491" s="19"/>
      <c r="L2491" s="19"/>
      <c r="M2491" s="19"/>
      <c r="N2491" s="19"/>
      <c r="O2491" s="19"/>
      <c r="P2491" s="19"/>
      <c r="Q2491" s="19"/>
      <c r="R2491" s="44"/>
      <c r="S2491" s="19"/>
      <c r="T2491" s="19"/>
      <c r="U2491" s="19"/>
      <c r="V2491" s="2"/>
      <c r="W2491" s="2"/>
      <c r="X2491" s="2"/>
      <c r="Y2491" s="17"/>
      <c r="Z2491" s="2"/>
      <c r="AA2491" s="2"/>
      <c r="AB2491" s="2"/>
      <c r="AC2491" s="31"/>
      <c r="AD2491" s="33"/>
      <c r="AE2491" s="31"/>
      <c r="AF2491" s="33"/>
      <c r="AG2491" s="33"/>
    </row>
    <row r="2492" spans="1:33" ht="12.75" customHeight="1">
      <c r="A2492" s="2"/>
      <c r="B2492" s="2"/>
      <c r="C2492" s="2"/>
      <c r="D2492" s="2"/>
      <c r="E2492" s="2"/>
      <c r="F2492" s="2"/>
      <c r="G2492" s="2"/>
      <c r="H2492" s="2"/>
      <c r="I2492" s="19"/>
      <c r="J2492" s="19"/>
      <c r="K2492" s="19"/>
      <c r="L2492" s="19"/>
      <c r="M2492" s="19"/>
      <c r="N2492" s="19"/>
      <c r="O2492" s="19"/>
      <c r="P2492" s="19"/>
      <c r="Q2492" s="19"/>
      <c r="R2492" s="44"/>
      <c r="S2492" s="19"/>
      <c r="T2492" s="19"/>
      <c r="U2492" s="19"/>
      <c r="V2492" s="2"/>
      <c r="W2492" s="2"/>
      <c r="X2492" s="2"/>
      <c r="Y2492" s="17"/>
      <c r="Z2492" s="2"/>
      <c r="AA2492" s="2"/>
      <c r="AB2492" s="2"/>
      <c r="AC2492" s="31"/>
      <c r="AD2492" s="33"/>
      <c r="AE2492" s="31"/>
      <c r="AF2492" s="33"/>
      <c r="AG2492" s="33"/>
    </row>
    <row r="2493" spans="1:33" ht="12.75" customHeight="1">
      <c r="A2493" s="2"/>
      <c r="B2493" s="2"/>
      <c r="C2493" s="2"/>
      <c r="D2493" s="2"/>
      <c r="E2493" s="2"/>
      <c r="F2493" s="2"/>
      <c r="G2493" s="2"/>
      <c r="H2493" s="2"/>
      <c r="I2493" s="19"/>
      <c r="J2493" s="19"/>
      <c r="K2493" s="19"/>
      <c r="L2493" s="19"/>
      <c r="M2493" s="19"/>
      <c r="N2493" s="19"/>
      <c r="O2493" s="19"/>
      <c r="P2493" s="19"/>
      <c r="Q2493" s="19"/>
      <c r="R2493" s="44"/>
      <c r="S2493" s="19"/>
      <c r="T2493" s="19"/>
      <c r="U2493" s="19"/>
      <c r="V2493" s="2"/>
      <c r="W2493" s="2"/>
      <c r="X2493" s="2"/>
      <c r="Y2493" s="17"/>
      <c r="Z2493" s="2"/>
      <c r="AA2493" s="2"/>
      <c r="AB2493" s="2"/>
      <c r="AC2493" s="31"/>
      <c r="AD2493" s="33"/>
      <c r="AE2493" s="31"/>
      <c r="AF2493" s="33"/>
      <c r="AG2493" s="33"/>
    </row>
    <row r="2494" spans="1:33" ht="12.75" customHeight="1">
      <c r="A2494" s="2"/>
      <c r="B2494" s="2"/>
      <c r="C2494" s="2"/>
      <c r="D2494" s="2"/>
      <c r="E2494" s="2"/>
      <c r="F2494" s="2"/>
      <c r="G2494" s="2"/>
      <c r="H2494" s="2"/>
      <c r="I2494" s="19"/>
      <c r="J2494" s="19"/>
      <c r="K2494" s="19"/>
      <c r="L2494" s="19"/>
      <c r="M2494" s="19"/>
      <c r="N2494" s="19"/>
      <c r="O2494" s="19"/>
      <c r="P2494" s="19"/>
      <c r="Q2494" s="19"/>
      <c r="R2494" s="44"/>
      <c r="S2494" s="19"/>
      <c r="T2494" s="19"/>
      <c r="U2494" s="19"/>
      <c r="V2494" s="2"/>
      <c r="W2494" s="2"/>
      <c r="X2494" s="2"/>
      <c r="Y2494" s="17"/>
      <c r="Z2494" s="2"/>
      <c r="AA2494" s="2"/>
      <c r="AB2494" s="2"/>
      <c r="AC2494" s="31"/>
      <c r="AD2494" s="33"/>
      <c r="AE2494" s="31"/>
      <c r="AF2494" s="33"/>
      <c r="AG2494" s="33"/>
    </row>
    <row r="2495" spans="1:33" ht="12.75" customHeight="1">
      <c r="A2495" s="2"/>
      <c r="B2495" s="2"/>
      <c r="C2495" s="2"/>
      <c r="D2495" s="2"/>
      <c r="E2495" s="2"/>
      <c r="F2495" s="2"/>
      <c r="G2495" s="2"/>
      <c r="H2495" s="2"/>
      <c r="I2495" s="19"/>
      <c r="J2495" s="19"/>
      <c r="K2495" s="19"/>
      <c r="L2495" s="19"/>
      <c r="M2495" s="19"/>
      <c r="N2495" s="19"/>
      <c r="O2495" s="19"/>
      <c r="P2495" s="19"/>
      <c r="Q2495" s="19"/>
      <c r="R2495" s="44"/>
      <c r="S2495" s="19"/>
      <c r="T2495" s="19"/>
      <c r="U2495" s="19"/>
      <c r="V2495" s="2"/>
      <c r="W2495" s="2"/>
      <c r="X2495" s="2"/>
      <c r="Y2495" s="17"/>
      <c r="Z2495" s="2"/>
      <c r="AA2495" s="2"/>
      <c r="AB2495" s="2"/>
      <c r="AC2495" s="31"/>
      <c r="AD2495" s="33"/>
      <c r="AE2495" s="31"/>
      <c r="AF2495" s="33"/>
      <c r="AG2495" s="33"/>
    </row>
    <row r="2496" spans="1:33" ht="12.75" customHeight="1">
      <c r="A2496" s="2"/>
      <c r="B2496" s="2"/>
      <c r="C2496" s="2"/>
      <c r="D2496" s="2"/>
      <c r="E2496" s="2"/>
      <c r="F2496" s="2"/>
      <c r="G2496" s="2"/>
      <c r="H2496" s="2"/>
      <c r="I2496" s="19"/>
      <c r="J2496" s="19"/>
      <c r="K2496" s="19"/>
      <c r="L2496" s="19"/>
      <c r="M2496" s="19"/>
      <c r="N2496" s="19"/>
      <c r="O2496" s="19"/>
      <c r="P2496" s="19"/>
      <c r="Q2496" s="19"/>
      <c r="R2496" s="44"/>
      <c r="S2496" s="19"/>
      <c r="T2496" s="19"/>
      <c r="U2496" s="19"/>
      <c r="V2496" s="2"/>
      <c r="W2496" s="2"/>
      <c r="X2496" s="2"/>
      <c r="Y2496" s="17"/>
      <c r="Z2496" s="2"/>
      <c r="AA2496" s="2"/>
      <c r="AB2496" s="2"/>
      <c r="AC2496" s="31"/>
      <c r="AD2496" s="33"/>
      <c r="AE2496" s="31"/>
      <c r="AF2496" s="33"/>
      <c r="AG2496" s="33"/>
    </row>
    <row r="2497" spans="1:33" ht="12.75" customHeight="1">
      <c r="A2497" s="2"/>
      <c r="B2497" s="2"/>
      <c r="C2497" s="2"/>
      <c r="D2497" s="2"/>
      <c r="E2497" s="2"/>
      <c r="F2497" s="2"/>
      <c r="G2497" s="2"/>
      <c r="H2497" s="2"/>
      <c r="I2497" s="19"/>
      <c r="J2497" s="19"/>
      <c r="K2497" s="19"/>
      <c r="L2497" s="19"/>
      <c r="M2497" s="19"/>
      <c r="N2497" s="19"/>
      <c r="O2497" s="19"/>
      <c r="P2497" s="19"/>
      <c r="Q2497" s="19"/>
      <c r="R2497" s="44"/>
      <c r="S2497" s="19"/>
      <c r="T2497" s="19"/>
      <c r="U2497" s="19"/>
      <c r="V2497" s="2"/>
      <c r="W2497" s="2"/>
      <c r="X2497" s="2"/>
      <c r="Y2497" s="17"/>
      <c r="Z2497" s="2"/>
      <c r="AA2497" s="2"/>
      <c r="AB2497" s="2"/>
      <c r="AC2497" s="31"/>
      <c r="AD2497" s="33"/>
      <c r="AE2497" s="31"/>
      <c r="AF2497" s="33"/>
      <c r="AG2497" s="33"/>
    </row>
    <row r="2498" spans="1:33" ht="12.75" customHeight="1">
      <c r="A2498" s="2"/>
      <c r="B2498" s="2"/>
      <c r="C2498" s="2"/>
      <c r="D2498" s="2"/>
      <c r="E2498" s="2"/>
      <c r="F2498" s="2"/>
      <c r="G2498" s="2"/>
      <c r="H2498" s="2"/>
      <c r="I2498" s="19"/>
      <c r="J2498" s="19"/>
      <c r="K2498" s="19"/>
      <c r="L2498" s="19"/>
      <c r="M2498" s="19"/>
      <c r="N2498" s="19"/>
      <c r="O2498" s="19"/>
      <c r="P2498" s="19"/>
      <c r="Q2498" s="19"/>
      <c r="R2498" s="44"/>
      <c r="S2498" s="19"/>
      <c r="T2498" s="19"/>
      <c r="U2498" s="19"/>
      <c r="V2498" s="2"/>
      <c r="W2498" s="2"/>
      <c r="X2498" s="2"/>
      <c r="Y2498" s="17"/>
      <c r="Z2498" s="2"/>
      <c r="AA2498" s="2"/>
      <c r="AB2498" s="2"/>
      <c r="AC2498" s="31"/>
      <c r="AD2498" s="33"/>
      <c r="AE2498" s="31"/>
      <c r="AF2498" s="33"/>
      <c r="AG2498" s="33"/>
    </row>
    <row r="2499" spans="1:33" ht="12.75" customHeight="1">
      <c r="A2499" s="2"/>
      <c r="B2499" s="2"/>
      <c r="C2499" s="2"/>
      <c r="D2499" s="2"/>
      <c r="E2499" s="2"/>
      <c r="F2499" s="2"/>
      <c r="G2499" s="2"/>
      <c r="H2499" s="2"/>
      <c r="I2499" s="19"/>
      <c r="J2499" s="19"/>
      <c r="K2499" s="19"/>
      <c r="L2499" s="19"/>
      <c r="M2499" s="19"/>
      <c r="N2499" s="19"/>
      <c r="O2499" s="19"/>
      <c r="P2499" s="19"/>
      <c r="Q2499" s="19"/>
      <c r="R2499" s="44"/>
      <c r="S2499" s="19"/>
      <c r="T2499" s="19"/>
      <c r="U2499" s="19"/>
      <c r="V2499" s="2"/>
      <c r="W2499" s="2"/>
      <c r="X2499" s="2"/>
      <c r="Y2499" s="17"/>
      <c r="Z2499" s="2"/>
      <c r="AA2499" s="2"/>
      <c r="AB2499" s="2"/>
      <c r="AC2499" s="31"/>
      <c r="AD2499" s="33"/>
      <c r="AE2499" s="31"/>
      <c r="AF2499" s="33"/>
      <c r="AG2499" s="33"/>
    </row>
    <row r="2500" spans="1:33" ht="12.75" customHeight="1">
      <c r="A2500" s="2"/>
      <c r="B2500" s="2"/>
      <c r="C2500" s="2"/>
      <c r="D2500" s="2"/>
      <c r="E2500" s="2"/>
      <c r="F2500" s="2"/>
      <c r="G2500" s="2"/>
      <c r="H2500" s="2"/>
      <c r="I2500" s="19"/>
      <c r="J2500" s="19"/>
      <c r="K2500" s="19"/>
      <c r="L2500" s="19"/>
      <c r="M2500" s="19"/>
      <c r="N2500" s="19"/>
      <c r="O2500" s="19"/>
      <c r="P2500" s="19"/>
      <c r="Q2500" s="19"/>
      <c r="R2500" s="44"/>
      <c r="S2500" s="19"/>
      <c r="T2500" s="19"/>
      <c r="U2500" s="19"/>
      <c r="V2500" s="2"/>
      <c r="W2500" s="2"/>
      <c r="X2500" s="2"/>
      <c r="Y2500" s="17"/>
      <c r="Z2500" s="2"/>
      <c r="AA2500" s="2"/>
      <c r="AB2500" s="2"/>
      <c r="AC2500" s="31"/>
      <c r="AD2500" s="33"/>
      <c r="AE2500" s="31"/>
      <c r="AF2500" s="33"/>
      <c r="AG2500" s="33"/>
    </row>
    <row r="2501" spans="1:33" ht="12.75" customHeight="1">
      <c r="A2501" s="2"/>
      <c r="B2501" s="2"/>
      <c r="C2501" s="2"/>
      <c r="D2501" s="2"/>
      <c r="E2501" s="2"/>
      <c r="F2501" s="2"/>
      <c r="G2501" s="2"/>
      <c r="H2501" s="2"/>
      <c r="I2501" s="19"/>
      <c r="J2501" s="19"/>
      <c r="K2501" s="19"/>
      <c r="L2501" s="19"/>
      <c r="M2501" s="19"/>
      <c r="N2501" s="19"/>
      <c r="O2501" s="19"/>
      <c r="P2501" s="19"/>
      <c r="Q2501" s="19"/>
      <c r="R2501" s="44"/>
      <c r="S2501" s="19"/>
      <c r="T2501" s="19"/>
      <c r="U2501" s="19"/>
      <c r="V2501" s="2"/>
      <c r="W2501" s="2"/>
      <c r="X2501" s="2"/>
      <c r="Y2501" s="17"/>
      <c r="Z2501" s="2"/>
      <c r="AA2501" s="2"/>
      <c r="AB2501" s="2"/>
      <c r="AC2501" s="31"/>
      <c r="AD2501" s="33"/>
      <c r="AE2501" s="31"/>
      <c r="AF2501" s="33"/>
      <c r="AG2501" s="33"/>
    </row>
    <row r="2502" spans="1:33" ht="12.75" customHeight="1">
      <c r="A2502" s="2"/>
      <c r="B2502" s="2"/>
      <c r="C2502" s="2"/>
      <c r="D2502" s="2"/>
      <c r="E2502" s="2"/>
      <c r="F2502" s="2"/>
      <c r="G2502" s="2"/>
      <c r="H2502" s="2"/>
      <c r="I2502" s="19"/>
      <c r="J2502" s="19"/>
      <c r="K2502" s="19"/>
      <c r="L2502" s="19"/>
      <c r="M2502" s="19"/>
      <c r="N2502" s="19"/>
      <c r="O2502" s="19"/>
      <c r="P2502" s="19"/>
      <c r="Q2502" s="19"/>
      <c r="R2502" s="44"/>
      <c r="S2502" s="19"/>
      <c r="T2502" s="19"/>
      <c r="U2502" s="19"/>
      <c r="V2502" s="2"/>
      <c r="W2502" s="2"/>
      <c r="X2502" s="2"/>
      <c r="Y2502" s="17"/>
      <c r="Z2502" s="2"/>
      <c r="AA2502" s="2"/>
      <c r="AB2502" s="2"/>
      <c r="AC2502" s="31"/>
      <c r="AD2502" s="33"/>
      <c r="AE2502" s="31"/>
      <c r="AF2502" s="33"/>
      <c r="AG2502" s="33"/>
    </row>
    <row r="2503" spans="1:33" ht="12.75" customHeight="1">
      <c r="A2503" s="2"/>
      <c r="B2503" s="2"/>
      <c r="C2503" s="2"/>
      <c r="D2503" s="2"/>
      <c r="E2503" s="2"/>
      <c r="F2503" s="2"/>
      <c r="G2503" s="2"/>
      <c r="H2503" s="2"/>
      <c r="I2503" s="19"/>
      <c r="J2503" s="19"/>
      <c r="K2503" s="19"/>
      <c r="L2503" s="19"/>
      <c r="M2503" s="19"/>
      <c r="N2503" s="19"/>
      <c r="O2503" s="19"/>
      <c r="P2503" s="19"/>
      <c r="Q2503" s="19"/>
      <c r="R2503" s="44"/>
      <c r="S2503" s="19"/>
      <c r="T2503" s="19"/>
      <c r="U2503" s="19"/>
      <c r="V2503" s="2"/>
      <c r="W2503" s="2"/>
      <c r="X2503" s="2"/>
      <c r="Y2503" s="17"/>
      <c r="Z2503" s="2"/>
      <c r="AA2503" s="2"/>
      <c r="AB2503" s="2"/>
      <c r="AC2503" s="31"/>
      <c r="AD2503" s="33"/>
      <c r="AE2503" s="31"/>
      <c r="AF2503" s="33"/>
      <c r="AG2503" s="33"/>
    </row>
    <row r="2504" spans="1:33" ht="12.75" customHeight="1">
      <c r="A2504" s="2"/>
      <c r="B2504" s="2"/>
      <c r="C2504" s="2"/>
      <c r="D2504" s="2"/>
      <c r="E2504" s="2"/>
      <c r="F2504" s="2"/>
      <c r="G2504" s="2"/>
      <c r="H2504" s="2"/>
      <c r="I2504" s="19"/>
      <c r="J2504" s="19"/>
      <c r="K2504" s="19"/>
      <c r="L2504" s="19"/>
      <c r="M2504" s="19"/>
      <c r="N2504" s="19"/>
      <c r="O2504" s="19"/>
      <c r="P2504" s="19"/>
      <c r="Q2504" s="19"/>
      <c r="R2504" s="44"/>
      <c r="S2504" s="19"/>
      <c r="T2504" s="19"/>
      <c r="U2504" s="19"/>
      <c r="V2504" s="2"/>
      <c r="W2504" s="2"/>
      <c r="X2504" s="2"/>
      <c r="Y2504" s="17"/>
      <c r="Z2504" s="2"/>
      <c r="AA2504" s="2"/>
      <c r="AB2504" s="2"/>
      <c r="AC2504" s="31"/>
      <c r="AD2504" s="33"/>
      <c r="AE2504" s="31"/>
      <c r="AF2504" s="33"/>
      <c r="AG2504" s="33"/>
    </row>
    <row r="2505" spans="1:33" ht="12.75" customHeight="1">
      <c r="A2505" s="2"/>
      <c r="B2505" s="2"/>
      <c r="C2505" s="2"/>
      <c r="D2505" s="2"/>
      <c r="E2505" s="2"/>
      <c r="F2505" s="2"/>
      <c r="G2505" s="2"/>
      <c r="H2505" s="2"/>
      <c r="I2505" s="19"/>
      <c r="J2505" s="19"/>
      <c r="K2505" s="19"/>
      <c r="L2505" s="19"/>
      <c r="M2505" s="19"/>
      <c r="N2505" s="19"/>
      <c r="O2505" s="19"/>
      <c r="P2505" s="19"/>
      <c r="Q2505" s="19"/>
      <c r="R2505" s="44"/>
      <c r="S2505" s="19"/>
      <c r="T2505" s="19"/>
      <c r="U2505" s="19"/>
      <c r="V2505" s="2"/>
      <c r="W2505" s="2"/>
      <c r="X2505" s="2"/>
      <c r="Y2505" s="17"/>
      <c r="Z2505" s="2"/>
      <c r="AA2505" s="2"/>
      <c r="AB2505" s="2"/>
      <c r="AC2505" s="31"/>
      <c r="AD2505" s="33"/>
      <c r="AE2505" s="31"/>
      <c r="AF2505" s="33"/>
      <c r="AG2505" s="33"/>
    </row>
    <row r="2506" spans="1:33" ht="12.75" customHeight="1">
      <c r="A2506" s="2"/>
      <c r="B2506" s="2"/>
      <c r="C2506" s="2"/>
      <c r="D2506" s="2"/>
      <c r="E2506" s="2"/>
      <c r="F2506" s="2"/>
      <c r="G2506" s="2"/>
      <c r="H2506" s="2"/>
      <c r="I2506" s="19"/>
      <c r="J2506" s="19"/>
      <c r="K2506" s="19"/>
      <c r="L2506" s="19"/>
      <c r="M2506" s="19"/>
      <c r="N2506" s="19"/>
      <c r="O2506" s="19"/>
      <c r="P2506" s="19"/>
      <c r="Q2506" s="19"/>
      <c r="R2506" s="44"/>
      <c r="S2506" s="19"/>
      <c r="T2506" s="19"/>
      <c r="U2506" s="19"/>
      <c r="V2506" s="2"/>
      <c r="W2506" s="2"/>
      <c r="X2506" s="2"/>
      <c r="Y2506" s="17"/>
      <c r="Z2506" s="2"/>
      <c r="AA2506" s="2"/>
      <c r="AB2506" s="2"/>
      <c r="AC2506" s="31"/>
      <c r="AD2506" s="33"/>
      <c r="AE2506" s="31"/>
      <c r="AF2506" s="33"/>
      <c r="AG2506" s="33"/>
    </row>
    <row r="2507" spans="1:33" ht="12.75" customHeight="1">
      <c r="A2507" s="2"/>
      <c r="B2507" s="2"/>
      <c r="C2507" s="2"/>
      <c r="D2507" s="2"/>
      <c r="E2507" s="2"/>
      <c r="F2507" s="2"/>
      <c r="G2507" s="2"/>
      <c r="H2507" s="2"/>
      <c r="I2507" s="19"/>
      <c r="J2507" s="19"/>
      <c r="K2507" s="19"/>
      <c r="L2507" s="19"/>
      <c r="M2507" s="19"/>
      <c r="N2507" s="19"/>
      <c r="O2507" s="19"/>
      <c r="P2507" s="19"/>
      <c r="Q2507" s="19"/>
      <c r="R2507" s="44"/>
      <c r="S2507" s="19"/>
      <c r="T2507" s="19"/>
      <c r="U2507" s="19"/>
      <c r="V2507" s="2"/>
      <c r="W2507" s="2"/>
      <c r="X2507" s="2"/>
      <c r="Y2507" s="17"/>
      <c r="Z2507" s="2"/>
      <c r="AA2507" s="2"/>
      <c r="AB2507" s="2"/>
      <c r="AC2507" s="31"/>
      <c r="AD2507" s="33"/>
      <c r="AE2507" s="31"/>
      <c r="AF2507" s="33"/>
      <c r="AG2507" s="33"/>
    </row>
    <row r="2508" spans="1:33" ht="12.75" customHeight="1">
      <c r="A2508" s="2"/>
      <c r="B2508" s="2"/>
      <c r="C2508" s="2"/>
      <c r="D2508" s="2"/>
      <c r="E2508" s="2"/>
      <c r="F2508" s="2"/>
      <c r="G2508" s="2"/>
      <c r="H2508" s="2"/>
      <c r="I2508" s="19"/>
      <c r="J2508" s="19"/>
      <c r="K2508" s="19"/>
      <c r="L2508" s="19"/>
      <c r="M2508" s="19"/>
      <c r="N2508" s="19"/>
      <c r="O2508" s="19"/>
      <c r="P2508" s="19"/>
      <c r="Q2508" s="19"/>
      <c r="R2508" s="44"/>
      <c r="S2508" s="19"/>
      <c r="T2508" s="19"/>
      <c r="U2508" s="19"/>
      <c r="V2508" s="2"/>
      <c r="W2508" s="2"/>
      <c r="X2508" s="2"/>
      <c r="Y2508" s="17"/>
      <c r="Z2508" s="2"/>
      <c r="AA2508" s="2"/>
      <c r="AB2508" s="2"/>
      <c r="AC2508" s="31"/>
      <c r="AD2508" s="33"/>
      <c r="AE2508" s="31"/>
      <c r="AF2508" s="33"/>
      <c r="AG2508" s="33"/>
    </row>
    <row r="2509" spans="1:33" ht="12.75" customHeight="1">
      <c r="A2509" s="2"/>
      <c r="B2509" s="2"/>
      <c r="C2509" s="2"/>
      <c r="D2509" s="2"/>
      <c r="E2509" s="2"/>
      <c r="F2509" s="2"/>
      <c r="G2509" s="2"/>
      <c r="H2509" s="2"/>
      <c r="I2509" s="19"/>
      <c r="J2509" s="19"/>
      <c r="K2509" s="19"/>
      <c r="L2509" s="19"/>
      <c r="M2509" s="19"/>
      <c r="N2509" s="19"/>
      <c r="O2509" s="19"/>
      <c r="P2509" s="19"/>
      <c r="Q2509" s="19"/>
      <c r="R2509" s="44"/>
      <c r="S2509" s="19"/>
      <c r="T2509" s="19"/>
      <c r="U2509" s="19"/>
      <c r="V2509" s="2"/>
      <c r="W2509" s="2"/>
      <c r="X2509" s="2"/>
      <c r="Y2509" s="17"/>
      <c r="Z2509" s="2"/>
      <c r="AA2509" s="2"/>
      <c r="AB2509" s="2"/>
      <c r="AC2509" s="31"/>
      <c r="AD2509" s="33"/>
      <c r="AE2509" s="31"/>
      <c r="AF2509" s="33"/>
      <c r="AG2509" s="33"/>
    </row>
    <row r="2510" spans="1:33" ht="12.75" customHeight="1">
      <c r="A2510" s="2"/>
      <c r="B2510" s="2"/>
      <c r="C2510" s="2"/>
      <c r="D2510" s="2"/>
      <c r="E2510" s="2"/>
      <c r="F2510" s="2"/>
      <c r="G2510" s="2"/>
      <c r="H2510" s="2"/>
      <c r="I2510" s="19"/>
      <c r="J2510" s="19"/>
      <c r="K2510" s="19"/>
      <c r="L2510" s="19"/>
      <c r="M2510" s="19"/>
      <c r="N2510" s="19"/>
      <c r="O2510" s="19"/>
      <c r="P2510" s="19"/>
      <c r="Q2510" s="19"/>
      <c r="R2510" s="44"/>
      <c r="S2510" s="19"/>
      <c r="T2510" s="19"/>
      <c r="U2510" s="19"/>
      <c r="V2510" s="2"/>
      <c r="W2510" s="2"/>
      <c r="X2510" s="2"/>
      <c r="Y2510" s="17"/>
      <c r="Z2510" s="2"/>
      <c r="AA2510" s="2"/>
      <c r="AB2510" s="2"/>
      <c r="AC2510" s="31"/>
      <c r="AD2510" s="33"/>
      <c r="AE2510" s="31"/>
      <c r="AF2510" s="33"/>
      <c r="AG2510" s="33"/>
    </row>
    <row r="2511" spans="1:33" ht="12.75" customHeight="1">
      <c r="A2511" s="2"/>
      <c r="B2511" s="2"/>
      <c r="C2511" s="2"/>
      <c r="D2511" s="2"/>
      <c r="E2511" s="2"/>
      <c r="F2511" s="2"/>
      <c r="G2511" s="2"/>
      <c r="H2511" s="2"/>
      <c r="I2511" s="19"/>
      <c r="J2511" s="19"/>
      <c r="K2511" s="19"/>
      <c r="L2511" s="19"/>
      <c r="M2511" s="19"/>
      <c r="N2511" s="19"/>
      <c r="O2511" s="19"/>
      <c r="P2511" s="19"/>
      <c r="Q2511" s="19"/>
      <c r="R2511" s="44"/>
      <c r="S2511" s="19"/>
      <c r="T2511" s="19"/>
      <c r="U2511" s="19"/>
      <c r="V2511" s="2"/>
      <c r="W2511" s="2"/>
      <c r="X2511" s="2"/>
      <c r="Y2511" s="17"/>
      <c r="Z2511" s="2"/>
      <c r="AA2511" s="2"/>
      <c r="AB2511" s="2"/>
      <c r="AC2511" s="31"/>
      <c r="AD2511" s="33"/>
      <c r="AE2511" s="31"/>
      <c r="AF2511" s="33"/>
      <c r="AG2511" s="33"/>
    </row>
    <row r="2512" spans="1:33" ht="12.75" customHeight="1">
      <c r="A2512" s="2"/>
      <c r="B2512" s="2"/>
      <c r="C2512" s="2"/>
      <c r="D2512" s="2"/>
      <c r="E2512" s="2"/>
      <c r="F2512" s="2"/>
      <c r="G2512" s="2"/>
      <c r="H2512" s="2"/>
      <c r="I2512" s="19"/>
      <c r="J2512" s="19"/>
      <c r="K2512" s="19"/>
      <c r="L2512" s="19"/>
      <c r="M2512" s="19"/>
      <c r="N2512" s="19"/>
      <c r="O2512" s="19"/>
      <c r="P2512" s="19"/>
      <c r="Q2512" s="19"/>
      <c r="R2512" s="44"/>
      <c r="S2512" s="19"/>
      <c r="T2512" s="19"/>
      <c r="U2512" s="19"/>
      <c r="V2512" s="2"/>
      <c r="W2512" s="2"/>
      <c r="X2512" s="2"/>
      <c r="Y2512" s="17"/>
      <c r="Z2512" s="2"/>
      <c r="AA2512" s="2"/>
      <c r="AB2512" s="2"/>
      <c r="AC2512" s="31"/>
      <c r="AD2512" s="33"/>
      <c r="AE2512" s="31"/>
      <c r="AF2512" s="33"/>
      <c r="AG2512" s="33"/>
    </row>
    <row r="2513" spans="1:33" ht="12.75" customHeight="1">
      <c r="A2513" s="2"/>
      <c r="B2513" s="2"/>
      <c r="C2513" s="2"/>
      <c r="D2513" s="2"/>
      <c r="E2513" s="2"/>
      <c r="F2513" s="2"/>
      <c r="G2513" s="2"/>
      <c r="H2513" s="2"/>
      <c r="I2513" s="19"/>
      <c r="J2513" s="19"/>
      <c r="K2513" s="19"/>
      <c r="L2513" s="19"/>
      <c r="M2513" s="19"/>
      <c r="N2513" s="19"/>
      <c r="O2513" s="19"/>
      <c r="P2513" s="19"/>
      <c r="Q2513" s="19"/>
      <c r="R2513" s="44"/>
      <c r="S2513" s="19"/>
      <c r="T2513" s="19"/>
      <c r="U2513" s="19"/>
      <c r="V2513" s="2"/>
      <c r="W2513" s="2"/>
      <c r="X2513" s="2"/>
      <c r="Y2513" s="17"/>
      <c r="Z2513" s="2"/>
      <c r="AA2513" s="2"/>
      <c r="AB2513" s="2"/>
      <c r="AC2513" s="31"/>
      <c r="AD2513" s="33"/>
      <c r="AE2513" s="31"/>
      <c r="AF2513" s="33"/>
      <c r="AG2513" s="33"/>
    </row>
    <row r="2514" spans="1:33" ht="12.75" customHeight="1">
      <c r="A2514" s="2"/>
      <c r="B2514" s="2"/>
      <c r="C2514" s="2"/>
      <c r="D2514" s="2"/>
      <c r="E2514" s="2"/>
      <c r="F2514" s="2"/>
      <c r="G2514" s="2"/>
      <c r="H2514" s="2"/>
      <c r="I2514" s="19"/>
      <c r="J2514" s="19"/>
      <c r="K2514" s="19"/>
      <c r="L2514" s="19"/>
      <c r="M2514" s="19"/>
      <c r="N2514" s="19"/>
      <c r="O2514" s="19"/>
      <c r="P2514" s="19"/>
      <c r="Q2514" s="19"/>
      <c r="R2514" s="44"/>
      <c r="S2514" s="19"/>
      <c r="T2514" s="19"/>
      <c r="U2514" s="19"/>
      <c r="V2514" s="2"/>
      <c r="W2514" s="2"/>
      <c r="X2514" s="2"/>
      <c r="Y2514" s="17"/>
      <c r="Z2514" s="2"/>
      <c r="AA2514" s="2"/>
      <c r="AB2514" s="2"/>
      <c r="AC2514" s="31"/>
      <c r="AD2514" s="33"/>
      <c r="AE2514" s="31"/>
      <c r="AF2514" s="33"/>
      <c r="AG2514" s="33"/>
    </row>
    <row r="2515" spans="1:33" ht="12.75" customHeight="1">
      <c r="A2515" s="2"/>
      <c r="B2515" s="2"/>
      <c r="C2515" s="2"/>
      <c r="D2515" s="2"/>
      <c r="E2515" s="2"/>
      <c r="F2515" s="2"/>
      <c r="G2515" s="2"/>
      <c r="H2515" s="2"/>
      <c r="I2515" s="19"/>
      <c r="J2515" s="19"/>
      <c r="K2515" s="19"/>
      <c r="L2515" s="19"/>
      <c r="M2515" s="19"/>
      <c r="N2515" s="19"/>
      <c r="O2515" s="19"/>
      <c r="P2515" s="19"/>
      <c r="Q2515" s="19"/>
      <c r="R2515" s="44"/>
      <c r="S2515" s="19"/>
      <c r="T2515" s="19"/>
      <c r="U2515" s="19"/>
      <c r="V2515" s="2"/>
      <c r="W2515" s="2"/>
      <c r="X2515" s="2"/>
      <c r="Y2515" s="17"/>
      <c r="Z2515" s="2"/>
      <c r="AA2515" s="2"/>
      <c r="AB2515" s="2"/>
      <c r="AC2515" s="31"/>
      <c r="AD2515" s="33"/>
      <c r="AE2515" s="31"/>
      <c r="AF2515" s="33"/>
      <c r="AG2515" s="33"/>
    </row>
    <row r="2516" spans="1:33" ht="12.75" customHeight="1">
      <c r="A2516" s="2"/>
      <c r="B2516" s="2"/>
      <c r="C2516" s="2"/>
      <c r="D2516" s="2"/>
      <c r="E2516" s="2"/>
      <c r="F2516" s="2"/>
      <c r="G2516" s="2"/>
      <c r="H2516" s="2"/>
      <c r="I2516" s="19"/>
      <c r="J2516" s="19"/>
      <c r="K2516" s="19"/>
      <c r="L2516" s="19"/>
      <c r="M2516" s="19"/>
      <c r="N2516" s="19"/>
      <c r="O2516" s="19"/>
      <c r="P2516" s="19"/>
      <c r="Q2516" s="19"/>
      <c r="R2516" s="44"/>
      <c r="S2516" s="19"/>
      <c r="T2516" s="19"/>
      <c r="U2516" s="19"/>
      <c r="V2516" s="2"/>
      <c r="W2516" s="2"/>
      <c r="X2516" s="2"/>
      <c r="Y2516" s="17"/>
      <c r="Z2516" s="2"/>
      <c r="AA2516" s="2"/>
      <c r="AB2516" s="2"/>
      <c r="AC2516" s="31"/>
      <c r="AD2516" s="33"/>
      <c r="AE2516" s="31"/>
      <c r="AF2516" s="33"/>
      <c r="AG2516" s="33"/>
    </row>
    <row r="2517" spans="1:33" ht="12.75" customHeight="1">
      <c r="A2517" s="2"/>
      <c r="B2517" s="2"/>
      <c r="C2517" s="2"/>
      <c r="D2517" s="2"/>
      <c r="E2517" s="2"/>
      <c r="F2517" s="2"/>
      <c r="G2517" s="2"/>
      <c r="H2517" s="2"/>
      <c r="I2517" s="19"/>
      <c r="J2517" s="19"/>
      <c r="K2517" s="19"/>
      <c r="L2517" s="19"/>
      <c r="M2517" s="19"/>
      <c r="N2517" s="19"/>
      <c r="O2517" s="19"/>
      <c r="P2517" s="19"/>
      <c r="Q2517" s="19"/>
      <c r="R2517" s="44"/>
      <c r="S2517" s="19"/>
      <c r="T2517" s="19"/>
      <c r="U2517" s="19"/>
      <c r="V2517" s="2"/>
      <c r="W2517" s="2"/>
      <c r="X2517" s="2"/>
      <c r="Y2517" s="17"/>
      <c r="Z2517" s="2"/>
      <c r="AA2517" s="2"/>
      <c r="AB2517" s="2"/>
      <c r="AC2517" s="31"/>
      <c r="AD2517" s="33"/>
      <c r="AE2517" s="31"/>
      <c r="AF2517" s="33"/>
      <c r="AG2517" s="33"/>
    </row>
    <row r="2518" spans="1:33" ht="12.75" customHeight="1">
      <c r="A2518" s="2"/>
      <c r="B2518" s="2"/>
      <c r="C2518" s="2"/>
      <c r="D2518" s="2"/>
      <c r="E2518" s="2"/>
      <c r="F2518" s="2"/>
      <c r="G2518" s="2"/>
      <c r="H2518" s="2"/>
      <c r="I2518" s="19"/>
      <c r="J2518" s="19"/>
      <c r="K2518" s="19"/>
      <c r="L2518" s="19"/>
      <c r="M2518" s="19"/>
      <c r="N2518" s="19"/>
      <c r="O2518" s="19"/>
      <c r="P2518" s="19"/>
      <c r="Q2518" s="19"/>
      <c r="R2518" s="44"/>
      <c r="S2518" s="19"/>
      <c r="T2518" s="19"/>
      <c r="U2518" s="19"/>
      <c r="V2518" s="2"/>
      <c r="W2518" s="2"/>
      <c r="X2518" s="2"/>
      <c r="Y2518" s="17"/>
      <c r="Z2518" s="2"/>
      <c r="AA2518" s="2"/>
      <c r="AB2518" s="2"/>
      <c r="AC2518" s="31"/>
      <c r="AD2518" s="33"/>
      <c r="AE2518" s="31"/>
      <c r="AF2518" s="33"/>
      <c r="AG2518" s="33"/>
    </row>
    <row r="2519" spans="1:33" ht="12.75" customHeight="1">
      <c r="A2519" s="2"/>
      <c r="B2519" s="2"/>
      <c r="C2519" s="2"/>
      <c r="D2519" s="2"/>
      <c r="E2519" s="2"/>
      <c r="F2519" s="2"/>
      <c r="G2519" s="2"/>
      <c r="H2519" s="2"/>
      <c r="I2519" s="19"/>
      <c r="J2519" s="19"/>
      <c r="K2519" s="19"/>
      <c r="L2519" s="19"/>
      <c r="M2519" s="19"/>
      <c r="N2519" s="19"/>
      <c r="O2519" s="19"/>
      <c r="P2519" s="19"/>
      <c r="Q2519" s="19"/>
      <c r="R2519" s="44"/>
      <c r="S2519" s="19"/>
      <c r="T2519" s="19"/>
      <c r="U2519" s="19"/>
      <c r="V2519" s="2"/>
      <c r="W2519" s="2"/>
      <c r="X2519" s="2"/>
      <c r="Y2519" s="17"/>
      <c r="Z2519" s="2"/>
      <c r="AA2519" s="2"/>
      <c r="AB2519" s="2"/>
      <c r="AC2519" s="31"/>
      <c r="AD2519" s="33"/>
      <c r="AE2519" s="31"/>
      <c r="AF2519" s="33"/>
      <c r="AG2519" s="33"/>
    </row>
    <row r="2520" spans="1:33" ht="12.75" customHeight="1">
      <c r="A2520" s="2"/>
      <c r="B2520" s="2"/>
      <c r="C2520" s="2"/>
      <c r="D2520" s="2"/>
      <c r="E2520" s="2"/>
      <c r="F2520" s="2"/>
      <c r="G2520" s="2"/>
      <c r="H2520" s="2"/>
      <c r="I2520" s="19"/>
      <c r="J2520" s="19"/>
      <c r="K2520" s="19"/>
      <c r="L2520" s="19"/>
      <c r="M2520" s="19"/>
      <c r="N2520" s="19"/>
      <c r="O2520" s="19"/>
      <c r="P2520" s="19"/>
      <c r="Q2520" s="19"/>
      <c r="R2520" s="44"/>
      <c r="S2520" s="19"/>
      <c r="T2520" s="19"/>
      <c r="U2520" s="19"/>
      <c r="V2520" s="2"/>
      <c r="W2520" s="2"/>
      <c r="X2520" s="2"/>
      <c r="Y2520" s="17"/>
      <c r="Z2520" s="2"/>
      <c r="AA2520" s="2"/>
      <c r="AB2520" s="2"/>
      <c r="AC2520" s="31"/>
      <c r="AD2520" s="33"/>
      <c r="AE2520" s="31"/>
      <c r="AF2520" s="33"/>
      <c r="AG2520" s="33"/>
    </row>
    <row r="2521" spans="1:33" ht="12.75" customHeight="1">
      <c r="A2521" s="2"/>
      <c r="B2521" s="2"/>
      <c r="C2521" s="2"/>
      <c r="D2521" s="2"/>
      <c r="E2521" s="2"/>
      <c r="F2521" s="2"/>
      <c r="G2521" s="2"/>
      <c r="H2521" s="2"/>
      <c r="I2521" s="19"/>
      <c r="J2521" s="19"/>
      <c r="K2521" s="19"/>
      <c r="L2521" s="19"/>
      <c r="M2521" s="19"/>
      <c r="N2521" s="19"/>
      <c r="O2521" s="19"/>
      <c r="P2521" s="19"/>
      <c r="Q2521" s="19"/>
      <c r="R2521" s="44"/>
      <c r="S2521" s="19"/>
      <c r="T2521" s="19"/>
      <c r="U2521" s="19"/>
      <c r="V2521" s="2"/>
      <c r="W2521" s="2"/>
      <c r="X2521" s="2"/>
      <c r="Y2521" s="17"/>
      <c r="Z2521" s="2"/>
      <c r="AA2521" s="2"/>
      <c r="AB2521" s="2"/>
      <c r="AC2521" s="31"/>
      <c r="AD2521" s="33"/>
      <c r="AE2521" s="31"/>
      <c r="AF2521" s="33"/>
      <c r="AG2521" s="33"/>
    </row>
    <row r="2522" spans="1:33" ht="12.75" customHeight="1">
      <c r="A2522" s="2"/>
      <c r="B2522" s="2"/>
      <c r="C2522" s="2"/>
      <c r="D2522" s="2"/>
      <c r="E2522" s="2"/>
      <c r="F2522" s="2"/>
      <c r="G2522" s="2"/>
      <c r="H2522" s="2"/>
      <c r="I2522" s="19"/>
      <c r="J2522" s="19"/>
      <c r="K2522" s="19"/>
      <c r="L2522" s="19"/>
      <c r="M2522" s="19"/>
      <c r="N2522" s="19"/>
      <c r="O2522" s="19"/>
      <c r="P2522" s="19"/>
      <c r="Q2522" s="19"/>
      <c r="R2522" s="44"/>
      <c r="S2522" s="19"/>
      <c r="T2522" s="19"/>
      <c r="U2522" s="19"/>
      <c r="V2522" s="2"/>
      <c r="W2522" s="2"/>
      <c r="X2522" s="2"/>
      <c r="Y2522" s="17"/>
      <c r="Z2522" s="2"/>
      <c r="AA2522" s="2"/>
      <c r="AB2522" s="2"/>
      <c r="AC2522" s="31"/>
      <c r="AD2522" s="33"/>
      <c r="AE2522" s="31"/>
      <c r="AF2522" s="33"/>
      <c r="AG2522" s="33"/>
    </row>
    <row r="2523" spans="1:33" ht="12.75" customHeight="1">
      <c r="A2523" s="2"/>
      <c r="B2523" s="2"/>
      <c r="C2523" s="2"/>
      <c r="D2523" s="2"/>
      <c r="E2523" s="2"/>
      <c r="F2523" s="2"/>
      <c r="G2523" s="2"/>
      <c r="H2523" s="2"/>
      <c r="I2523" s="19"/>
      <c r="J2523" s="19"/>
      <c r="K2523" s="19"/>
      <c r="L2523" s="19"/>
      <c r="M2523" s="19"/>
      <c r="N2523" s="19"/>
      <c r="O2523" s="19"/>
      <c r="P2523" s="19"/>
      <c r="Q2523" s="19"/>
      <c r="R2523" s="44"/>
      <c r="S2523" s="19"/>
      <c r="T2523" s="19"/>
      <c r="U2523" s="19"/>
      <c r="V2523" s="2"/>
      <c r="W2523" s="2"/>
      <c r="X2523" s="2"/>
      <c r="Y2523" s="17"/>
      <c r="Z2523" s="2"/>
      <c r="AA2523" s="2"/>
      <c r="AB2523" s="2"/>
      <c r="AC2523" s="31"/>
      <c r="AD2523" s="33"/>
      <c r="AE2523" s="31"/>
      <c r="AF2523" s="33"/>
      <c r="AG2523" s="33"/>
    </row>
    <row r="2524" spans="1:33" ht="12.75" customHeight="1">
      <c r="A2524" s="2"/>
      <c r="B2524" s="2"/>
      <c r="C2524" s="2"/>
      <c r="D2524" s="2"/>
      <c r="E2524" s="2"/>
      <c r="F2524" s="2"/>
      <c r="G2524" s="2"/>
      <c r="H2524" s="2"/>
      <c r="I2524" s="19"/>
      <c r="J2524" s="19"/>
      <c r="K2524" s="19"/>
      <c r="L2524" s="19"/>
      <c r="M2524" s="19"/>
      <c r="N2524" s="19"/>
      <c r="O2524" s="19"/>
      <c r="P2524" s="19"/>
      <c r="Q2524" s="19"/>
      <c r="R2524" s="44"/>
      <c r="S2524" s="19"/>
      <c r="T2524" s="19"/>
      <c r="U2524" s="19"/>
      <c r="V2524" s="2"/>
      <c r="W2524" s="2"/>
      <c r="X2524" s="2"/>
      <c r="Y2524" s="17"/>
      <c r="Z2524" s="2"/>
      <c r="AA2524" s="2"/>
      <c r="AB2524" s="2"/>
      <c r="AC2524" s="31"/>
      <c r="AD2524" s="33"/>
      <c r="AE2524" s="31"/>
      <c r="AF2524" s="33"/>
      <c r="AG2524" s="33"/>
    </row>
    <row r="2525" spans="1:33" ht="12.75" customHeight="1">
      <c r="A2525" s="2"/>
      <c r="B2525" s="2"/>
      <c r="C2525" s="2"/>
      <c r="D2525" s="2"/>
      <c r="E2525" s="2"/>
      <c r="F2525" s="2"/>
      <c r="G2525" s="2"/>
      <c r="H2525" s="2"/>
      <c r="I2525" s="19"/>
      <c r="J2525" s="19"/>
      <c r="K2525" s="19"/>
      <c r="L2525" s="19"/>
      <c r="M2525" s="19"/>
      <c r="N2525" s="19"/>
      <c r="O2525" s="19"/>
      <c r="P2525" s="19"/>
      <c r="Q2525" s="19"/>
      <c r="R2525" s="44"/>
      <c r="S2525" s="19"/>
      <c r="T2525" s="19"/>
      <c r="U2525" s="19"/>
      <c r="V2525" s="2"/>
      <c r="W2525" s="2"/>
      <c r="X2525" s="2"/>
      <c r="Y2525" s="17"/>
      <c r="Z2525" s="2"/>
      <c r="AA2525" s="2"/>
      <c r="AB2525" s="2"/>
      <c r="AC2525" s="31"/>
      <c r="AD2525" s="33"/>
      <c r="AE2525" s="31"/>
      <c r="AF2525" s="33"/>
      <c r="AG2525" s="33"/>
    </row>
    <row r="2526" spans="1:33" ht="12.75" customHeight="1">
      <c r="A2526" s="2"/>
      <c r="B2526" s="2"/>
      <c r="C2526" s="2"/>
      <c r="D2526" s="2"/>
      <c r="E2526" s="2"/>
      <c r="F2526" s="2"/>
      <c r="G2526" s="2"/>
      <c r="H2526" s="2"/>
      <c r="I2526" s="19"/>
      <c r="J2526" s="19"/>
      <c r="K2526" s="19"/>
      <c r="L2526" s="19"/>
      <c r="M2526" s="19"/>
      <c r="N2526" s="19"/>
      <c r="O2526" s="19"/>
      <c r="P2526" s="19"/>
      <c r="Q2526" s="19"/>
      <c r="R2526" s="44"/>
      <c r="S2526" s="19"/>
      <c r="T2526" s="19"/>
      <c r="U2526" s="19"/>
      <c r="V2526" s="2"/>
      <c r="W2526" s="2"/>
      <c r="X2526" s="2"/>
      <c r="Y2526" s="17"/>
      <c r="Z2526" s="2"/>
      <c r="AA2526" s="2"/>
      <c r="AB2526" s="2"/>
      <c r="AC2526" s="31"/>
      <c r="AD2526" s="33"/>
      <c r="AE2526" s="31"/>
      <c r="AF2526" s="33"/>
      <c r="AG2526" s="33"/>
    </row>
    <row r="2527" spans="1:33" ht="12.75" customHeight="1">
      <c r="A2527" s="2"/>
      <c r="B2527" s="2"/>
      <c r="C2527" s="2"/>
      <c r="D2527" s="2"/>
      <c r="E2527" s="2"/>
      <c r="F2527" s="2"/>
      <c r="G2527" s="2"/>
      <c r="H2527" s="2"/>
      <c r="I2527" s="19"/>
      <c r="J2527" s="19"/>
      <c r="K2527" s="19"/>
      <c r="L2527" s="19"/>
      <c r="M2527" s="19"/>
      <c r="N2527" s="19"/>
      <c r="O2527" s="19"/>
      <c r="P2527" s="19"/>
      <c r="Q2527" s="19"/>
      <c r="R2527" s="44"/>
      <c r="S2527" s="19"/>
      <c r="T2527" s="19"/>
      <c r="U2527" s="19"/>
      <c r="V2527" s="2"/>
      <c r="W2527" s="2"/>
      <c r="X2527" s="2"/>
      <c r="Y2527" s="17"/>
      <c r="Z2527" s="2"/>
      <c r="AA2527" s="2"/>
      <c r="AB2527" s="2"/>
      <c r="AC2527" s="31"/>
      <c r="AD2527" s="33"/>
      <c r="AE2527" s="31"/>
      <c r="AF2527" s="33"/>
      <c r="AG2527" s="33"/>
    </row>
    <row r="2528" spans="1:33" ht="12.75" customHeight="1">
      <c r="A2528" s="2"/>
      <c r="B2528" s="2"/>
      <c r="C2528" s="2"/>
      <c r="D2528" s="2"/>
      <c r="E2528" s="2"/>
      <c r="F2528" s="2"/>
      <c r="G2528" s="2"/>
      <c r="H2528" s="2"/>
      <c r="I2528" s="19"/>
      <c r="J2528" s="19"/>
      <c r="K2528" s="19"/>
      <c r="L2528" s="19"/>
      <c r="M2528" s="19"/>
      <c r="N2528" s="19"/>
      <c r="O2528" s="19"/>
      <c r="P2528" s="19"/>
      <c r="Q2528" s="19"/>
      <c r="R2528" s="44"/>
      <c r="S2528" s="19"/>
      <c r="T2528" s="19"/>
      <c r="U2528" s="19"/>
      <c r="V2528" s="2"/>
      <c r="W2528" s="2"/>
      <c r="X2528" s="2"/>
      <c r="Y2528" s="17"/>
      <c r="Z2528" s="2"/>
      <c r="AA2528" s="2"/>
      <c r="AB2528" s="2"/>
      <c r="AC2528" s="31"/>
      <c r="AD2528" s="33"/>
      <c r="AE2528" s="31"/>
      <c r="AF2528" s="33"/>
      <c r="AG2528" s="33"/>
    </row>
    <row r="2529" spans="1:33" ht="12.75" customHeight="1">
      <c r="A2529" s="2"/>
      <c r="B2529" s="2"/>
      <c r="C2529" s="2"/>
      <c r="D2529" s="2"/>
      <c r="E2529" s="2"/>
      <c r="F2529" s="2"/>
      <c r="G2529" s="2"/>
      <c r="H2529" s="2"/>
      <c r="I2529" s="19"/>
      <c r="J2529" s="19"/>
      <c r="K2529" s="19"/>
      <c r="L2529" s="19"/>
      <c r="M2529" s="19"/>
      <c r="N2529" s="19"/>
      <c r="O2529" s="19"/>
      <c r="P2529" s="19"/>
      <c r="Q2529" s="19"/>
      <c r="R2529" s="44"/>
      <c r="S2529" s="19"/>
      <c r="T2529" s="19"/>
      <c r="U2529" s="19"/>
      <c r="V2529" s="2"/>
      <c r="W2529" s="2"/>
      <c r="X2529" s="2"/>
      <c r="Y2529" s="17"/>
      <c r="Z2529" s="2"/>
      <c r="AA2529" s="2"/>
      <c r="AB2529" s="2"/>
      <c r="AC2529" s="31"/>
      <c r="AD2529" s="33"/>
      <c r="AE2529" s="31"/>
      <c r="AF2529" s="33"/>
      <c r="AG2529" s="33"/>
    </row>
    <row r="2530" spans="1:33" ht="12.75" customHeight="1">
      <c r="A2530" s="2"/>
      <c r="B2530" s="2"/>
      <c r="C2530" s="2"/>
      <c r="D2530" s="2"/>
      <c r="E2530" s="2"/>
      <c r="F2530" s="2"/>
      <c r="G2530" s="2"/>
      <c r="H2530" s="2"/>
      <c r="I2530" s="19"/>
      <c r="J2530" s="19"/>
      <c r="K2530" s="19"/>
      <c r="L2530" s="19"/>
      <c r="M2530" s="19"/>
      <c r="N2530" s="19"/>
      <c r="O2530" s="19"/>
      <c r="P2530" s="19"/>
      <c r="Q2530" s="19"/>
      <c r="R2530" s="44"/>
      <c r="S2530" s="19"/>
      <c r="T2530" s="19"/>
      <c r="U2530" s="19"/>
      <c r="V2530" s="2"/>
      <c r="W2530" s="2"/>
      <c r="X2530" s="2"/>
      <c r="Y2530" s="17"/>
      <c r="Z2530" s="2"/>
      <c r="AA2530" s="2"/>
      <c r="AB2530" s="2"/>
      <c r="AC2530" s="31"/>
      <c r="AD2530" s="33"/>
      <c r="AE2530" s="31"/>
      <c r="AF2530" s="33"/>
      <c r="AG2530" s="33"/>
    </row>
    <row r="2531" spans="1:33" ht="12.75" customHeight="1">
      <c r="A2531" s="2"/>
      <c r="B2531" s="2"/>
      <c r="C2531" s="2"/>
      <c r="D2531" s="2"/>
      <c r="E2531" s="2"/>
      <c r="F2531" s="2"/>
      <c r="G2531" s="2"/>
      <c r="H2531" s="2"/>
      <c r="I2531" s="19"/>
      <c r="J2531" s="19"/>
      <c r="K2531" s="19"/>
      <c r="L2531" s="19"/>
      <c r="M2531" s="19"/>
      <c r="N2531" s="19"/>
      <c r="O2531" s="19"/>
      <c r="P2531" s="19"/>
      <c r="Q2531" s="19"/>
      <c r="R2531" s="44"/>
      <c r="S2531" s="19"/>
      <c r="T2531" s="19"/>
      <c r="U2531" s="19"/>
      <c r="V2531" s="2"/>
      <c r="W2531" s="2"/>
      <c r="X2531" s="2"/>
      <c r="Y2531" s="17"/>
      <c r="Z2531" s="2"/>
      <c r="AA2531" s="2"/>
      <c r="AB2531" s="2"/>
      <c r="AC2531" s="31"/>
      <c r="AD2531" s="33"/>
      <c r="AE2531" s="31"/>
      <c r="AF2531" s="33"/>
      <c r="AG2531" s="33"/>
    </row>
    <row r="2532" spans="1:33" ht="12.75" customHeight="1">
      <c r="A2532" s="2"/>
      <c r="B2532" s="2"/>
      <c r="C2532" s="2"/>
      <c r="D2532" s="2"/>
      <c r="E2532" s="2"/>
      <c r="F2532" s="2"/>
      <c r="G2532" s="2"/>
      <c r="H2532" s="2"/>
      <c r="I2532" s="19"/>
      <c r="J2532" s="19"/>
      <c r="K2532" s="19"/>
      <c r="L2532" s="19"/>
      <c r="M2532" s="19"/>
      <c r="N2532" s="19"/>
      <c r="O2532" s="19"/>
      <c r="P2532" s="19"/>
      <c r="Q2532" s="19"/>
      <c r="R2532" s="44"/>
      <c r="S2532" s="19"/>
      <c r="T2532" s="19"/>
      <c r="U2532" s="19"/>
      <c r="V2532" s="2"/>
      <c r="W2532" s="2"/>
      <c r="X2532" s="2"/>
      <c r="Y2532" s="17"/>
      <c r="Z2532" s="2"/>
      <c r="AA2532" s="2"/>
      <c r="AB2532" s="2"/>
      <c r="AC2532" s="31"/>
      <c r="AD2532" s="33"/>
      <c r="AE2532" s="31"/>
      <c r="AF2532" s="33"/>
      <c r="AG2532" s="33"/>
    </row>
    <row r="2533" spans="1:33" ht="12.75" customHeight="1">
      <c r="A2533" s="2"/>
      <c r="B2533" s="2"/>
      <c r="C2533" s="2"/>
      <c r="D2533" s="2"/>
      <c r="E2533" s="2"/>
      <c r="F2533" s="2"/>
      <c r="G2533" s="2"/>
      <c r="H2533" s="2"/>
      <c r="I2533" s="19"/>
      <c r="J2533" s="19"/>
      <c r="K2533" s="19"/>
      <c r="L2533" s="19"/>
      <c r="M2533" s="19"/>
      <c r="N2533" s="19"/>
      <c r="O2533" s="19"/>
      <c r="P2533" s="19"/>
      <c r="Q2533" s="19"/>
      <c r="R2533" s="44"/>
      <c r="S2533" s="19"/>
      <c r="T2533" s="19"/>
      <c r="U2533" s="19"/>
      <c r="V2533" s="2"/>
      <c r="W2533" s="2"/>
      <c r="X2533" s="2"/>
      <c r="Y2533" s="17"/>
      <c r="Z2533" s="2"/>
      <c r="AA2533" s="2"/>
      <c r="AB2533" s="2"/>
      <c r="AC2533" s="31"/>
      <c r="AD2533" s="33"/>
      <c r="AE2533" s="31"/>
      <c r="AF2533" s="33"/>
      <c r="AG2533" s="33"/>
    </row>
    <row r="2534" spans="1:33" ht="12.75" customHeight="1">
      <c r="A2534" s="2"/>
      <c r="B2534" s="2"/>
      <c r="C2534" s="2"/>
      <c r="D2534" s="2"/>
      <c r="E2534" s="2"/>
      <c r="F2534" s="2"/>
      <c r="G2534" s="2"/>
      <c r="H2534" s="2"/>
      <c r="I2534" s="19"/>
      <c r="J2534" s="19"/>
      <c r="K2534" s="19"/>
      <c r="L2534" s="19"/>
      <c r="M2534" s="19"/>
      <c r="N2534" s="19"/>
      <c r="O2534" s="19"/>
      <c r="P2534" s="19"/>
      <c r="Q2534" s="19"/>
      <c r="R2534" s="44"/>
      <c r="S2534" s="19"/>
      <c r="T2534" s="19"/>
      <c r="U2534" s="19"/>
      <c r="V2534" s="2"/>
      <c r="W2534" s="2"/>
      <c r="X2534" s="2"/>
      <c r="Y2534" s="17"/>
      <c r="Z2534" s="2"/>
      <c r="AA2534" s="2"/>
      <c r="AB2534" s="2"/>
      <c r="AC2534" s="31"/>
      <c r="AD2534" s="33"/>
      <c r="AE2534" s="31"/>
      <c r="AF2534" s="33"/>
      <c r="AG2534" s="33"/>
    </row>
    <row r="2535" spans="1:33" ht="12.75" customHeight="1">
      <c r="A2535" s="2"/>
      <c r="B2535" s="2"/>
      <c r="C2535" s="2"/>
      <c r="D2535" s="2"/>
      <c r="E2535" s="2"/>
      <c r="F2535" s="2"/>
      <c r="G2535" s="2"/>
      <c r="H2535" s="2"/>
      <c r="I2535" s="19"/>
      <c r="J2535" s="19"/>
      <c r="K2535" s="19"/>
      <c r="L2535" s="19"/>
      <c r="M2535" s="19"/>
      <c r="N2535" s="19"/>
      <c r="O2535" s="19"/>
      <c r="P2535" s="19"/>
      <c r="Q2535" s="19"/>
      <c r="R2535" s="44"/>
      <c r="S2535" s="19"/>
      <c r="T2535" s="19"/>
      <c r="U2535" s="19"/>
      <c r="V2535" s="2"/>
      <c r="W2535" s="2"/>
      <c r="X2535" s="2"/>
      <c r="Y2535" s="17"/>
      <c r="Z2535" s="2"/>
      <c r="AA2535" s="2"/>
      <c r="AB2535" s="2"/>
      <c r="AC2535" s="31"/>
      <c r="AD2535" s="33"/>
      <c r="AE2535" s="31"/>
      <c r="AF2535" s="33"/>
      <c r="AG2535" s="33"/>
    </row>
    <row r="2536" spans="1:33" ht="12.75" customHeight="1">
      <c r="A2536" s="2"/>
      <c r="B2536" s="2"/>
      <c r="C2536" s="2"/>
      <c r="D2536" s="2"/>
      <c r="E2536" s="2"/>
      <c r="F2536" s="2"/>
      <c r="G2536" s="2"/>
      <c r="H2536" s="2"/>
      <c r="I2536" s="19"/>
      <c r="J2536" s="19"/>
      <c r="K2536" s="19"/>
      <c r="L2536" s="19"/>
      <c r="M2536" s="19"/>
      <c r="N2536" s="19"/>
      <c r="O2536" s="19"/>
      <c r="P2536" s="19"/>
      <c r="Q2536" s="19"/>
      <c r="R2536" s="44"/>
      <c r="S2536" s="19"/>
      <c r="T2536" s="19"/>
      <c r="U2536" s="19"/>
      <c r="V2536" s="2"/>
      <c r="W2536" s="2"/>
      <c r="X2536" s="2"/>
      <c r="Y2536" s="17"/>
      <c r="Z2536" s="2"/>
      <c r="AA2536" s="2"/>
      <c r="AB2536" s="2"/>
      <c r="AC2536" s="31"/>
      <c r="AD2536" s="33"/>
      <c r="AE2536" s="31"/>
      <c r="AF2536" s="33"/>
      <c r="AG2536" s="33"/>
    </row>
    <row r="2537" spans="1:33" ht="12.75" customHeight="1">
      <c r="A2537" s="2"/>
      <c r="B2537" s="2"/>
      <c r="C2537" s="2"/>
      <c r="D2537" s="2"/>
      <c r="E2537" s="2"/>
      <c r="F2537" s="2"/>
      <c r="G2537" s="2"/>
      <c r="H2537" s="2"/>
      <c r="I2537" s="19"/>
      <c r="J2537" s="19"/>
      <c r="K2537" s="19"/>
      <c r="L2537" s="19"/>
      <c r="M2537" s="19"/>
      <c r="N2537" s="19"/>
      <c r="O2537" s="19"/>
      <c r="P2537" s="19"/>
      <c r="Q2537" s="19"/>
      <c r="R2537" s="44"/>
      <c r="S2537" s="19"/>
      <c r="T2537" s="19"/>
      <c r="U2537" s="19"/>
      <c r="V2537" s="2"/>
      <c r="W2537" s="2"/>
      <c r="X2537" s="2"/>
      <c r="Y2537" s="17"/>
      <c r="Z2537" s="2"/>
      <c r="AA2537" s="2"/>
      <c r="AB2537" s="2"/>
      <c r="AC2537" s="31"/>
      <c r="AD2537" s="33"/>
      <c r="AE2537" s="31"/>
      <c r="AF2537" s="33"/>
      <c r="AG2537" s="33"/>
    </row>
    <row r="2538" spans="1:33" ht="12.75" customHeight="1">
      <c r="A2538" s="2"/>
      <c r="B2538" s="2"/>
      <c r="C2538" s="2"/>
      <c r="D2538" s="2"/>
      <c r="E2538" s="2"/>
      <c r="F2538" s="2"/>
      <c r="G2538" s="2"/>
      <c r="H2538" s="2"/>
      <c r="I2538" s="19"/>
      <c r="J2538" s="19"/>
      <c r="K2538" s="19"/>
      <c r="L2538" s="19"/>
      <c r="M2538" s="19"/>
      <c r="N2538" s="19"/>
      <c r="O2538" s="19"/>
      <c r="P2538" s="19"/>
      <c r="Q2538" s="19"/>
      <c r="R2538" s="44"/>
      <c r="S2538" s="19"/>
      <c r="T2538" s="19"/>
      <c r="U2538" s="19"/>
      <c r="V2538" s="2"/>
      <c r="W2538" s="2"/>
      <c r="X2538" s="2"/>
      <c r="Y2538" s="17"/>
      <c r="Z2538" s="2"/>
      <c r="AA2538" s="2"/>
      <c r="AB2538" s="2"/>
      <c r="AC2538" s="31"/>
      <c r="AD2538" s="33"/>
      <c r="AE2538" s="31"/>
      <c r="AF2538" s="33"/>
      <c r="AG2538" s="33"/>
    </row>
    <row r="2539" spans="1:33" ht="12.75" customHeight="1">
      <c r="A2539" s="2"/>
      <c r="B2539" s="2"/>
      <c r="C2539" s="2"/>
      <c r="D2539" s="2"/>
      <c r="E2539" s="2"/>
      <c r="F2539" s="2"/>
      <c r="G2539" s="2"/>
      <c r="H2539" s="2"/>
      <c r="I2539" s="19"/>
      <c r="J2539" s="19"/>
      <c r="K2539" s="19"/>
      <c r="L2539" s="19"/>
      <c r="M2539" s="19"/>
      <c r="N2539" s="19"/>
      <c r="O2539" s="19"/>
      <c r="P2539" s="19"/>
      <c r="Q2539" s="19"/>
      <c r="R2539" s="44"/>
      <c r="S2539" s="19"/>
      <c r="T2539" s="19"/>
      <c r="U2539" s="19"/>
      <c r="V2539" s="2"/>
      <c r="W2539" s="2"/>
      <c r="X2539" s="2"/>
      <c r="Y2539" s="17"/>
      <c r="Z2539" s="2"/>
      <c r="AA2539" s="2"/>
      <c r="AB2539" s="2"/>
      <c r="AC2539" s="31"/>
      <c r="AD2539" s="33"/>
      <c r="AE2539" s="31"/>
      <c r="AF2539" s="33"/>
      <c r="AG2539" s="33"/>
    </row>
    <row r="2540" spans="1:33" ht="12.75" customHeight="1">
      <c r="A2540" s="2"/>
      <c r="B2540" s="2"/>
      <c r="C2540" s="2"/>
      <c r="D2540" s="2"/>
      <c r="E2540" s="2"/>
      <c r="F2540" s="2"/>
      <c r="G2540" s="2"/>
      <c r="H2540" s="2"/>
      <c r="I2540" s="19"/>
      <c r="J2540" s="19"/>
      <c r="K2540" s="19"/>
      <c r="L2540" s="19"/>
      <c r="M2540" s="19"/>
      <c r="N2540" s="19"/>
      <c r="O2540" s="19"/>
      <c r="P2540" s="19"/>
      <c r="Q2540" s="19"/>
      <c r="R2540" s="44"/>
      <c r="S2540" s="19"/>
      <c r="T2540" s="19"/>
      <c r="U2540" s="19"/>
      <c r="V2540" s="2"/>
      <c r="W2540" s="2"/>
      <c r="X2540" s="2"/>
      <c r="Y2540" s="17"/>
      <c r="Z2540" s="2"/>
      <c r="AA2540" s="2"/>
      <c r="AB2540" s="2"/>
      <c r="AC2540" s="31"/>
      <c r="AD2540" s="33"/>
      <c r="AE2540" s="31"/>
      <c r="AF2540" s="33"/>
      <c r="AG2540" s="33"/>
    </row>
    <row r="2541" spans="1:33" ht="12.75" customHeight="1">
      <c r="A2541" s="2"/>
      <c r="B2541" s="2"/>
      <c r="C2541" s="2"/>
      <c r="D2541" s="2"/>
      <c r="E2541" s="2"/>
      <c r="F2541" s="2"/>
      <c r="G2541" s="2"/>
      <c r="H2541" s="2"/>
      <c r="I2541" s="19"/>
      <c r="J2541" s="19"/>
      <c r="K2541" s="19"/>
      <c r="L2541" s="19"/>
      <c r="M2541" s="19"/>
      <c r="N2541" s="19"/>
      <c r="O2541" s="19"/>
      <c r="P2541" s="19"/>
      <c r="Q2541" s="19"/>
      <c r="R2541" s="44"/>
      <c r="S2541" s="19"/>
      <c r="T2541" s="19"/>
      <c r="U2541" s="19"/>
      <c r="V2541" s="2"/>
      <c r="W2541" s="2"/>
      <c r="X2541" s="2"/>
      <c r="Y2541" s="17"/>
      <c r="Z2541" s="2"/>
      <c r="AA2541" s="2"/>
      <c r="AB2541" s="2"/>
      <c r="AC2541" s="31"/>
      <c r="AD2541" s="33"/>
      <c r="AE2541" s="31"/>
      <c r="AF2541" s="33"/>
      <c r="AG2541" s="33"/>
    </row>
    <row r="2542" spans="1:33" ht="12.75" customHeight="1">
      <c r="A2542" s="2"/>
      <c r="B2542" s="2"/>
      <c r="C2542" s="2"/>
      <c r="D2542" s="2"/>
      <c r="E2542" s="2"/>
      <c r="F2542" s="2"/>
      <c r="G2542" s="2"/>
      <c r="H2542" s="2"/>
      <c r="I2542" s="19"/>
      <c r="J2542" s="19"/>
      <c r="K2542" s="19"/>
      <c r="L2542" s="19"/>
      <c r="M2542" s="19"/>
      <c r="N2542" s="19"/>
      <c r="O2542" s="19"/>
      <c r="P2542" s="19"/>
      <c r="Q2542" s="19"/>
      <c r="R2542" s="44"/>
      <c r="S2542" s="19"/>
      <c r="T2542" s="19"/>
      <c r="U2542" s="19"/>
      <c r="V2542" s="2"/>
      <c r="W2542" s="2"/>
      <c r="X2542" s="2"/>
      <c r="Y2542" s="17"/>
      <c r="Z2542" s="2"/>
      <c r="AA2542" s="2"/>
      <c r="AB2542" s="2"/>
      <c r="AC2542" s="31"/>
      <c r="AD2542" s="33"/>
      <c r="AE2542" s="31"/>
      <c r="AF2542" s="33"/>
      <c r="AG2542" s="33"/>
    </row>
    <row r="2543" spans="1:33" ht="12.75" customHeight="1">
      <c r="A2543" s="2"/>
      <c r="B2543" s="2"/>
      <c r="C2543" s="2"/>
      <c r="D2543" s="2"/>
      <c r="E2543" s="2"/>
      <c r="F2543" s="2"/>
      <c r="G2543" s="2"/>
      <c r="H2543" s="2"/>
      <c r="I2543" s="19"/>
      <c r="J2543" s="19"/>
      <c r="K2543" s="19"/>
      <c r="L2543" s="19"/>
      <c r="M2543" s="19"/>
      <c r="N2543" s="19"/>
      <c r="O2543" s="19"/>
      <c r="P2543" s="19"/>
      <c r="Q2543" s="19"/>
      <c r="R2543" s="44"/>
      <c r="S2543" s="19"/>
      <c r="T2543" s="19"/>
      <c r="U2543" s="19"/>
      <c r="V2543" s="2"/>
      <c r="W2543" s="2"/>
      <c r="X2543" s="2"/>
      <c r="Y2543" s="17"/>
      <c r="Z2543" s="2"/>
      <c r="AA2543" s="2"/>
      <c r="AB2543" s="2"/>
      <c r="AC2543" s="31"/>
      <c r="AD2543" s="33"/>
      <c r="AE2543" s="31"/>
      <c r="AF2543" s="33"/>
      <c r="AG2543" s="33"/>
    </row>
    <row r="2544" spans="1:33" ht="12.75" customHeight="1">
      <c r="A2544" s="2"/>
      <c r="B2544" s="2"/>
      <c r="C2544" s="2"/>
      <c r="D2544" s="2"/>
      <c r="E2544" s="2"/>
      <c r="F2544" s="2"/>
      <c r="G2544" s="2"/>
      <c r="H2544" s="2"/>
      <c r="I2544" s="19"/>
      <c r="J2544" s="19"/>
      <c r="K2544" s="19"/>
      <c r="L2544" s="19"/>
      <c r="M2544" s="19"/>
      <c r="N2544" s="19"/>
      <c r="O2544" s="19"/>
      <c r="P2544" s="19"/>
      <c r="Q2544" s="19"/>
      <c r="R2544" s="44"/>
      <c r="S2544" s="19"/>
      <c r="T2544" s="19"/>
      <c r="U2544" s="19"/>
      <c r="V2544" s="2"/>
      <c r="W2544" s="2"/>
      <c r="X2544" s="2"/>
      <c r="Y2544" s="17"/>
      <c r="Z2544" s="2"/>
      <c r="AA2544" s="2"/>
      <c r="AB2544" s="2"/>
      <c r="AC2544" s="31"/>
      <c r="AD2544" s="33"/>
      <c r="AE2544" s="31"/>
      <c r="AF2544" s="33"/>
      <c r="AG2544" s="33"/>
    </row>
    <row r="2545" spans="1:33" ht="12.75" customHeight="1">
      <c r="A2545" s="2"/>
      <c r="B2545" s="2"/>
      <c r="C2545" s="2"/>
      <c r="D2545" s="2"/>
      <c r="E2545" s="2"/>
      <c r="F2545" s="2"/>
      <c r="G2545" s="2"/>
      <c r="H2545" s="2"/>
      <c r="I2545" s="19"/>
      <c r="J2545" s="19"/>
      <c r="K2545" s="19"/>
      <c r="L2545" s="19"/>
      <c r="M2545" s="19"/>
      <c r="N2545" s="19"/>
      <c r="O2545" s="19"/>
      <c r="P2545" s="19"/>
      <c r="Q2545" s="19"/>
      <c r="R2545" s="44"/>
      <c r="S2545" s="19"/>
      <c r="T2545" s="19"/>
      <c r="U2545" s="19"/>
      <c r="V2545" s="2"/>
      <c r="W2545" s="2"/>
      <c r="X2545" s="2"/>
      <c r="Y2545" s="17"/>
      <c r="Z2545" s="2"/>
      <c r="AA2545" s="2"/>
      <c r="AB2545" s="2"/>
      <c r="AC2545" s="31"/>
      <c r="AD2545" s="33"/>
      <c r="AE2545" s="31"/>
      <c r="AF2545" s="33"/>
      <c r="AG2545" s="33"/>
    </row>
    <row r="2546" spans="1:33" ht="12.75" customHeight="1">
      <c r="A2546" s="2"/>
      <c r="B2546" s="2"/>
      <c r="C2546" s="2"/>
      <c r="D2546" s="2"/>
      <c r="E2546" s="2"/>
      <c r="F2546" s="2"/>
      <c r="G2546" s="2"/>
      <c r="H2546" s="2"/>
      <c r="I2546" s="19"/>
      <c r="J2546" s="19"/>
      <c r="K2546" s="19"/>
      <c r="L2546" s="19"/>
      <c r="M2546" s="19"/>
      <c r="N2546" s="19"/>
      <c r="O2546" s="19"/>
      <c r="P2546" s="19"/>
      <c r="Q2546" s="19"/>
      <c r="R2546" s="44"/>
      <c r="S2546" s="19"/>
      <c r="T2546" s="19"/>
      <c r="U2546" s="19"/>
      <c r="V2546" s="2"/>
      <c r="W2546" s="2"/>
      <c r="X2546" s="2"/>
      <c r="Y2546" s="17"/>
      <c r="Z2546" s="2"/>
      <c r="AA2546" s="2"/>
      <c r="AB2546" s="2"/>
      <c r="AC2546" s="31"/>
      <c r="AD2546" s="33"/>
      <c r="AE2546" s="31"/>
      <c r="AF2546" s="33"/>
      <c r="AG2546" s="33"/>
    </row>
    <row r="2547" spans="1:33" ht="12.75" customHeight="1">
      <c r="A2547" s="2"/>
      <c r="B2547" s="2"/>
      <c r="C2547" s="2"/>
      <c r="D2547" s="2"/>
      <c r="E2547" s="2"/>
      <c r="F2547" s="2"/>
      <c r="G2547" s="2"/>
      <c r="H2547" s="2"/>
      <c r="I2547" s="19"/>
      <c r="J2547" s="19"/>
      <c r="K2547" s="19"/>
      <c r="L2547" s="19"/>
      <c r="M2547" s="19"/>
      <c r="N2547" s="19"/>
      <c r="O2547" s="19"/>
      <c r="P2547" s="19"/>
      <c r="Q2547" s="19"/>
      <c r="R2547" s="44"/>
      <c r="S2547" s="19"/>
      <c r="T2547" s="19"/>
      <c r="U2547" s="19"/>
      <c r="V2547" s="2"/>
      <c r="W2547" s="2"/>
      <c r="X2547" s="2"/>
      <c r="Y2547" s="17"/>
      <c r="Z2547" s="2"/>
      <c r="AA2547" s="2"/>
      <c r="AB2547" s="2"/>
      <c r="AC2547" s="31"/>
      <c r="AD2547" s="33"/>
      <c r="AE2547" s="31"/>
      <c r="AF2547" s="33"/>
      <c r="AG2547" s="33"/>
    </row>
    <row r="2548" spans="1:33" ht="12.75" customHeight="1">
      <c r="A2548" s="2"/>
      <c r="B2548" s="2"/>
      <c r="C2548" s="2"/>
      <c r="D2548" s="2"/>
      <c r="E2548" s="2"/>
      <c r="F2548" s="2"/>
      <c r="G2548" s="2"/>
      <c r="H2548" s="2"/>
      <c r="I2548" s="19"/>
      <c r="J2548" s="19"/>
      <c r="K2548" s="19"/>
      <c r="L2548" s="19"/>
      <c r="M2548" s="19"/>
      <c r="N2548" s="19"/>
      <c r="O2548" s="19"/>
      <c r="P2548" s="19"/>
      <c r="Q2548" s="19"/>
      <c r="R2548" s="44"/>
      <c r="S2548" s="19"/>
      <c r="T2548" s="19"/>
      <c r="U2548" s="19"/>
      <c r="V2548" s="2"/>
      <c r="W2548" s="2"/>
      <c r="X2548" s="2"/>
      <c r="Y2548" s="17"/>
      <c r="Z2548" s="2"/>
      <c r="AA2548" s="2"/>
      <c r="AB2548" s="2"/>
      <c r="AC2548" s="31"/>
      <c r="AD2548" s="33"/>
      <c r="AE2548" s="31"/>
      <c r="AF2548" s="33"/>
      <c r="AG2548" s="33"/>
    </row>
    <row r="2549" spans="1:33" ht="12.75" customHeight="1">
      <c r="A2549" s="2"/>
      <c r="B2549" s="2"/>
      <c r="C2549" s="2"/>
      <c r="D2549" s="2"/>
      <c r="E2549" s="2"/>
      <c r="F2549" s="2"/>
      <c r="G2549" s="2"/>
      <c r="H2549" s="2"/>
      <c r="I2549" s="19"/>
      <c r="J2549" s="19"/>
      <c r="K2549" s="19"/>
      <c r="L2549" s="19"/>
      <c r="M2549" s="19"/>
      <c r="N2549" s="19"/>
      <c r="O2549" s="19"/>
      <c r="P2549" s="19"/>
      <c r="Q2549" s="19"/>
      <c r="R2549" s="44"/>
      <c r="S2549" s="19"/>
      <c r="T2549" s="19"/>
      <c r="U2549" s="19"/>
      <c r="V2549" s="2"/>
      <c r="W2549" s="2"/>
      <c r="X2549" s="2"/>
      <c r="Y2549" s="17"/>
      <c r="Z2549" s="2"/>
      <c r="AA2549" s="2"/>
      <c r="AB2549" s="2"/>
      <c r="AC2549" s="31"/>
      <c r="AD2549" s="33"/>
      <c r="AE2549" s="31"/>
      <c r="AF2549" s="33"/>
      <c r="AG2549" s="33"/>
    </row>
    <row r="2550" spans="1:33" ht="12.75" customHeight="1">
      <c r="A2550" s="2"/>
      <c r="B2550" s="2"/>
      <c r="C2550" s="2"/>
      <c r="D2550" s="2"/>
      <c r="E2550" s="2"/>
      <c r="F2550" s="2"/>
      <c r="G2550" s="2"/>
      <c r="H2550" s="2"/>
      <c r="I2550" s="19"/>
      <c r="J2550" s="19"/>
      <c r="K2550" s="19"/>
      <c r="L2550" s="19"/>
      <c r="M2550" s="19"/>
      <c r="N2550" s="19"/>
      <c r="O2550" s="19"/>
      <c r="P2550" s="19"/>
      <c r="Q2550" s="19"/>
      <c r="R2550" s="44"/>
      <c r="S2550" s="19"/>
      <c r="T2550" s="19"/>
      <c r="U2550" s="19"/>
      <c r="V2550" s="2"/>
      <c r="W2550" s="2"/>
      <c r="X2550" s="2"/>
      <c r="Y2550" s="17"/>
      <c r="Z2550" s="2"/>
      <c r="AA2550" s="2"/>
      <c r="AB2550" s="2"/>
      <c r="AC2550" s="31"/>
      <c r="AD2550" s="33"/>
      <c r="AE2550" s="31"/>
      <c r="AF2550" s="33"/>
      <c r="AG2550" s="33"/>
    </row>
    <row r="2551" spans="1:33" ht="12.75" customHeight="1">
      <c r="A2551" s="2"/>
      <c r="B2551" s="2"/>
      <c r="C2551" s="2"/>
      <c r="D2551" s="2"/>
      <c r="E2551" s="2"/>
      <c r="F2551" s="2"/>
      <c r="G2551" s="2"/>
      <c r="H2551" s="2"/>
      <c r="I2551" s="19"/>
      <c r="J2551" s="19"/>
      <c r="K2551" s="19"/>
      <c r="L2551" s="19"/>
      <c r="M2551" s="19"/>
      <c r="N2551" s="19"/>
      <c r="O2551" s="19"/>
      <c r="P2551" s="19"/>
      <c r="Q2551" s="19"/>
      <c r="R2551" s="44"/>
      <c r="S2551" s="19"/>
      <c r="T2551" s="19"/>
      <c r="U2551" s="19"/>
      <c r="V2551" s="2"/>
      <c r="W2551" s="2"/>
      <c r="X2551" s="2"/>
      <c r="Y2551" s="17"/>
      <c r="Z2551" s="2"/>
      <c r="AA2551" s="2"/>
      <c r="AB2551" s="2"/>
      <c r="AC2551" s="31"/>
      <c r="AD2551" s="33"/>
      <c r="AE2551" s="31"/>
      <c r="AF2551" s="33"/>
      <c r="AG2551" s="33"/>
    </row>
    <row r="2552" spans="1:33" ht="12.75" customHeight="1">
      <c r="A2552" s="2"/>
      <c r="B2552" s="2"/>
      <c r="C2552" s="2"/>
      <c r="D2552" s="2"/>
      <c r="E2552" s="2"/>
      <c r="F2552" s="2"/>
      <c r="G2552" s="2"/>
      <c r="H2552" s="2"/>
      <c r="I2552" s="19"/>
      <c r="J2552" s="19"/>
      <c r="K2552" s="19"/>
      <c r="L2552" s="19"/>
      <c r="M2552" s="19"/>
      <c r="N2552" s="19"/>
      <c r="O2552" s="19"/>
      <c r="P2552" s="19"/>
      <c r="Q2552" s="19"/>
      <c r="R2552" s="44"/>
      <c r="S2552" s="19"/>
      <c r="T2552" s="19"/>
      <c r="U2552" s="19"/>
      <c r="V2552" s="2"/>
      <c r="W2552" s="2"/>
      <c r="X2552" s="2"/>
      <c r="Y2552" s="17"/>
      <c r="Z2552" s="2"/>
      <c r="AA2552" s="2"/>
      <c r="AB2552" s="2"/>
      <c r="AC2552" s="31"/>
      <c r="AD2552" s="33"/>
      <c r="AE2552" s="31"/>
      <c r="AF2552" s="33"/>
      <c r="AG2552" s="33"/>
    </row>
    <row r="2553" spans="1:33" ht="12.75" customHeight="1">
      <c r="A2553" s="2"/>
      <c r="B2553" s="2"/>
      <c r="C2553" s="2"/>
      <c r="D2553" s="2"/>
      <c r="E2553" s="2"/>
      <c r="F2553" s="2"/>
      <c r="G2553" s="2"/>
      <c r="H2553" s="2"/>
      <c r="I2553" s="19"/>
      <c r="J2553" s="19"/>
      <c r="K2553" s="19"/>
      <c r="L2553" s="19"/>
      <c r="M2553" s="19"/>
      <c r="N2553" s="19"/>
      <c r="O2553" s="19"/>
      <c r="P2553" s="19"/>
      <c r="Q2553" s="19"/>
      <c r="R2553" s="44"/>
      <c r="S2553" s="19"/>
      <c r="T2553" s="19"/>
      <c r="U2553" s="19"/>
      <c r="V2553" s="2"/>
      <c r="W2553" s="2"/>
      <c r="X2553" s="2"/>
      <c r="Y2553" s="17"/>
      <c r="Z2553" s="2"/>
      <c r="AA2553" s="2"/>
      <c r="AB2553" s="2"/>
      <c r="AC2553" s="31"/>
      <c r="AD2553" s="33"/>
      <c r="AE2553" s="31"/>
      <c r="AF2553" s="33"/>
      <c r="AG2553" s="33"/>
    </row>
    <row r="2554" spans="1:33" ht="12.75" customHeight="1">
      <c r="A2554" s="2"/>
      <c r="B2554" s="2"/>
      <c r="C2554" s="2"/>
      <c r="D2554" s="2"/>
      <c r="E2554" s="2"/>
      <c r="F2554" s="2"/>
      <c r="G2554" s="2"/>
      <c r="H2554" s="2"/>
      <c r="I2554" s="19"/>
      <c r="J2554" s="19"/>
      <c r="K2554" s="19"/>
      <c r="L2554" s="19"/>
      <c r="M2554" s="19"/>
      <c r="N2554" s="19"/>
      <c r="O2554" s="19"/>
      <c r="P2554" s="19"/>
      <c r="Q2554" s="19"/>
      <c r="R2554" s="44"/>
      <c r="S2554" s="19"/>
      <c r="T2554" s="19"/>
      <c r="U2554" s="19"/>
      <c r="V2554" s="2"/>
      <c r="W2554" s="2"/>
      <c r="X2554" s="2"/>
      <c r="Y2554" s="17"/>
      <c r="Z2554" s="2"/>
      <c r="AA2554" s="2"/>
      <c r="AB2554" s="2"/>
      <c r="AC2554" s="31"/>
      <c r="AD2554" s="33"/>
      <c r="AE2554" s="31"/>
      <c r="AF2554" s="33"/>
      <c r="AG2554" s="33"/>
    </row>
    <row r="2555" spans="1:33" ht="12.75" customHeight="1">
      <c r="A2555" s="2"/>
      <c r="B2555" s="2"/>
      <c r="C2555" s="2"/>
      <c r="D2555" s="2"/>
      <c r="E2555" s="2"/>
      <c r="F2555" s="2"/>
      <c r="G2555" s="2"/>
      <c r="H2555" s="2"/>
      <c r="I2555" s="19"/>
      <c r="J2555" s="19"/>
      <c r="K2555" s="19"/>
      <c r="L2555" s="19"/>
      <c r="M2555" s="19"/>
      <c r="N2555" s="19"/>
      <c r="O2555" s="19"/>
      <c r="P2555" s="19"/>
      <c r="Q2555" s="19"/>
      <c r="R2555" s="44"/>
      <c r="S2555" s="19"/>
      <c r="T2555" s="19"/>
      <c r="U2555" s="19"/>
      <c r="V2555" s="2"/>
      <c r="W2555" s="2"/>
      <c r="X2555" s="2"/>
      <c r="Y2555" s="17"/>
      <c r="Z2555" s="2"/>
      <c r="AA2555" s="2"/>
      <c r="AB2555" s="2"/>
      <c r="AC2555" s="31"/>
      <c r="AD2555" s="33"/>
      <c r="AE2555" s="31"/>
      <c r="AF2555" s="33"/>
      <c r="AG2555" s="33"/>
    </row>
    <row r="2556" spans="1:33" ht="12.75" customHeight="1">
      <c r="A2556" s="2"/>
      <c r="B2556" s="2"/>
      <c r="C2556" s="2"/>
      <c r="D2556" s="2"/>
      <c r="E2556" s="2"/>
      <c r="F2556" s="2"/>
      <c r="G2556" s="2"/>
      <c r="H2556" s="2"/>
      <c r="I2556" s="19"/>
      <c r="J2556" s="19"/>
      <c r="K2556" s="19"/>
      <c r="L2556" s="19"/>
      <c r="M2556" s="19"/>
      <c r="N2556" s="19"/>
      <c r="O2556" s="19"/>
      <c r="P2556" s="19"/>
      <c r="Q2556" s="19"/>
      <c r="R2556" s="44"/>
      <c r="S2556" s="19"/>
      <c r="T2556" s="19"/>
      <c r="U2556" s="19"/>
      <c r="V2556" s="2"/>
      <c r="W2556" s="2"/>
      <c r="X2556" s="2"/>
      <c r="Y2556" s="17"/>
      <c r="Z2556" s="2"/>
      <c r="AA2556" s="2"/>
      <c r="AB2556" s="2"/>
      <c r="AC2556" s="31"/>
      <c r="AD2556" s="33"/>
      <c r="AE2556" s="31"/>
      <c r="AF2556" s="33"/>
      <c r="AG2556" s="33"/>
    </row>
    <row r="2557" spans="1:33" ht="12.75" customHeight="1">
      <c r="A2557" s="2"/>
      <c r="B2557" s="2"/>
      <c r="C2557" s="2"/>
      <c r="D2557" s="2"/>
      <c r="E2557" s="2"/>
      <c r="F2557" s="2"/>
      <c r="G2557" s="2"/>
      <c r="H2557" s="2"/>
      <c r="I2557" s="19"/>
      <c r="J2557" s="19"/>
      <c r="K2557" s="19"/>
      <c r="L2557" s="19"/>
      <c r="M2557" s="19"/>
      <c r="N2557" s="19"/>
      <c r="O2557" s="19"/>
      <c r="P2557" s="19"/>
      <c r="Q2557" s="19"/>
      <c r="R2557" s="44"/>
      <c r="S2557" s="19"/>
      <c r="T2557" s="19"/>
      <c r="U2557" s="19"/>
      <c r="V2557" s="2"/>
      <c r="W2557" s="2"/>
      <c r="X2557" s="2"/>
      <c r="Y2557" s="17"/>
      <c r="Z2557" s="2"/>
      <c r="AA2557" s="2"/>
      <c r="AB2557" s="2"/>
      <c r="AC2557" s="31"/>
      <c r="AD2557" s="33"/>
      <c r="AE2557" s="31"/>
      <c r="AF2557" s="33"/>
      <c r="AG2557" s="33"/>
    </row>
    <row r="2558" spans="1:33" ht="12.75" customHeight="1">
      <c r="A2558" s="2"/>
      <c r="B2558" s="2"/>
      <c r="C2558" s="2"/>
      <c r="D2558" s="2"/>
      <c r="E2558" s="2"/>
      <c r="F2558" s="2"/>
      <c r="G2558" s="2"/>
      <c r="H2558" s="2"/>
      <c r="I2558" s="19"/>
      <c r="J2558" s="19"/>
      <c r="K2558" s="19"/>
      <c r="L2558" s="19"/>
      <c r="M2558" s="19"/>
      <c r="N2558" s="19"/>
      <c r="O2558" s="19"/>
      <c r="P2558" s="19"/>
      <c r="Q2558" s="19"/>
      <c r="R2558" s="44"/>
      <c r="S2558" s="19"/>
      <c r="T2558" s="19"/>
      <c r="U2558" s="19"/>
      <c r="V2558" s="2"/>
      <c r="W2558" s="2"/>
      <c r="X2558" s="2"/>
      <c r="Y2558" s="17"/>
      <c r="Z2558" s="2"/>
      <c r="AA2558" s="2"/>
      <c r="AB2558" s="2"/>
      <c r="AC2558" s="31"/>
      <c r="AD2558" s="33"/>
      <c r="AE2558" s="31"/>
      <c r="AF2558" s="33"/>
      <c r="AG2558" s="33"/>
    </row>
    <row r="2559" spans="1:33" ht="12.75" customHeight="1">
      <c r="A2559" s="2"/>
      <c r="B2559" s="2"/>
      <c r="C2559" s="2"/>
      <c r="D2559" s="2"/>
      <c r="E2559" s="2"/>
      <c r="F2559" s="2"/>
      <c r="G2559" s="2"/>
      <c r="H2559" s="2"/>
      <c r="I2559" s="19"/>
      <c r="J2559" s="19"/>
      <c r="K2559" s="19"/>
      <c r="L2559" s="19"/>
      <c r="M2559" s="19"/>
      <c r="N2559" s="19"/>
      <c r="O2559" s="19"/>
      <c r="P2559" s="19"/>
      <c r="Q2559" s="19"/>
      <c r="R2559" s="44"/>
      <c r="S2559" s="19"/>
      <c r="T2559" s="19"/>
      <c r="U2559" s="19"/>
      <c r="V2559" s="2"/>
      <c r="W2559" s="2"/>
      <c r="X2559" s="2"/>
      <c r="Y2559" s="17"/>
      <c r="Z2559" s="2"/>
      <c r="AA2559" s="2"/>
      <c r="AB2559" s="2"/>
      <c r="AC2559" s="31"/>
      <c r="AD2559" s="33"/>
      <c r="AE2559" s="31"/>
      <c r="AF2559" s="33"/>
      <c r="AG2559" s="33"/>
    </row>
    <row r="2560" spans="1:33" ht="12.75" customHeight="1">
      <c r="A2560" s="2"/>
      <c r="B2560" s="2"/>
      <c r="C2560" s="2"/>
      <c r="D2560" s="2"/>
      <c r="E2560" s="2"/>
      <c r="F2560" s="2"/>
      <c r="G2560" s="2"/>
      <c r="H2560" s="2"/>
      <c r="I2560" s="19"/>
      <c r="J2560" s="19"/>
      <c r="K2560" s="19"/>
      <c r="L2560" s="19"/>
      <c r="M2560" s="19"/>
      <c r="N2560" s="19"/>
      <c r="O2560" s="19"/>
      <c r="P2560" s="19"/>
      <c r="Q2560" s="19"/>
      <c r="R2560" s="44"/>
      <c r="S2560" s="19"/>
      <c r="T2560" s="19"/>
      <c r="U2560" s="19"/>
      <c r="V2560" s="2"/>
      <c r="W2560" s="2"/>
      <c r="X2560" s="2"/>
      <c r="Y2560" s="17"/>
      <c r="Z2560" s="2"/>
      <c r="AA2560" s="2"/>
      <c r="AB2560" s="2"/>
      <c r="AC2560" s="31"/>
      <c r="AD2560" s="33"/>
      <c r="AE2560" s="31"/>
      <c r="AF2560" s="33"/>
      <c r="AG2560" s="33"/>
    </row>
    <row r="2561" spans="1:33" ht="12.75" customHeight="1">
      <c r="A2561" s="2"/>
      <c r="B2561" s="2"/>
      <c r="C2561" s="2"/>
      <c r="D2561" s="2"/>
      <c r="E2561" s="2"/>
      <c r="F2561" s="2"/>
      <c r="G2561" s="2"/>
      <c r="H2561" s="2"/>
      <c r="I2561" s="19"/>
      <c r="J2561" s="19"/>
      <c r="K2561" s="19"/>
      <c r="L2561" s="19"/>
      <c r="M2561" s="19"/>
      <c r="N2561" s="19"/>
      <c r="O2561" s="19"/>
      <c r="P2561" s="19"/>
      <c r="Q2561" s="19"/>
      <c r="R2561" s="44"/>
      <c r="S2561" s="19"/>
      <c r="T2561" s="19"/>
      <c r="U2561" s="19"/>
      <c r="V2561" s="2"/>
      <c r="W2561" s="2"/>
      <c r="X2561" s="2"/>
      <c r="Y2561" s="17"/>
      <c r="Z2561" s="2"/>
      <c r="AA2561" s="2"/>
      <c r="AB2561" s="2"/>
      <c r="AC2561" s="31"/>
      <c r="AD2561" s="33"/>
      <c r="AE2561" s="31"/>
      <c r="AF2561" s="33"/>
      <c r="AG2561" s="33"/>
    </row>
    <row r="2562" spans="1:33" ht="12.75" customHeight="1">
      <c r="A2562" s="2"/>
      <c r="B2562" s="2"/>
      <c r="C2562" s="2"/>
      <c r="D2562" s="2"/>
      <c r="E2562" s="2"/>
      <c r="F2562" s="2"/>
      <c r="G2562" s="2"/>
      <c r="H2562" s="2"/>
      <c r="I2562" s="19"/>
      <c r="J2562" s="19"/>
      <c r="K2562" s="19"/>
      <c r="L2562" s="19"/>
      <c r="M2562" s="19"/>
      <c r="N2562" s="19"/>
      <c r="O2562" s="19"/>
      <c r="P2562" s="19"/>
      <c r="Q2562" s="19"/>
      <c r="R2562" s="44"/>
      <c r="S2562" s="19"/>
      <c r="T2562" s="19"/>
      <c r="U2562" s="19"/>
      <c r="V2562" s="2"/>
      <c r="W2562" s="2"/>
      <c r="X2562" s="2"/>
      <c r="Y2562" s="17"/>
      <c r="Z2562" s="2"/>
      <c r="AA2562" s="2"/>
      <c r="AB2562" s="2"/>
      <c r="AC2562" s="31"/>
      <c r="AD2562" s="33"/>
      <c r="AE2562" s="31"/>
      <c r="AF2562" s="33"/>
      <c r="AG2562" s="33"/>
    </row>
    <row r="2563" spans="1:33" ht="12.75" customHeight="1">
      <c r="A2563" s="2"/>
      <c r="B2563" s="2"/>
      <c r="C2563" s="2"/>
      <c r="D2563" s="2"/>
      <c r="E2563" s="2"/>
      <c r="F2563" s="2"/>
      <c r="G2563" s="2"/>
      <c r="H2563" s="2"/>
      <c r="I2563" s="19"/>
      <c r="J2563" s="19"/>
      <c r="K2563" s="19"/>
      <c r="L2563" s="19"/>
      <c r="M2563" s="19"/>
      <c r="N2563" s="19"/>
      <c r="O2563" s="19"/>
      <c r="P2563" s="19"/>
      <c r="Q2563" s="19"/>
      <c r="R2563" s="44"/>
      <c r="S2563" s="19"/>
      <c r="T2563" s="19"/>
      <c r="U2563" s="19"/>
      <c r="V2563" s="2"/>
      <c r="W2563" s="2"/>
      <c r="X2563" s="2"/>
      <c r="Y2563" s="17"/>
      <c r="Z2563" s="2"/>
      <c r="AA2563" s="2"/>
      <c r="AB2563" s="2"/>
      <c r="AC2563" s="31"/>
      <c r="AD2563" s="33"/>
      <c r="AE2563" s="31"/>
      <c r="AF2563" s="33"/>
      <c r="AG2563" s="33"/>
    </row>
    <row r="2564" spans="1:33" ht="12.75" customHeight="1">
      <c r="A2564" s="2"/>
      <c r="B2564" s="2"/>
      <c r="C2564" s="2"/>
      <c r="D2564" s="2"/>
      <c r="E2564" s="2"/>
      <c r="F2564" s="2"/>
      <c r="G2564" s="2"/>
      <c r="H2564" s="2"/>
      <c r="I2564" s="19"/>
      <c r="J2564" s="19"/>
      <c r="K2564" s="19"/>
      <c r="L2564" s="19"/>
      <c r="M2564" s="19"/>
      <c r="N2564" s="19"/>
      <c r="O2564" s="19"/>
      <c r="P2564" s="19"/>
      <c r="Q2564" s="19"/>
      <c r="R2564" s="44"/>
      <c r="S2564" s="19"/>
      <c r="T2564" s="19"/>
      <c r="U2564" s="19"/>
      <c r="V2564" s="2"/>
      <c r="W2564" s="2"/>
      <c r="X2564" s="2"/>
      <c r="Y2564" s="17"/>
      <c r="Z2564" s="2"/>
      <c r="AA2564" s="2"/>
      <c r="AB2564" s="2"/>
      <c r="AC2564" s="31"/>
      <c r="AD2564" s="33"/>
      <c r="AE2564" s="31"/>
      <c r="AF2564" s="33"/>
      <c r="AG2564" s="33"/>
    </row>
    <row r="2565" spans="1:33" ht="12.75" customHeight="1">
      <c r="A2565" s="2"/>
      <c r="B2565" s="2"/>
      <c r="C2565" s="2"/>
      <c r="D2565" s="2"/>
      <c r="E2565" s="2"/>
      <c r="F2565" s="2"/>
      <c r="G2565" s="2"/>
      <c r="H2565" s="2"/>
      <c r="I2565" s="19"/>
      <c r="J2565" s="19"/>
      <c r="K2565" s="19"/>
      <c r="L2565" s="19"/>
      <c r="M2565" s="19"/>
      <c r="N2565" s="19"/>
      <c r="O2565" s="19"/>
      <c r="P2565" s="19"/>
      <c r="Q2565" s="19"/>
      <c r="R2565" s="44"/>
      <c r="S2565" s="19"/>
      <c r="T2565" s="19"/>
      <c r="U2565" s="19"/>
      <c r="V2565" s="2"/>
      <c r="W2565" s="2"/>
      <c r="X2565" s="2"/>
      <c r="Y2565" s="17"/>
      <c r="Z2565" s="2"/>
      <c r="AA2565" s="2"/>
      <c r="AB2565" s="2"/>
      <c r="AC2565" s="31"/>
      <c r="AD2565" s="33"/>
      <c r="AE2565" s="31"/>
      <c r="AF2565" s="33"/>
      <c r="AG2565" s="33"/>
    </row>
    <row r="2566" spans="1:33" ht="12.75" customHeight="1">
      <c r="A2566" s="2"/>
      <c r="B2566" s="2"/>
      <c r="C2566" s="2"/>
      <c r="D2566" s="2"/>
      <c r="E2566" s="2"/>
      <c r="F2566" s="2"/>
      <c r="G2566" s="2"/>
      <c r="H2566" s="2"/>
      <c r="I2566" s="19"/>
      <c r="J2566" s="19"/>
      <c r="K2566" s="19"/>
      <c r="L2566" s="19"/>
      <c r="M2566" s="19"/>
      <c r="N2566" s="19"/>
      <c r="O2566" s="19"/>
      <c r="P2566" s="19"/>
      <c r="Q2566" s="19"/>
      <c r="R2566" s="44"/>
      <c r="S2566" s="19"/>
      <c r="T2566" s="19"/>
      <c r="U2566" s="19"/>
      <c r="V2566" s="2"/>
      <c r="W2566" s="2"/>
      <c r="X2566" s="2"/>
      <c r="Y2566" s="17"/>
      <c r="Z2566" s="2"/>
      <c r="AA2566" s="2"/>
      <c r="AB2566" s="2"/>
      <c r="AC2566" s="31"/>
      <c r="AD2566" s="33"/>
      <c r="AE2566" s="31"/>
      <c r="AF2566" s="33"/>
      <c r="AG2566" s="33"/>
    </row>
    <row r="2567" spans="1:33" ht="12.75" customHeight="1">
      <c r="A2567" s="2"/>
      <c r="B2567" s="2"/>
      <c r="C2567" s="2"/>
      <c r="D2567" s="2"/>
      <c r="E2567" s="2"/>
      <c r="F2567" s="2"/>
      <c r="G2567" s="2"/>
      <c r="H2567" s="2"/>
      <c r="I2567" s="19"/>
      <c r="J2567" s="19"/>
      <c r="K2567" s="19"/>
      <c r="L2567" s="19"/>
      <c r="M2567" s="19"/>
      <c r="N2567" s="19"/>
      <c r="O2567" s="19"/>
      <c r="P2567" s="19"/>
      <c r="Q2567" s="19"/>
      <c r="R2567" s="44"/>
      <c r="S2567" s="19"/>
      <c r="T2567" s="19"/>
      <c r="U2567" s="19"/>
      <c r="V2567" s="2"/>
      <c r="W2567" s="2"/>
      <c r="X2567" s="2"/>
      <c r="Y2567" s="17"/>
      <c r="Z2567" s="2"/>
      <c r="AA2567" s="2"/>
      <c r="AB2567" s="2"/>
      <c r="AC2567" s="31"/>
      <c r="AD2567" s="33"/>
      <c r="AE2567" s="31"/>
      <c r="AF2567" s="33"/>
      <c r="AG2567" s="33"/>
    </row>
    <row r="2568" spans="1:33" ht="12.75" customHeight="1">
      <c r="A2568" s="2"/>
      <c r="B2568" s="2"/>
      <c r="C2568" s="2"/>
      <c r="D2568" s="2"/>
      <c r="E2568" s="2"/>
      <c r="F2568" s="2"/>
      <c r="G2568" s="2"/>
      <c r="H2568" s="2"/>
      <c r="I2568" s="19"/>
      <c r="J2568" s="19"/>
      <c r="K2568" s="19"/>
      <c r="L2568" s="19"/>
      <c r="M2568" s="19"/>
      <c r="N2568" s="19"/>
      <c r="O2568" s="19"/>
      <c r="P2568" s="19"/>
      <c r="Q2568" s="19"/>
      <c r="R2568" s="44"/>
      <c r="S2568" s="19"/>
      <c r="T2568" s="19"/>
      <c r="U2568" s="19"/>
      <c r="V2568" s="2"/>
      <c r="W2568" s="2"/>
      <c r="X2568" s="2"/>
      <c r="Y2568" s="17"/>
      <c r="Z2568" s="2"/>
      <c r="AA2568" s="2"/>
      <c r="AB2568" s="2"/>
      <c r="AC2568" s="31"/>
      <c r="AD2568" s="33"/>
      <c r="AE2568" s="31"/>
      <c r="AF2568" s="33"/>
      <c r="AG2568" s="33"/>
    </row>
    <row r="2569" spans="1:33" ht="12.75" customHeight="1">
      <c r="A2569" s="2"/>
      <c r="B2569" s="2"/>
      <c r="C2569" s="2"/>
      <c r="D2569" s="2"/>
      <c r="E2569" s="2"/>
      <c r="F2569" s="2"/>
      <c r="G2569" s="2"/>
      <c r="H2569" s="2"/>
      <c r="I2569" s="19"/>
      <c r="J2569" s="19"/>
      <c r="K2569" s="19"/>
      <c r="L2569" s="19"/>
      <c r="M2569" s="19"/>
      <c r="N2569" s="19"/>
      <c r="O2569" s="19"/>
      <c r="P2569" s="19"/>
      <c r="Q2569" s="19"/>
      <c r="R2569" s="44"/>
      <c r="S2569" s="19"/>
      <c r="T2569" s="19"/>
      <c r="U2569" s="19"/>
      <c r="V2569" s="2"/>
      <c r="W2569" s="2"/>
      <c r="X2569" s="2"/>
      <c r="Y2569" s="17"/>
      <c r="Z2569" s="2"/>
      <c r="AA2569" s="2"/>
      <c r="AB2569" s="2"/>
      <c r="AC2569" s="31"/>
      <c r="AD2569" s="33"/>
      <c r="AE2569" s="31"/>
      <c r="AF2569" s="33"/>
      <c r="AG2569" s="33"/>
    </row>
    <row r="2570" spans="1:33" ht="12.75" customHeight="1">
      <c r="A2570" s="2"/>
      <c r="B2570" s="2"/>
      <c r="C2570" s="2"/>
      <c r="D2570" s="2"/>
      <c r="E2570" s="2"/>
      <c r="F2570" s="2"/>
      <c r="G2570" s="2"/>
      <c r="H2570" s="2"/>
      <c r="I2570" s="19"/>
      <c r="J2570" s="19"/>
      <c r="K2570" s="19"/>
      <c r="L2570" s="19"/>
      <c r="M2570" s="19"/>
      <c r="N2570" s="19"/>
      <c r="O2570" s="19"/>
      <c r="P2570" s="19"/>
      <c r="Q2570" s="19"/>
      <c r="R2570" s="44"/>
      <c r="S2570" s="19"/>
      <c r="T2570" s="19"/>
      <c r="U2570" s="19"/>
      <c r="V2570" s="2"/>
      <c r="W2570" s="2"/>
      <c r="X2570" s="2"/>
      <c r="Y2570" s="17"/>
      <c r="Z2570" s="2"/>
      <c r="AA2570" s="2"/>
      <c r="AB2570" s="2"/>
      <c r="AC2570" s="31"/>
      <c r="AD2570" s="33"/>
      <c r="AE2570" s="31"/>
      <c r="AF2570" s="33"/>
      <c r="AG2570" s="33"/>
    </row>
    <row r="2571" spans="1:33" ht="12.75" customHeight="1">
      <c r="A2571" s="2"/>
      <c r="B2571" s="2"/>
      <c r="C2571" s="2"/>
      <c r="D2571" s="2"/>
      <c r="E2571" s="2"/>
      <c r="F2571" s="2"/>
      <c r="G2571" s="2"/>
      <c r="H2571" s="2"/>
      <c r="I2571" s="19"/>
      <c r="J2571" s="19"/>
      <c r="K2571" s="19"/>
      <c r="L2571" s="19"/>
      <c r="M2571" s="19"/>
      <c r="N2571" s="19"/>
      <c r="O2571" s="19"/>
      <c r="P2571" s="19"/>
      <c r="Q2571" s="19"/>
      <c r="R2571" s="44"/>
      <c r="S2571" s="19"/>
      <c r="T2571" s="19"/>
      <c r="U2571" s="19"/>
      <c r="V2571" s="2"/>
      <c r="W2571" s="2"/>
      <c r="X2571" s="2"/>
      <c r="Y2571" s="17"/>
      <c r="Z2571" s="2"/>
      <c r="AA2571" s="2"/>
      <c r="AB2571" s="2"/>
      <c r="AC2571" s="31"/>
      <c r="AD2571" s="33"/>
      <c r="AE2571" s="31"/>
      <c r="AF2571" s="33"/>
      <c r="AG2571" s="33"/>
    </row>
    <row r="2572" spans="1:33" ht="12.75" customHeight="1">
      <c r="A2572" s="2"/>
      <c r="B2572" s="2"/>
      <c r="C2572" s="2"/>
      <c r="D2572" s="2"/>
      <c r="E2572" s="2"/>
      <c r="F2572" s="2"/>
      <c r="G2572" s="2"/>
      <c r="H2572" s="2"/>
      <c r="I2572" s="19"/>
      <c r="J2572" s="19"/>
      <c r="K2572" s="19"/>
      <c r="L2572" s="19"/>
      <c r="M2572" s="19"/>
      <c r="N2572" s="19"/>
      <c r="O2572" s="19"/>
      <c r="P2572" s="19"/>
      <c r="Q2572" s="19"/>
      <c r="R2572" s="44"/>
      <c r="S2572" s="19"/>
      <c r="T2572" s="19"/>
      <c r="U2572" s="19"/>
      <c r="V2572" s="2"/>
      <c r="W2572" s="2"/>
      <c r="X2572" s="2"/>
      <c r="Y2572" s="17"/>
      <c r="Z2572" s="2"/>
      <c r="AA2572" s="2"/>
      <c r="AB2572" s="2"/>
      <c r="AC2572" s="31"/>
      <c r="AD2572" s="33"/>
      <c r="AE2572" s="31"/>
      <c r="AF2572" s="33"/>
      <c r="AG2572" s="33"/>
    </row>
    <row r="2573" spans="1:33" ht="12.75" customHeight="1">
      <c r="A2573" s="2"/>
      <c r="B2573" s="2"/>
      <c r="C2573" s="2"/>
      <c r="D2573" s="2"/>
      <c r="E2573" s="2"/>
      <c r="F2573" s="2"/>
      <c r="G2573" s="2"/>
      <c r="H2573" s="2"/>
      <c r="I2573" s="19"/>
      <c r="J2573" s="19"/>
      <c r="K2573" s="19"/>
      <c r="L2573" s="19"/>
      <c r="M2573" s="19"/>
      <c r="N2573" s="19"/>
      <c r="O2573" s="19"/>
      <c r="P2573" s="19"/>
      <c r="Q2573" s="19"/>
      <c r="R2573" s="44"/>
      <c r="S2573" s="19"/>
      <c r="T2573" s="19"/>
      <c r="U2573" s="19"/>
      <c r="V2573" s="2"/>
      <c r="W2573" s="2"/>
      <c r="X2573" s="2"/>
      <c r="Y2573" s="17"/>
      <c r="Z2573" s="2"/>
      <c r="AA2573" s="2"/>
      <c r="AB2573" s="2"/>
      <c r="AC2573" s="31"/>
      <c r="AD2573" s="33"/>
      <c r="AE2573" s="31"/>
      <c r="AF2573" s="33"/>
      <c r="AG2573" s="33"/>
    </row>
    <row r="2574" spans="1:33" ht="12.75" customHeight="1">
      <c r="A2574" s="2"/>
      <c r="B2574" s="2"/>
      <c r="C2574" s="2"/>
      <c r="D2574" s="2"/>
      <c r="E2574" s="2"/>
      <c r="F2574" s="2"/>
      <c r="G2574" s="2"/>
      <c r="H2574" s="2"/>
      <c r="I2574" s="19"/>
      <c r="J2574" s="19"/>
      <c r="K2574" s="19"/>
      <c r="L2574" s="19"/>
      <c r="M2574" s="19"/>
      <c r="N2574" s="19"/>
      <c r="O2574" s="19"/>
      <c r="P2574" s="19"/>
      <c r="Q2574" s="19"/>
      <c r="R2574" s="44"/>
      <c r="S2574" s="19"/>
      <c r="T2574" s="19"/>
      <c r="U2574" s="19"/>
      <c r="V2574" s="2"/>
      <c r="W2574" s="2"/>
      <c r="X2574" s="2"/>
      <c r="Y2574" s="17"/>
      <c r="Z2574" s="2"/>
      <c r="AA2574" s="2"/>
      <c r="AB2574" s="2"/>
      <c r="AC2574" s="31"/>
      <c r="AD2574" s="33"/>
      <c r="AE2574" s="31"/>
      <c r="AF2574" s="33"/>
      <c r="AG2574" s="33"/>
    </row>
    <row r="2575" spans="1:33" ht="12.75" customHeight="1">
      <c r="A2575" s="2"/>
      <c r="B2575" s="2"/>
      <c r="C2575" s="2"/>
      <c r="D2575" s="2"/>
      <c r="E2575" s="2"/>
      <c r="F2575" s="2"/>
      <c r="G2575" s="2"/>
      <c r="H2575" s="2"/>
      <c r="I2575" s="19"/>
      <c r="J2575" s="19"/>
      <c r="K2575" s="19"/>
      <c r="L2575" s="19"/>
      <c r="M2575" s="19"/>
      <c r="N2575" s="19"/>
      <c r="O2575" s="19"/>
      <c r="P2575" s="19"/>
      <c r="Q2575" s="19"/>
      <c r="R2575" s="44"/>
      <c r="S2575" s="19"/>
      <c r="T2575" s="19"/>
      <c r="U2575" s="19"/>
      <c r="V2575" s="2"/>
      <c r="W2575" s="2"/>
      <c r="X2575" s="2"/>
      <c r="Y2575" s="17"/>
      <c r="Z2575" s="2"/>
      <c r="AA2575" s="2"/>
      <c r="AB2575" s="2"/>
      <c r="AC2575" s="31"/>
      <c r="AD2575" s="33"/>
      <c r="AE2575" s="31"/>
      <c r="AF2575" s="33"/>
      <c r="AG2575" s="33"/>
    </row>
    <row r="2576" spans="1:33" ht="12.75" customHeight="1">
      <c r="A2576" s="2"/>
      <c r="B2576" s="2"/>
      <c r="C2576" s="2"/>
      <c r="D2576" s="2"/>
      <c r="E2576" s="2"/>
      <c r="F2576" s="2"/>
      <c r="G2576" s="2"/>
      <c r="H2576" s="2"/>
      <c r="I2576" s="19"/>
      <c r="J2576" s="19"/>
      <c r="K2576" s="19"/>
      <c r="L2576" s="19"/>
      <c r="M2576" s="19"/>
      <c r="N2576" s="19"/>
      <c r="O2576" s="19"/>
      <c r="P2576" s="19"/>
      <c r="Q2576" s="19"/>
      <c r="R2576" s="44"/>
      <c r="S2576" s="19"/>
      <c r="T2576" s="19"/>
      <c r="U2576" s="19"/>
      <c r="V2576" s="2"/>
      <c r="W2576" s="2"/>
      <c r="X2576" s="2"/>
      <c r="Y2576" s="17"/>
      <c r="Z2576" s="2"/>
      <c r="AA2576" s="2"/>
      <c r="AB2576" s="2"/>
      <c r="AC2576" s="31"/>
      <c r="AD2576" s="33"/>
      <c r="AE2576" s="31"/>
      <c r="AF2576" s="33"/>
      <c r="AG2576" s="33"/>
    </row>
    <row r="2577" spans="1:33" ht="12.75" customHeight="1">
      <c r="A2577" s="2"/>
      <c r="B2577" s="2"/>
      <c r="C2577" s="2"/>
      <c r="D2577" s="2"/>
      <c r="E2577" s="2"/>
      <c r="F2577" s="2"/>
      <c r="G2577" s="2"/>
      <c r="H2577" s="2"/>
      <c r="I2577" s="19"/>
      <c r="J2577" s="19"/>
      <c r="K2577" s="19"/>
      <c r="L2577" s="19"/>
      <c r="M2577" s="19"/>
      <c r="N2577" s="19"/>
      <c r="O2577" s="19"/>
      <c r="P2577" s="19"/>
      <c r="Q2577" s="19"/>
      <c r="R2577" s="44"/>
      <c r="S2577" s="19"/>
      <c r="T2577" s="19"/>
      <c r="U2577" s="19"/>
      <c r="V2577" s="2"/>
      <c r="W2577" s="2"/>
      <c r="X2577" s="2"/>
      <c r="Y2577" s="17"/>
      <c r="Z2577" s="2"/>
      <c r="AA2577" s="2"/>
      <c r="AB2577" s="2"/>
      <c r="AC2577" s="31"/>
      <c r="AD2577" s="33"/>
      <c r="AE2577" s="31"/>
      <c r="AF2577" s="33"/>
      <c r="AG2577" s="33"/>
    </row>
    <row r="2578" spans="1:33" ht="12.75" customHeight="1">
      <c r="A2578" s="2"/>
      <c r="B2578" s="2"/>
      <c r="C2578" s="2"/>
      <c r="D2578" s="2"/>
      <c r="E2578" s="2"/>
      <c r="F2578" s="2"/>
      <c r="G2578" s="2"/>
      <c r="H2578" s="2"/>
      <c r="I2578" s="19"/>
      <c r="J2578" s="19"/>
      <c r="K2578" s="19"/>
      <c r="L2578" s="19"/>
      <c r="M2578" s="19"/>
      <c r="N2578" s="19"/>
      <c r="O2578" s="19"/>
      <c r="P2578" s="19"/>
      <c r="Q2578" s="19"/>
      <c r="R2578" s="44"/>
      <c r="S2578" s="19"/>
      <c r="T2578" s="19"/>
      <c r="U2578" s="19"/>
      <c r="V2578" s="2"/>
      <c r="W2578" s="2"/>
      <c r="X2578" s="2"/>
      <c r="Y2578" s="17"/>
      <c r="Z2578" s="2"/>
      <c r="AA2578" s="2"/>
      <c r="AB2578" s="2"/>
      <c r="AC2578" s="31"/>
      <c r="AD2578" s="33"/>
      <c r="AE2578" s="31"/>
      <c r="AF2578" s="33"/>
      <c r="AG2578" s="33"/>
    </row>
    <row r="2579" spans="1:33" ht="12.75" customHeight="1">
      <c r="A2579" s="2"/>
      <c r="B2579" s="2"/>
      <c r="C2579" s="2"/>
      <c r="D2579" s="2"/>
      <c r="E2579" s="2"/>
      <c r="F2579" s="2"/>
      <c r="G2579" s="2"/>
      <c r="H2579" s="2"/>
      <c r="I2579" s="19"/>
      <c r="J2579" s="19"/>
      <c r="K2579" s="19"/>
      <c r="L2579" s="19"/>
      <c r="M2579" s="19"/>
      <c r="N2579" s="19"/>
      <c r="O2579" s="19"/>
      <c r="P2579" s="19"/>
      <c r="Q2579" s="19"/>
      <c r="R2579" s="44"/>
      <c r="S2579" s="19"/>
      <c r="T2579" s="19"/>
      <c r="U2579" s="19"/>
      <c r="V2579" s="2"/>
      <c r="W2579" s="2"/>
      <c r="X2579" s="2"/>
      <c r="Y2579" s="17"/>
      <c r="Z2579" s="2"/>
      <c r="AA2579" s="2"/>
      <c r="AB2579" s="2"/>
      <c r="AC2579" s="31"/>
      <c r="AD2579" s="33"/>
      <c r="AE2579" s="31"/>
      <c r="AF2579" s="33"/>
      <c r="AG2579" s="33"/>
    </row>
    <row r="2580" spans="1:33" ht="12.75" customHeight="1">
      <c r="A2580" s="2"/>
      <c r="B2580" s="2"/>
      <c r="C2580" s="2"/>
      <c r="D2580" s="2"/>
      <c r="E2580" s="2"/>
      <c r="F2580" s="2"/>
      <c r="G2580" s="2"/>
      <c r="H2580" s="2"/>
      <c r="I2580" s="19"/>
      <c r="J2580" s="19"/>
      <c r="K2580" s="19"/>
      <c r="L2580" s="19"/>
      <c r="M2580" s="19"/>
      <c r="N2580" s="19"/>
      <c r="O2580" s="19"/>
      <c r="P2580" s="19"/>
      <c r="Q2580" s="19"/>
      <c r="R2580" s="44"/>
      <c r="S2580" s="19"/>
      <c r="T2580" s="19"/>
      <c r="U2580" s="19"/>
      <c r="V2580" s="2"/>
      <c r="W2580" s="2"/>
      <c r="X2580" s="2"/>
      <c r="Y2580" s="17"/>
      <c r="Z2580" s="2"/>
      <c r="AA2580" s="2"/>
      <c r="AB2580" s="2"/>
      <c r="AC2580" s="31"/>
      <c r="AD2580" s="33"/>
      <c r="AE2580" s="31"/>
      <c r="AF2580" s="33"/>
      <c r="AG2580" s="33"/>
    </row>
    <row r="2581" spans="1:33" ht="12.75" customHeight="1">
      <c r="A2581" s="2"/>
      <c r="B2581" s="2"/>
      <c r="C2581" s="2"/>
      <c r="D2581" s="2"/>
      <c r="E2581" s="2"/>
      <c r="F2581" s="2"/>
      <c r="G2581" s="2"/>
      <c r="H2581" s="2"/>
      <c r="I2581" s="19"/>
      <c r="J2581" s="19"/>
      <c r="K2581" s="19"/>
      <c r="L2581" s="19"/>
      <c r="M2581" s="19"/>
      <c r="N2581" s="19"/>
      <c r="O2581" s="19"/>
      <c r="P2581" s="19"/>
      <c r="Q2581" s="19"/>
      <c r="R2581" s="44"/>
      <c r="S2581" s="19"/>
      <c r="T2581" s="19"/>
      <c r="U2581" s="19"/>
      <c r="V2581" s="2"/>
      <c r="W2581" s="2"/>
      <c r="X2581" s="2"/>
      <c r="Y2581" s="17"/>
      <c r="Z2581" s="2"/>
      <c r="AA2581" s="2"/>
      <c r="AB2581" s="2"/>
      <c r="AC2581" s="31"/>
      <c r="AD2581" s="33"/>
      <c r="AE2581" s="31"/>
      <c r="AF2581" s="33"/>
      <c r="AG2581" s="33"/>
    </row>
    <row r="2582" spans="1:33" ht="12.75" customHeight="1">
      <c r="A2582" s="2"/>
      <c r="B2582" s="2"/>
      <c r="C2582" s="2"/>
      <c r="D2582" s="2"/>
      <c r="E2582" s="2"/>
      <c r="F2582" s="2"/>
      <c r="G2582" s="2"/>
      <c r="H2582" s="2"/>
      <c r="I2582" s="19"/>
      <c r="J2582" s="19"/>
      <c r="K2582" s="19"/>
      <c r="L2582" s="19"/>
      <c r="M2582" s="19"/>
      <c r="N2582" s="19"/>
      <c r="O2582" s="19"/>
      <c r="P2582" s="19"/>
      <c r="Q2582" s="19"/>
      <c r="R2582" s="44"/>
      <c r="S2582" s="19"/>
      <c r="T2582" s="19"/>
      <c r="U2582" s="19"/>
      <c r="V2582" s="2"/>
      <c r="W2582" s="2"/>
      <c r="X2582" s="2"/>
      <c r="Y2582" s="17"/>
      <c r="Z2582" s="2"/>
      <c r="AA2582" s="2"/>
      <c r="AB2582" s="2"/>
      <c r="AC2582" s="31"/>
      <c r="AD2582" s="33"/>
      <c r="AE2582" s="31"/>
      <c r="AF2582" s="33"/>
      <c r="AG2582" s="33"/>
    </row>
    <row r="2583" spans="1:33" ht="15" customHeight="1">
      <c r="C2583" s="2"/>
      <c r="D2583" s="2"/>
      <c r="O2583" s="19"/>
      <c r="P2583" s="19"/>
      <c r="Q2583" s="19"/>
      <c r="S2583" s="19"/>
      <c r="T2583" s="19"/>
      <c r="U2583" s="19"/>
      <c r="AC2583" s="31"/>
      <c r="AD2583" s="33"/>
      <c r="AE2583" s="31"/>
      <c r="AF2583" s="33"/>
      <c r="AG2583" s="33"/>
    </row>
    <row r="2584" spans="1:33" ht="15" customHeight="1">
      <c r="O2584" s="19"/>
      <c r="P2584" s="19"/>
      <c r="Q2584" s="19"/>
      <c r="S2584" s="19"/>
      <c r="T2584" s="19"/>
      <c r="U2584" s="19"/>
      <c r="AC2584" s="31"/>
      <c r="AD2584" s="33"/>
      <c r="AE2584" s="31"/>
      <c r="AF2584" s="33"/>
      <c r="AG2584" s="33"/>
    </row>
    <row r="2585" spans="1:33" ht="15" customHeight="1">
      <c r="S2585" s="19"/>
      <c r="T2585" s="19"/>
      <c r="U2585" s="19"/>
      <c r="AC2585" s="31"/>
      <c r="AD2585" s="33"/>
      <c r="AE2585" s="31"/>
      <c r="AF2585" s="33"/>
      <c r="AG2585" s="33"/>
    </row>
    <row r="2586" spans="1:33" ht="15" customHeight="1">
      <c r="S2586" s="19"/>
      <c r="T2586" s="19"/>
      <c r="U2586" s="19"/>
      <c r="AC2586" s="31"/>
      <c r="AD2586" s="33"/>
      <c r="AE2586" s="31"/>
      <c r="AF2586" s="33"/>
      <c r="AG2586" s="33"/>
    </row>
    <row r="2587" spans="1:33" ht="15" customHeight="1">
      <c r="S2587" s="19"/>
      <c r="T2587" s="19"/>
      <c r="U2587" s="19"/>
      <c r="AC2587" s="31"/>
      <c r="AD2587" s="33"/>
      <c r="AE2587" s="31"/>
      <c r="AF2587" s="33"/>
      <c r="AG2587" s="33"/>
    </row>
    <row r="2588" spans="1:33" ht="15" customHeight="1">
      <c r="S2588" s="19"/>
      <c r="T2588" s="19"/>
      <c r="U2588" s="19"/>
      <c r="AC2588" s="31"/>
      <c r="AD2588" s="33"/>
      <c r="AE2588" s="31"/>
      <c r="AF2588" s="33"/>
      <c r="AG2588" s="33"/>
    </row>
    <row r="2589" spans="1:33" ht="15" customHeight="1">
      <c r="S2589" s="19"/>
      <c r="T2589" s="19"/>
      <c r="U2589" s="19"/>
      <c r="AC2589" s="31"/>
      <c r="AD2589" s="33"/>
      <c r="AE2589" s="31"/>
      <c r="AF2589" s="33"/>
      <c r="AG2589" s="33"/>
    </row>
    <row r="2590" spans="1:33" ht="15" customHeight="1">
      <c r="S2590" s="19"/>
      <c r="T2590" s="19"/>
      <c r="U2590" s="19"/>
      <c r="AC2590" s="31"/>
      <c r="AD2590" s="33"/>
      <c r="AE2590" s="31"/>
      <c r="AF2590" s="33"/>
      <c r="AG2590" s="33"/>
    </row>
    <row r="2591" spans="1:33" ht="15" customHeight="1">
      <c r="S2591" s="19"/>
      <c r="T2591" s="19"/>
      <c r="U2591" s="19"/>
      <c r="AC2591" s="31"/>
      <c r="AD2591" s="33"/>
      <c r="AE2591" s="31"/>
      <c r="AF2591" s="33"/>
      <c r="AG2591" s="33"/>
    </row>
    <row r="2592" spans="1:33" ht="15" customHeight="1">
      <c r="S2592" s="19"/>
      <c r="T2592" s="19"/>
      <c r="U2592" s="19"/>
      <c r="AC2592" s="31"/>
      <c r="AD2592" s="33"/>
      <c r="AE2592" s="31"/>
      <c r="AF2592" s="33"/>
      <c r="AG2592" s="33"/>
    </row>
    <row r="2593" spans="19:33" ht="15" customHeight="1">
      <c r="S2593" s="19"/>
      <c r="T2593" s="19"/>
      <c r="U2593" s="19"/>
      <c r="AC2593" s="31"/>
      <c r="AD2593" s="33"/>
      <c r="AE2593" s="31"/>
      <c r="AF2593" s="33"/>
      <c r="AG2593" s="33"/>
    </row>
    <row r="2594" spans="19:33" ht="15" customHeight="1">
      <c r="S2594" s="19"/>
      <c r="T2594" s="19"/>
      <c r="U2594" s="19"/>
      <c r="AC2594" s="31"/>
      <c r="AD2594" s="33"/>
      <c r="AE2594" s="31"/>
      <c r="AF2594" s="33"/>
      <c r="AG2594" s="33"/>
    </row>
    <row r="2595" spans="19:33" ht="15" customHeight="1">
      <c r="S2595" s="19"/>
      <c r="T2595" s="19"/>
      <c r="U2595" s="19"/>
      <c r="AC2595" s="31"/>
      <c r="AD2595" s="33"/>
      <c r="AE2595" s="31"/>
      <c r="AF2595" s="33"/>
      <c r="AG2595" s="33"/>
    </row>
    <row r="2596" spans="19:33" ht="15" customHeight="1">
      <c r="S2596" s="19"/>
      <c r="T2596" s="19"/>
      <c r="U2596" s="19"/>
      <c r="AC2596" s="31"/>
      <c r="AD2596" s="33"/>
      <c r="AE2596" s="31"/>
      <c r="AF2596" s="33"/>
      <c r="AG2596" s="33"/>
    </row>
    <row r="2597" spans="19:33" ht="15" customHeight="1">
      <c r="S2597" s="19"/>
      <c r="T2597" s="19"/>
      <c r="U2597" s="19"/>
      <c r="AC2597" s="31"/>
      <c r="AD2597" s="33"/>
      <c r="AE2597" s="31"/>
      <c r="AF2597" s="33"/>
      <c r="AG2597" s="33"/>
    </row>
    <row r="2598" spans="19:33" ht="15" customHeight="1">
      <c r="S2598" s="19"/>
      <c r="T2598" s="19"/>
      <c r="U2598" s="19"/>
      <c r="AC2598" s="31"/>
      <c r="AD2598" s="33"/>
      <c r="AE2598" s="31"/>
      <c r="AF2598" s="33"/>
      <c r="AG2598" s="33"/>
    </row>
    <row r="2599" spans="19:33" ht="15" customHeight="1">
      <c r="S2599" s="19"/>
      <c r="T2599" s="19"/>
      <c r="U2599" s="19"/>
      <c r="AC2599" s="31"/>
      <c r="AD2599" s="33"/>
      <c r="AE2599" s="31"/>
      <c r="AF2599" s="33"/>
      <c r="AG2599" s="33"/>
    </row>
    <row r="2600" spans="19:33" ht="15" customHeight="1">
      <c r="S2600" s="19"/>
      <c r="T2600" s="19"/>
      <c r="U2600" s="19"/>
      <c r="AC2600" s="31"/>
      <c r="AD2600" s="33"/>
      <c r="AE2600" s="31"/>
      <c r="AF2600" s="33"/>
      <c r="AG2600" s="33"/>
    </row>
    <row r="2601" spans="19:33" ht="15" customHeight="1">
      <c r="S2601" s="19"/>
      <c r="T2601" s="19"/>
      <c r="U2601" s="19"/>
      <c r="AC2601" s="31"/>
      <c r="AD2601" s="33"/>
      <c r="AE2601" s="31"/>
      <c r="AF2601" s="33"/>
      <c r="AG2601" s="33"/>
    </row>
    <row r="2602" spans="19:33" ht="15" customHeight="1">
      <c r="S2602" s="19"/>
      <c r="T2602" s="19"/>
      <c r="U2602" s="19"/>
      <c r="AC2602" s="31"/>
      <c r="AD2602" s="33"/>
      <c r="AE2602" s="31"/>
      <c r="AF2602" s="33"/>
      <c r="AG2602" s="33"/>
    </row>
    <row r="2603" spans="19:33" ht="15" customHeight="1">
      <c r="S2603" s="19"/>
      <c r="T2603" s="19"/>
      <c r="U2603" s="19"/>
      <c r="AC2603" s="31"/>
      <c r="AD2603" s="33"/>
      <c r="AE2603" s="31"/>
      <c r="AF2603" s="33"/>
      <c r="AG2603" s="33"/>
    </row>
    <row r="2604" spans="19:33" ht="15" customHeight="1">
      <c r="S2604" s="19"/>
      <c r="T2604" s="19"/>
      <c r="U2604" s="19"/>
      <c r="AC2604" s="31"/>
      <c r="AD2604" s="33"/>
      <c r="AE2604" s="31"/>
      <c r="AF2604" s="33"/>
      <c r="AG2604" s="33"/>
    </row>
    <row r="2605" spans="19:33" ht="15" customHeight="1">
      <c r="S2605" s="19"/>
      <c r="T2605" s="19"/>
      <c r="U2605" s="19"/>
      <c r="AC2605" s="31"/>
      <c r="AD2605" s="33"/>
      <c r="AE2605" s="31"/>
      <c r="AF2605" s="33"/>
      <c r="AG2605" s="33"/>
    </row>
    <row r="2606" spans="19:33" ht="15" customHeight="1">
      <c r="S2606" s="19"/>
      <c r="T2606" s="19"/>
      <c r="U2606" s="19"/>
      <c r="AC2606" s="31"/>
      <c r="AD2606" s="33"/>
      <c r="AE2606" s="31"/>
      <c r="AF2606" s="33"/>
      <c r="AG2606" s="33"/>
    </row>
    <row r="2607" spans="19:33" ht="15" customHeight="1">
      <c r="S2607" s="19"/>
      <c r="T2607" s="19"/>
      <c r="U2607" s="19"/>
    </row>
    <row r="2608" spans="19:33" ht="15" customHeight="1">
      <c r="S2608" s="19"/>
      <c r="T2608" s="19"/>
      <c r="U2608" s="19"/>
    </row>
    <row r="2609" spans="19:21" ht="15" customHeight="1">
      <c r="S2609" s="19"/>
      <c r="T2609" s="19"/>
      <c r="U2609" s="19"/>
    </row>
    <row r="2610" spans="19:21" ht="15" customHeight="1">
      <c r="S2610" s="19"/>
      <c r="T2610" s="19"/>
      <c r="U2610" s="19"/>
    </row>
  </sheetData>
  <autoFilter ref="O1:Q477" xr:uid="{00000000-0009-0000-0000-000000000000}"/>
  <mergeCells count="2">
    <mergeCell ref="I1:J1"/>
    <mergeCell ref="L1:M1"/>
  </mergeCells>
  <conditionalFormatting sqref="N2:N473">
    <cfRule type="beginsWith" dxfId="17" priority="1" operator="beginsWith" text="no">
      <formula>LEFT((N2),LEN("no"))=("no")</formula>
    </cfRule>
  </conditionalFormatting>
  <conditionalFormatting sqref="O1:P478">
    <cfRule type="beginsWith" dxfId="16" priority="2" operator="beginsWith" text="NO">
      <formula>LEFT((O1),LEN("NO"))=("NO")</formula>
    </cfRule>
  </conditionalFormatting>
  <conditionalFormatting sqref="Q2:Q478">
    <cfRule type="expression" dxfId="15" priority="3">
      <formula>LEFT(P2,2)="NO"</formula>
    </cfRule>
  </conditionalFormatting>
  <pageMargins left="0.7" right="0.7" top="0.75" bottom="0.75" header="0" footer="0"/>
  <pageSetup orientation="portrait"/>
  <legacyDrawing r:id="rId1"/>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D1022"/>
  <sheetViews>
    <sheetView showGridLines="0" tabSelected="1" topLeftCell="BU52" zoomScale="90" zoomScaleNormal="90" workbookViewId="0">
      <selection activeCell="BX15" sqref="BX15:BX62"/>
    </sheetView>
  </sheetViews>
  <sheetFormatPr baseColWidth="10" defaultColWidth="14.44140625" defaultRowHeight="15" customHeight="1"/>
  <cols>
    <col min="1" max="1" width="20.6640625" customWidth="1"/>
    <col min="2" max="2" width="18.88671875" customWidth="1"/>
    <col min="3" max="3" width="15.6640625" customWidth="1"/>
    <col min="4" max="4" width="9.33203125" customWidth="1"/>
    <col min="5" max="5" width="11.6640625" customWidth="1"/>
    <col min="6" max="6" width="20.6640625" customWidth="1"/>
    <col min="7" max="7" width="12.6640625" customWidth="1"/>
    <col min="8" max="8" width="13" customWidth="1"/>
    <col min="9" max="9" width="25.6640625" customWidth="1"/>
    <col min="10" max="10" width="12.109375" customWidth="1"/>
    <col min="11" max="11" width="25.6640625" customWidth="1"/>
    <col min="12" max="12" width="11.6640625" customWidth="1"/>
    <col min="13" max="13" width="10.6640625" customWidth="1"/>
    <col min="14" max="14" width="13.44140625" customWidth="1"/>
    <col min="15" max="15" width="14.33203125" customWidth="1"/>
    <col min="16" max="16" width="30.6640625" customWidth="1"/>
    <col min="17" max="17" width="10.33203125" customWidth="1"/>
    <col min="18" max="18" width="22.88671875" customWidth="1"/>
    <col min="19" max="19" width="41" customWidth="1"/>
    <col min="20" max="20" width="9.44140625" customWidth="1"/>
    <col min="21" max="21" width="14.5546875" customWidth="1"/>
    <col min="22" max="22" width="21.6640625" customWidth="1"/>
    <col min="23" max="23" width="25.6640625" customWidth="1"/>
    <col min="24" max="24" width="20.6640625" customWidth="1"/>
    <col min="25" max="27" width="25.6640625" customWidth="1"/>
    <col min="28" max="28" width="8.88671875" hidden="1" customWidth="1"/>
    <col min="29" max="29" width="20.6640625" customWidth="1"/>
    <col min="30" max="30" width="18.88671875" customWidth="1"/>
    <col min="31" max="31" width="15.6640625" customWidth="1"/>
    <col min="32" max="32" width="9.33203125" customWidth="1"/>
    <col min="33" max="33" width="11.6640625" customWidth="1"/>
    <col min="34" max="34" width="20.6640625" customWidth="1"/>
    <col min="35" max="35" width="12.6640625" customWidth="1"/>
    <col min="36" max="36" width="13" customWidth="1"/>
    <col min="37" max="37" width="25.6640625" customWidth="1"/>
    <col min="38" max="38" width="12.109375" customWidth="1"/>
    <col min="39" max="39" width="25.6640625" customWidth="1"/>
    <col min="40" max="40" width="11.6640625" customWidth="1"/>
    <col min="41" max="41" width="10.6640625" customWidth="1"/>
    <col min="42" max="42" width="13.44140625" customWidth="1"/>
    <col min="43" max="43" width="14.33203125" customWidth="1"/>
    <col min="44" max="44" width="30.6640625" customWidth="1"/>
    <col min="45" max="45" width="10.33203125" customWidth="1"/>
    <col min="46" max="46" width="22.88671875" customWidth="1"/>
    <col min="47" max="47" width="41" customWidth="1"/>
    <col min="48" max="48" width="9.44140625" customWidth="1"/>
    <col min="49" max="49" width="14.5546875" customWidth="1"/>
    <col min="50" max="50" width="21.6640625" customWidth="1"/>
    <col min="51" max="51" width="25.6640625" customWidth="1"/>
    <col min="52" max="52" width="20.6640625" customWidth="1"/>
    <col min="53" max="55" width="25.6640625" customWidth="1"/>
    <col min="56" max="56" width="20.6640625" customWidth="1"/>
    <col min="57" max="57" width="18.88671875" customWidth="1"/>
    <col min="58" max="58" width="15.6640625" customWidth="1"/>
    <col min="59" max="59" width="9.33203125" customWidth="1"/>
    <col min="60" max="60" width="11.6640625" customWidth="1"/>
    <col min="61" max="61" width="20.6640625" customWidth="1"/>
    <col min="62" max="62" width="12.6640625" customWidth="1"/>
    <col min="63" max="63" width="13" customWidth="1"/>
    <col min="64" max="64" width="25.6640625" customWidth="1"/>
    <col min="65" max="65" width="12.109375" customWidth="1"/>
    <col min="66" max="66" width="25.6640625" customWidth="1"/>
    <col min="67" max="67" width="11.6640625" customWidth="1"/>
    <col min="68" max="68" width="10.6640625" customWidth="1"/>
    <col min="69" max="69" width="13.44140625" customWidth="1"/>
    <col min="70" max="70" width="14.33203125" customWidth="1"/>
    <col min="71" max="71" width="30.6640625" customWidth="1"/>
    <col min="72" max="72" width="10.33203125" customWidth="1"/>
    <col min="73" max="73" width="22.88671875" customWidth="1"/>
    <col min="74" max="74" width="41" customWidth="1"/>
    <col min="75" max="75" width="9.44140625" customWidth="1"/>
    <col min="76" max="76" width="14.5546875" customWidth="1"/>
    <col min="77" max="77" width="21.6640625" customWidth="1"/>
    <col min="78" max="78" width="25.6640625" customWidth="1"/>
    <col min="79" max="79" width="20.6640625" customWidth="1"/>
    <col min="80" max="82" width="25.6640625" customWidth="1"/>
  </cols>
  <sheetData>
    <row r="1" spans="1:82" ht="14.4">
      <c r="A1" s="2"/>
      <c r="B1" s="2"/>
      <c r="C1" s="2"/>
      <c r="D1" s="2"/>
      <c r="E1" s="2"/>
      <c r="F1" s="2"/>
      <c r="G1" s="2"/>
      <c r="H1" s="2"/>
      <c r="I1" s="2"/>
      <c r="J1" s="2"/>
      <c r="K1" s="2"/>
      <c r="L1" s="2"/>
      <c r="M1" s="2"/>
      <c r="N1" s="2"/>
      <c r="O1" s="2"/>
      <c r="P1" s="2"/>
      <c r="Q1" s="2"/>
      <c r="R1" s="2"/>
      <c r="S1" s="2"/>
      <c r="T1" s="2"/>
      <c r="U1" s="2"/>
      <c r="V1" s="2"/>
      <c r="W1" s="2"/>
      <c r="X1" s="2"/>
      <c r="Y1" s="2"/>
      <c r="Z1" s="2"/>
      <c r="AA1" s="2"/>
      <c r="AB1" s="48"/>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row>
    <row r="2" spans="1:82" ht="14.4">
      <c r="A2" s="2"/>
      <c r="B2" s="2"/>
      <c r="C2" s="2"/>
      <c r="D2" s="2"/>
      <c r="E2" s="2"/>
      <c r="F2" s="2"/>
      <c r="G2" s="2"/>
      <c r="H2" s="2"/>
      <c r="I2" s="2"/>
      <c r="J2" s="2"/>
      <c r="K2" s="2"/>
      <c r="L2" s="2"/>
      <c r="M2" s="2"/>
      <c r="N2" s="2"/>
      <c r="O2" s="2"/>
      <c r="P2" s="2"/>
      <c r="Q2" s="2"/>
      <c r="R2" s="2"/>
      <c r="S2" s="2"/>
      <c r="T2" s="2"/>
      <c r="U2" s="2"/>
      <c r="V2" s="2"/>
      <c r="W2" s="2"/>
      <c r="X2" s="2"/>
      <c r="Y2" s="2"/>
      <c r="Z2" s="2"/>
      <c r="AA2" s="2"/>
      <c r="AB2" s="48"/>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row>
    <row r="3" spans="1:82" ht="14.4">
      <c r="A3" s="2"/>
      <c r="B3" s="2"/>
      <c r="C3" s="2"/>
      <c r="D3" s="2"/>
      <c r="E3" s="2"/>
      <c r="F3" s="2"/>
      <c r="G3" s="2"/>
      <c r="H3" s="2"/>
      <c r="I3" s="2"/>
      <c r="J3" s="2"/>
      <c r="K3" s="2"/>
      <c r="L3" s="2"/>
      <c r="M3" s="2"/>
      <c r="N3" s="2"/>
      <c r="O3" s="2"/>
      <c r="P3" s="2"/>
      <c r="Q3" s="2"/>
      <c r="R3" s="2"/>
      <c r="S3" s="2"/>
      <c r="T3" s="2"/>
      <c r="U3" s="2"/>
      <c r="V3" s="2"/>
      <c r="W3" s="2"/>
      <c r="X3" s="2"/>
      <c r="Y3" s="2"/>
      <c r="Z3" s="2"/>
      <c r="AA3" s="2"/>
      <c r="AB3" s="48"/>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row>
    <row r="4" spans="1:82" ht="14.4">
      <c r="A4" s="2"/>
      <c r="B4" s="2"/>
      <c r="C4" s="2"/>
      <c r="D4" s="2"/>
      <c r="E4" s="2"/>
      <c r="F4" s="2"/>
      <c r="G4" s="2"/>
      <c r="H4" s="2"/>
      <c r="I4" s="2"/>
      <c r="J4" s="2"/>
      <c r="K4" s="2"/>
      <c r="L4" s="2"/>
      <c r="M4" s="2"/>
      <c r="N4" s="2"/>
      <c r="O4" s="2"/>
      <c r="P4" s="2"/>
      <c r="Q4" s="2"/>
      <c r="R4" s="2"/>
      <c r="S4" s="2"/>
      <c r="T4" s="2"/>
      <c r="U4" s="2"/>
      <c r="V4" s="2"/>
      <c r="W4" s="2"/>
      <c r="X4" s="2"/>
      <c r="Y4" s="2"/>
      <c r="Z4" s="2"/>
      <c r="AA4" s="2"/>
      <c r="AB4" s="48"/>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row>
    <row r="5" spans="1:82" ht="14.4">
      <c r="A5" s="49"/>
      <c r="B5" s="49"/>
      <c r="C5" s="49"/>
      <c r="D5" s="49"/>
      <c r="E5" s="49"/>
      <c r="F5" s="2"/>
      <c r="G5" s="2"/>
      <c r="H5" s="49"/>
      <c r="I5" s="2"/>
      <c r="J5" s="2"/>
      <c r="K5" s="2"/>
      <c r="L5" s="2"/>
      <c r="M5" s="2"/>
      <c r="N5" s="2"/>
      <c r="O5" s="2"/>
      <c r="P5" s="2"/>
      <c r="Q5" s="2"/>
      <c r="R5" s="2"/>
      <c r="S5" s="2"/>
      <c r="T5" s="2"/>
      <c r="U5" s="2"/>
      <c r="V5" s="2"/>
      <c r="W5" s="2"/>
      <c r="X5" s="2"/>
      <c r="Y5" s="2"/>
      <c r="Z5" s="2"/>
      <c r="AA5" s="2"/>
      <c r="AB5" s="48"/>
      <c r="AC5" s="49"/>
      <c r="AD5" s="49"/>
      <c r="AE5" s="49"/>
      <c r="AF5" s="49"/>
      <c r="AG5" s="49"/>
      <c r="AH5" s="2"/>
      <c r="AI5" s="2"/>
      <c r="AJ5" s="49"/>
      <c r="AK5" s="2"/>
      <c r="AL5" s="2"/>
      <c r="AM5" s="2"/>
      <c r="AN5" s="2"/>
      <c r="AO5" s="2"/>
      <c r="AP5" s="2"/>
      <c r="AQ5" s="2"/>
      <c r="AR5" s="2"/>
      <c r="AS5" s="2"/>
      <c r="AT5" s="2"/>
      <c r="AU5" s="2"/>
      <c r="AV5" s="2"/>
      <c r="AW5" s="2"/>
      <c r="AX5" s="2"/>
      <c r="AY5" s="2"/>
      <c r="AZ5" s="2"/>
      <c r="BA5" s="2"/>
      <c r="BB5" s="2"/>
      <c r="BC5" s="2"/>
      <c r="BD5" s="49"/>
      <c r="BE5" s="49"/>
      <c r="BF5" s="49"/>
      <c r="BG5" s="49"/>
      <c r="BH5" s="49"/>
      <c r="BI5" s="2"/>
      <c r="BJ5" s="2"/>
      <c r="BK5" s="49"/>
      <c r="BL5" s="2"/>
      <c r="BM5" s="2"/>
      <c r="BN5" s="2"/>
      <c r="BO5" s="2"/>
      <c r="BP5" s="2"/>
      <c r="BQ5" s="2"/>
      <c r="BR5" s="2"/>
      <c r="BS5" s="2"/>
      <c r="BT5" s="2"/>
      <c r="BU5" s="2"/>
      <c r="BV5" s="2"/>
      <c r="BW5" s="2"/>
      <c r="BX5" s="2"/>
      <c r="BY5" s="2"/>
      <c r="BZ5" s="2"/>
      <c r="CA5" s="2"/>
      <c r="CB5" s="2"/>
      <c r="CC5" s="2"/>
      <c r="CD5" s="2"/>
    </row>
    <row r="6" spans="1:82" ht="14.4">
      <c r="A6" s="2"/>
      <c r="B6" s="2"/>
      <c r="C6" s="2"/>
      <c r="D6" s="2"/>
      <c r="E6" s="2"/>
      <c r="F6" s="2"/>
      <c r="G6" s="2"/>
      <c r="H6" s="2"/>
      <c r="I6" s="2"/>
      <c r="J6" s="2"/>
      <c r="K6" s="2"/>
      <c r="L6" s="2"/>
      <c r="M6" s="2"/>
      <c r="N6" s="2"/>
      <c r="O6" s="2"/>
      <c r="P6" s="2"/>
      <c r="Q6" s="2"/>
      <c r="R6" s="2"/>
      <c r="S6" s="2"/>
      <c r="T6" s="2"/>
      <c r="U6" s="2"/>
      <c r="V6" s="2"/>
      <c r="W6" s="2"/>
      <c r="X6" s="2"/>
      <c r="Y6" s="2"/>
      <c r="Z6" s="2"/>
      <c r="AA6" s="2"/>
      <c r="AB6" s="48"/>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row>
    <row r="7" spans="1:82" ht="14.4">
      <c r="A7" s="2"/>
      <c r="B7" s="2"/>
      <c r="C7" s="2"/>
      <c r="D7" s="2"/>
      <c r="E7" s="2"/>
      <c r="F7" s="2"/>
      <c r="G7" s="2"/>
      <c r="H7" s="2"/>
      <c r="I7" s="2"/>
      <c r="J7" s="2"/>
      <c r="K7" s="2"/>
      <c r="L7" s="2"/>
      <c r="M7" s="2"/>
      <c r="N7" s="2"/>
      <c r="O7" s="2"/>
      <c r="P7" s="2"/>
      <c r="Q7" s="2"/>
      <c r="R7" s="2"/>
      <c r="S7" s="2"/>
      <c r="T7" s="2"/>
      <c r="U7" s="2"/>
      <c r="V7" s="2"/>
      <c r="W7" s="2"/>
      <c r="X7" s="2"/>
      <c r="Y7" s="2"/>
      <c r="Z7" s="2"/>
      <c r="AA7" s="2"/>
      <c r="AB7" s="48"/>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row>
    <row r="8" spans="1:82" ht="14.4">
      <c r="A8" s="2"/>
      <c r="B8" s="2"/>
      <c r="C8" s="2"/>
      <c r="D8" s="2"/>
      <c r="E8" s="2"/>
      <c r="F8" s="2"/>
      <c r="G8" s="2"/>
      <c r="H8" s="2"/>
      <c r="I8" s="2"/>
      <c r="J8" s="2"/>
      <c r="K8" s="2"/>
      <c r="L8" s="2"/>
      <c r="M8" s="2"/>
      <c r="N8" s="2"/>
      <c r="O8" s="2"/>
      <c r="P8" s="2"/>
      <c r="Q8" s="2"/>
      <c r="R8" s="2"/>
      <c r="S8" s="2"/>
      <c r="T8" s="2"/>
      <c r="U8" s="2"/>
      <c r="V8" s="2"/>
      <c r="W8" s="2"/>
      <c r="X8" s="2"/>
      <c r="Y8" s="2"/>
      <c r="Z8" s="2"/>
      <c r="AA8" s="2"/>
      <c r="AB8" s="48"/>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row>
    <row r="9" spans="1:82" ht="30" customHeight="1" thickBot="1">
      <c r="A9" s="162" t="s">
        <v>13801</v>
      </c>
      <c r="B9" s="180" t="s">
        <v>13802</v>
      </c>
      <c r="C9" s="166"/>
      <c r="D9" s="170" t="s">
        <v>13803</v>
      </c>
      <c r="E9" s="166"/>
      <c r="F9" s="181" t="s">
        <v>13804</v>
      </c>
      <c r="G9" s="165"/>
      <c r="H9" s="166"/>
      <c r="I9" s="158" t="s">
        <v>13805</v>
      </c>
      <c r="J9" s="147"/>
      <c r="K9" s="174" t="s">
        <v>13806</v>
      </c>
      <c r="L9" s="146"/>
      <c r="M9" s="147"/>
      <c r="N9" s="158" t="s">
        <v>13807</v>
      </c>
      <c r="O9" s="147"/>
      <c r="P9" s="178">
        <v>2026</v>
      </c>
      <c r="Q9" s="147"/>
      <c r="R9" s="179" t="s">
        <v>13808</v>
      </c>
      <c r="S9" s="146"/>
      <c r="T9" s="146"/>
      <c r="U9" s="146"/>
      <c r="V9" s="147"/>
      <c r="W9" s="162" t="s">
        <v>4</v>
      </c>
      <c r="X9" s="173">
        <v>6101004</v>
      </c>
      <c r="Y9" s="146"/>
      <c r="Z9" s="146"/>
      <c r="AA9" s="146"/>
      <c r="AB9" s="48"/>
      <c r="AC9" s="162" t="s">
        <v>13801</v>
      </c>
      <c r="AD9" s="180" t="s">
        <v>13802</v>
      </c>
      <c r="AE9" s="166"/>
      <c r="AF9" s="170" t="s">
        <v>13803</v>
      </c>
      <c r="AG9" s="166"/>
      <c r="AH9" s="181" t="s">
        <v>13804</v>
      </c>
      <c r="AI9" s="165"/>
      <c r="AJ9" s="166"/>
      <c r="AK9" s="158" t="s">
        <v>13805</v>
      </c>
      <c r="AL9" s="147"/>
      <c r="AM9" s="174" t="s">
        <v>13973</v>
      </c>
      <c r="AN9" s="146"/>
      <c r="AO9" s="147"/>
      <c r="AP9" s="158" t="s">
        <v>13807</v>
      </c>
      <c r="AQ9" s="147"/>
      <c r="AR9" s="178">
        <v>2026</v>
      </c>
      <c r="AS9" s="147"/>
      <c r="AT9" s="179" t="s">
        <v>13808</v>
      </c>
      <c r="AU9" s="146"/>
      <c r="AV9" s="146"/>
      <c r="AW9" s="146"/>
      <c r="AX9" s="147"/>
      <c r="AY9" s="162" t="s">
        <v>4</v>
      </c>
      <c r="AZ9" s="173">
        <v>6101004</v>
      </c>
      <c r="BA9" s="146"/>
      <c r="BB9" s="146"/>
      <c r="BC9" s="147"/>
      <c r="BD9" s="162" t="s">
        <v>13801</v>
      </c>
      <c r="BE9" s="180" t="s">
        <v>13802</v>
      </c>
      <c r="BF9" s="166"/>
      <c r="BG9" s="170" t="s">
        <v>13803</v>
      </c>
      <c r="BH9" s="166"/>
      <c r="BI9" s="181" t="s">
        <v>13804</v>
      </c>
      <c r="BJ9" s="165"/>
      <c r="BK9" s="166"/>
      <c r="BL9" s="158" t="s">
        <v>13805</v>
      </c>
      <c r="BM9" s="147"/>
      <c r="BN9" s="174"/>
      <c r="BO9" s="146"/>
      <c r="BP9" s="147"/>
      <c r="BQ9" s="158" t="s">
        <v>13807</v>
      </c>
      <c r="BR9" s="147"/>
      <c r="BS9" s="178">
        <v>2026</v>
      </c>
      <c r="BT9" s="147"/>
      <c r="BU9" s="179" t="s">
        <v>13808</v>
      </c>
      <c r="BV9" s="146"/>
      <c r="BW9" s="146"/>
      <c r="BX9" s="146"/>
      <c r="BY9" s="147"/>
      <c r="BZ9" s="162" t="s">
        <v>4</v>
      </c>
      <c r="CA9" s="173">
        <v>6101004</v>
      </c>
      <c r="CB9" s="146"/>
      <c r="CC9" s="146"/>
      <c r="CD9" s="147"/>
    </row>
    <row r="10" spans="1:82" ht="30" customHeight="1" thickBot="1">
      <c r="A10" s="163"/>
      <c r="B10" s="167"/>
      <c r="C10" s="169"/>
      <c r="D10" s="167"/>
      <c r="E10" s="169"/>
      <c r="F10" s="167"/>
      <c r="G10" s="168"/>
      <c r="H10" s="169"/>
      <c r="I10" s="158" t="s">
        <v>13809</v>
      </c>
      <c r="J10" s="147"/>
      <c r="K10" s="174" t="s">
        <v>13806</v>
      </c>
      <c r="L10" s="146"/>
      <c r="M10" s="147"/>
      <c r="N10" s="158" t="s">
        <v>13810</v>
      </c>
      <c r="O10" s="147"/>
      <c r="P10" s="175">
        <v>2285099</v>
      </c>
      <c r="Q10" s="176"/>
      <c r="R10" s="177"/>
      <c r="S10" s="146"/>
      <c r="T10" s="146"/>
      <c r="U10" s="146"/>
      <c r="V10" s="147"/>
      <c r="W10" s="163"/>
      <c r="X10" s="160" t="str">
        <f>IF(X9=""," ",VLOOKUP(X9,Listados!$F:$G,2,0))</f>
        <v>Vigilancia y Prevención del Delito</v>
      </c>
      <c r="Y10" s="146"/>
      <c r="Z10" s="146"/>
      <c r="AA10" s="146"/>
      <c r="AB10" s="48"/>
      <c r="AC10" s="163"/>
      <c r="AD10" s="167"/>
      <c r="AE10" s="169"/>
      <c r="AF10" s="167"/>
      <c r="AG10" s="169"/>
      <c r="AH10" s="167"/>
      <c r="AI10" s="168"/>
      <c r="AJ10" s="169"/>
      <c r="AK10" s="158" t="s">
        <v>13809</v>
      </c>
      <c r="AL10" s="147"/>
      <c r="AM10" s="174" t="s">
        <v>13974</v>
      </c>
      <c r="AN10" s="146"/>
      <c r="AO10" s="147"/>
      <c r="AP10" s="158" t="s">
        <v>13810</v>
      </c>
      <c r="AQ10" s="147"/>
      <c r="AR10" s="175">
        <v>2285099</v>
      </c>
      <c r="AS10" s="176"/>
      <c r="AT10" s="177"/>
      <c r="AU10" s="146"/>
      <c r="AV10" s="146"/>
      <c r="AW10" s="146"/>
      <c r="AX10" s="147"/>
      <c r="AY10" s="163"/>
      <c r="AZ10" s="160" t="str">
        <f>IF(AZ9=""," ",VLOOKUP(AZ9,Listados!$F:$G,2,0))</f>
        <v>Vigilancia y Prevención del Delito</v>
      </c>
      <c r="BA10" s="146"/>
      <c r="BB10" s="146"/>
      <c r="BC10" s="147"/>
      <c r="BD10" s="163"/>
      <c r="BE10" s="167"/>
      <c r="BF10" s="169"/>
      <c r="BG10" s="167"/>
      <c r="BH10" s="169"/>
      <c r="BI10" s="167"/>
      <c r="BJ10" s="168"/>
      <c r="BK10" s="169"/>
      <c r="BL10" s="158" t="s">
        <v>13809</v>
      </c>
      <c r="BM10" s="147"/>
      <c r="BN10" s="174"/>
      <c r="BO10" s="146"/>
      <c r="BP10" s="147"/>
      <c r="BQ10" s="158" t="s">
        <v>13810</v>
      </c>
      <c r="BR10" s="147"/>
      <c r="BS10" s="175">
        <v>2285099</v>
      </c>
      <c r="BT10" s="176"/>
      <c r="BU10" s="177"/>
      <c r="BV10" s="146"/>
      <c r="BW10" s="146"/>
      <c r="BX10" s="146"/>
      <c r="BY10" s="147"/>
      <c r="BZ10" s="163"/>
      <c r="CA10" s="160" t="str">
        <f>IF(CA9=""," ",VLOOKUP(CA9,Listados!$F:$G,2,0))</f>
        <v>Vigilancia y Prevención del Delito</v>
      </c>
      <c r="CB10" s="146"/>
      <c r="CC10" s="146"/>
      <c r="CD10" s="147"/>
    </row>
    <row r="11" spans="1:82" ht="30" customHeight="1">
      <c r="A11" s="162" t="s">
        <v>13811</v>
      </c>
      <c r="B11" s="164" t="s">
        <v>13812</v>
      </c>
      <c r="C11" s="165"/>
      <c r="D11" s="165"/>
      <c r="E11" s="165"/>
      <c r="F11" s="165"/>
      <c r="G11" s="165"/>
      <c r="H11" s="166"/>
      <c r="I11" s="170" t="s">
        <v>1</v>
      </c>
      <c r="J11" s="166"/>
      <c r="K11" s="171">
        <v>4161</v>
      </c>
      <c r="L11" s="172" t="str">
        <f>IF(K11=""," ",VLOOKUP(K11,Listados!$C:$D,2,0))</f>
        <v>Secretaría de Seguridad y Justicia</v>
      </c>
      <c r="M11" s="165"/>
      <c r="N11" s="165"/>
      <c r="O11" s="165"/>
      <c r="P11" s="165"/>
      <c r="Q11" s="166"/>
      <c r="R11" s="158" t="s">
        <v>13813</v>
      </c>
      <c r="S11" s="146"/>
      <c r="T11" s="146"/>
      <c r="U11" s="146"/>
      <c r="V11" s="147"/>
      <c r="W11" s="158" t="s">
        <v>13814</v>
      </c>
      <c r="X11" s="146"/>
      <c r="Y11" s="146"/>
      <c r="Z11" s="146"/>
      <c r="AA11" s="146"/>
      <c r="AB11" s="48"/>
      <c r="AC11" s="162" t="s">
        <v>13811</v>
      </c>
      <c r="AD11" s="164" t="s">
        <v>13812</v>
      </c>
      <c r="AE11" s="165"/>
      <c r="AF11" s="165"/>
      <c r="AG11" s="165"/>
      <c r="AH11" s="165"/>
      <c r="AI11" s="165"/>
      <c r="AJ11" s="166"/>
      <c r="AK11" s="170" t="s">
        <v>1</v>
      </c>
      <c r="AL11" s="166"/>
      <c r="AM11" s="171">
        <v>4161</v>
      </c>
      <c r="AN11" s="172" t="str">
        <f>IF(AM11=""," ",VLOOKUP(AM11,Listados!$C:$D,2,0))</f>
        <v>Secretaría de Seguridad y Justicia</v>
      </c>
      <c r="AO11" s="165"/>
      <c r="AP11" s="165"/>
      <c r="AQ11" s="165"/>
      <c r="AR11" s="165"/>
      <c r="AS11" s="166"/>
      <c r="AT11" s="158" t="s">
        <v>13813</v>
      </c>
      <c r="AU11" s="146"/>
      <c r="AV11" s="146"/>
      <c r="AW11" s="146"/>
      <c r="AX11" s="147"/>
      <c r="AY11" s="158" t="s">
        <v>13814</v>
      </c>
      <c r="AZ11" s="146"/>
      <c r="BA11" s="146"/>
      <c r="BB11" s="146"/>
      <c r="BC11" s="147"/>
      <c r="BD11" s="162" t="s">
        <v>13811</v>
      </c>
      <c r="BE11" s="164" t="s">
        <v>13812</v>
      </c>
      <c r="BF11" s="165"/>
      <c r="BG11" s="165"/>
      <c r="BH11" s="165"/>
      <c r="BI11" s="165"/>
      <c r="BJ11" s="165"/>
      <c r="BK11" s="166"/>
      <c r="BL11" s="170" t="s">
        <v>1</v>
      </c>
      <c r="BM11" s="166"/>
      <c r="BN11" s="171">
        <v>4161</v>
      </c>
      <c r="BO11" s="172" t="str">
        <f>IF(BN11=""," ",VLOOKUP(BN11,Listados!$C:$D,2,0))</f>
        <v>Secretaría de Seguridad y Justicia</v>
      </c>
      <c r="BP11" s="165"/>
      <c r="BQ11" s="165"/>
      <c r="BR11" s="165"/>
      <c r="BS11" s="165"/>
      <c r="BT11" s="166"/>
      <c r="BU11" s="158" t="s">
        <v>13813</v>
      </c>
      <c r="BV11" s="146"/>
      <c r="BW11" s="146"/>
      <c r="BX11" s="146"/>
      <c r="BY11" s="147"/>
      <c r="BZ11" s="158" t="s">
        <v>13814</v>
      </c>
      <c r="CA11" s="146"/>
      <c r="CB11" s="146"/>
      <c r="CC11" s="146"/>
      <c r="CD11" s="147"/>
    </row>
    <row r="12" spans="1:82" ht="30" customHeight="1">
      <c r="A12" s="163"/>
      <c r="B12" s="167"/>
      <c r="C12" s="168"/>
      <c r="D12" s="168"/>
      <c r="E12" s="168"/>
      <c r="F12" s="168"/>
      <c r="G12" s="168"/>
      <c r="H12" s="169"/>
      <c r="I12" s="167"/>
      <c r="J12" s="169"/>
      <c r="K12" s="163"/>
      <c r="L12" s="167"/>
      <c r="M12" s="168"/>
      <c r="N12" s="168"/>
      <c r="O12" s="168"/>
      <c r="P12" s="168"/>
      <c r="Q12" s="169"/>
      <c r="R12" s="159" t="str">
        <f>IF(R10=""," ",VLOOKUP(R10,Listados!$L:$M,2,0))</f>
        <v xml:space="preserve"> </v>
      </c>
      <c r="S12" s="146"/>
      <c r="T12" s="146"/>
      <c r="U12" s="146"/>
      <c r="V12" s="147"/>
      <c r="W12" s="160" t="str">
        <f t="array" ref="W12">IF(AND(COUNTIF(O15:O58, "&lt;&gt;")&gt;0, SUMPRODUCT((ISNUMBER(VALUE(IFERROR(O15:O58, ""))))*(LEN(O15:O58)=11)*(LEFT(O15:O58, 7)=$X$9&amp;""))=COUNTA(O15:O58)), "CORRECTO", "REVISAR META PDD")</f>
        <v>CORRECTO</v>
      </c>
      <c r="X12" s="146"/>
      <c r="Y12" s="146"/>
      <c r="Z12" s="146"/>
      <c r="AA12" s="146"/>
      <c r="AB12" s="48"/>
      <c r="AC12" s="163"/>
      <c r="AD12" s="167"/>
      <c r="AE12" s="168"/>
      <c r="AF12" s="168"/>
      <c r="AG12" s="168"/>
      <c r="AH12" s="168"/>
      <c r="AI12" s="168"/>
      <c r="AJ12" s="169"/>
      <c r="AK12" s="167"/>
      <c r="AL12" s="169"/>
      <c r="AM12" s="163"/>
      <c r="AN12" s="167"/>
      <c r="AO12" s="168"/>
      <c r="AP12" s="168"/>
      <c r="AQ12" s="168"/>
      <c r="AR12" s="168"/>
      <c r="AS12" s="169"/>
      <c r="AT12" s="159" t="str">
        <f>IF(AT10=""," ",VLOOKUP(AT10,Listados!$L:$M,2,0))</f>
        <v xml:space="preserve"> </v>
      </c>
      <c r="AU12" s="146"/>
      <c r="AV12" s="146"/>
      <c r="AW12" s="146"/>
      <c r="AX12" s="147"/>
      <c r="AY12" s="160" t="str">
        <f t="array" ref="AY12">IF(AND(COUNTIF(AQ15:AQ58, "&lt;&gt;")&gt;0, SUMPRODUCT((ISNUMBER(VALUE(IFERROR(AQ15:AQ58, ""))))*(LEN(AQ15:AQ58)=11)*(LEFT(AQ15:AQ58, 7)=$X$9&amp;""))=COUNTA(AQ15:AQ58)), "CORRECTO", "REVISAR META PDD")</f>
        <v>CORRECTO</v>
      </c>
      <c r="AZ12" s="146"/>
      <c r="BA12" s="146"/>
      <c r="BB12" s="146"/>
      <c r="BC12" s="147"/>
      <c r="BD12" s="163"/>
      <c r="BE12" s="167"/>
      <c r="BF12" s="168"/>
      <c r="BG12" s="168"/>
      <c r="BH12" s="168"/>
      <c r="BI12" s="168"/>
      <c r="BJ12" s="168"/>
      <c r="BK12" s="169"/>
      <c r="BL12" s="167"/>
      <c r="BM12" s="169"/>
      <c r="BN12" s="163"/>
      <c r="BO12" s="167"/>
      <c r="BP12" s="168"/>
      <c r="BQ12" s="168"/>
      <c r="BR12" s="168"/>
      <c r="BS12" s="168"/>
      <c r="BT12" s="169"/>
      <c r="BU12" s="159" t="str">
        <f>IF(BU10=""," ",VLOOKUP(BU10,Listados!$L:$M,2,0))</f>
        <v xml:space="preserve"> </v>
      </c>
      <c r="BV12" s="146"/>
      <c r="BW12" s="146"/>
      <c r="BX12" s="146"/>
      <c r="BY12" s="147"/>
      <c r="BZ12" s="160" t="str">
        <f t="array" ref="BZ12">IF(AND(COUNTIF(BR15:BR58, "&lt;&gt;")&gt;0, SUMPRODUCT((ISNUMBER(VALUE(IFERROR(BR15:BR58, ""))))*(LEN(BR15:BR58)=11)*(LEFT(BR15:BR58, 7)=$X$9&amp;""))=COUNTA(BR15:BR58)), "CORRECTO", "REVISAR META PDD")</f>
        <v>CORRECTO</v>
      </c>
      <c r="CA12" s="146"/>
      <c r="CB12" s="146"/>
      <c r="CC12" s="146"/>
      <c r="CD12" s="147"/>
    </row>
    <row r="13" spans="1:82" ht="14.4">
      <c r="A13" s="161"/>
      <c r="B13" s="146"/>
      <c r="C13" s="146"/>
      <c r="D13" s="146"/>
      <c r="E13" s="146"/>
      <c r="F13" s="146"/>
      <c r="G13" s="146"/>
      <c r="H13" s="146"/>
      <c r="I13" s="146"/>
      <c r="J13" s="146"/>
      <c r="K13" s="146"/>
      <c r="L13" s="146"/>
      <c r="M13" s="146"/>
      <c r="N13" s="146"/>
      <c r="O13" s="146"/>
      <c r="P13" s="146"/>
      <c r="Q13" s="146"/>
      <c r="R13" s="146"/>
      <c r="S13" s="146"/>
      <c r="T13" s="146"/>
      <c r="U13" s="146"/>
      <c r="V13" s="146"/>
      <c r="W13" s="146"/>
      <c r="X13" s="146"/>
      <c r="Y13" s="146"/>
      <c r="Z13" s="146"/>
      <c r="AA13" s="146"/>
      <c r="AB13" s="48"/>
      <c r="AC13" s="161"/>
      <c r="AD13" s="146"/>
      <c r="AE13" s="146"/>
      <c r="AF13" s="146"/>
      <c r="AG13" s="146"/>
      <c r="AH13" s="146"/>
      <c r="AI13" s="146"/>
      <c r="AJ13" s="146"/>
      <c r="AK13" s="146"/>
      <c r="AL13" s="146"/>
      <c r="AM13" s="146"/>
      <c r="AN13" s="146"/>
      <c r="AO13" s="146"/>
      <c r="AP13" s="146"/>
      <c r="AQ13" s="146"/>
      <c r="AR13" s="146"/>
      <c r="AS13" s="146"/>
      <c r="AT13" s="146"/>
      <c r="AU13" s="146"/>
      <c r="AV13" s="146"/>
      <c r="AW13" s="146"/>
      <c r="AX13" s="146"/>
      <c r="AY13" s="146"/>
      <c r="AZ13" s="146"/>
      <c r="BA13" s="146"/>
      <c r="BB13" s="146"/>
      <c r="BC13" s="147"/>
      <c r="BD13" s="161"/>
      <c r="BE13" s="146"/>
      <c r="BF13" s="146"/>
      <c r="BG13" s="146"/>
      <c r="BH13" s="146"/>
      <c r="BI13" s="146"/>
      <c r="BJ13" s="146"/>
      <c r="BK13" s="146"/>
      <c r="BL13" s="146"/>
      <c r="BM13" s="146"/>
      <c r="BN13" s="146"/>
      <c r="BO13" s="146"/>
      <c r="BP13" s="146"/>
      <c r="BQ13" s="146"/>
      <c r="BR13" s="146"/>
      <c r="BS13" s="146"/>
      <c r="BT13" s="146"/>
      <c r="BU13" s="146"/>
      <c r="BV13" s="146"/>
      <c r="BW13" s="146"/>
      <c r="BX13" s="146"/>
      <c r="BY13" s="146"/>
      <c r="BZ13" s="146"/>
      <c r="CA13" s="146"/>
      <c r="CB13" s="146"/>
      <c r="CC13" s="146"/>
      <c r="CD13" s="147"/>
    </row>
    <row r="14" spans="1:82" ht="39.6">
      <c r="A14" s="50" t="s">
        <v>13815</v>
      </c>
      <c r="B14" s="50" t="s">
        <v>13816</v>
      </c>
      <c r="C14" s="50" t="s">
        <v>13817</v>
      </c>
      <c r="D14" s="50" t="s">
        <v>13818</v>
      </c>
      <c r="E14" s="50" t="s">
        <v>13819</v>
      </c>
      <c r="F14" s="50" t="s">
        <v>13820</v>
      </c>
      <c r="G14" s="50" t="s">
        <v>13821</v>
      </c>
      <c r="H14" s="50" t="s">
        <v>13822</v>
      </c>
      <c r="I14" s="50" t="s">
        <v>13823</v>
      </c>
      <c r="J14" s="50" t="s">
        <v>13824</v>
      </c>
      <c r="K14" s="50" t="s">
        <v>19</v>
      </c>
      <c r="L14" s="51" t="s">
        <v>13817</v>
      </c>
      <c r="M14" s="51" t="s">
        <v>13818</v>
      </c>
      <c r="N14" s="51" t="s">
        <v>13825</v>
      </c>
      <c r="O14" s="51" t="s">
        <v>5</v>
      </c>
      <c r="P14" s="51" t="s">
        <v>13826</v>
      </c>
      <c r="Q14" s="51" t="s">
        <v>13827</v>
      </c>
      <c r="R14" s="51" t="s">
        <v>13828</v>
      </c>
      <c r="S14" s="51" t="s">
        <v>13829</v>
      </c>
      <c r="T14" s="51" t="s">
        <v>13830</v>
      </c>
      <c r="U14" s="51" t="s">
        <v>13831</v>
      </c>
      <c r="V14" s="51" t="s">
        <v>13832</v>
      </c>
      <c r="W14" s="51" t="s">
        <v>9</v>
      </c>
      <c r="X14" s="52" t="s">
        <v>13833</v>
      </c>
      <c r="Y14" s="52" t="s">
        <v>13834</v>
      </c>
      <c r="Z14" s="51" t="s">
        <v>13835</v>
      </c>
      <c r="AA14" s="133" t="s">
        <v>13971</v>
      </c>
      <c r="AB14" s="48"/>
      <c r="AC14" s="50" t="s">
        <v>13815</v>
      </c>
      <c r="AD14" s="50" t="s">
        <v>13816</v>
      </c>
      <c r="AE14" s="50" t="s">
        <v>13817</v>
      </c>
      <c r="AF14" s="50" t="s">
        <v>13818</v>
      </c>
      <c r="AG14" s="50" t="s">
        <v>13819</v>
      </c>
      <c r="AH14" s="50" t="s">
        <v>13820</v>
      </c>
      <c r="AI14" s="50" t="s">
        <v>13821</v>
      </c>
      <c r="AJ14" s="50" t="s">
        <v>13822</v>
      </c>
      <c r="AK14" s="50" t="s">
        <v>13823</v>
      </c>
      <c r="AL14" s="50" t="s">
        <v>13824</v>
      </c>
      <c r="AM14" s="50" t="s">
        <v>19</v>
      </c>
      <c r="AN14" s="51" t="s">
        <v>13817</v>
      </c>
      <c r="AO14" s="51" t="s">
        <v>13818</v>
      </c>
      <c r="AP14" s="51" t="s">
        <v>13825</v>
      </c>
      <c r="AQ14" s="51" t="s">
        <v>5</v>
      </c>
      <c r="AR14" s="51" t="s">
        <v>13826</v>
      </c>
      <c r="AS14" s="51" t="s">
        <v>13827</v>
      </c>
      <c r="AT14" s="51" t="s">
        <v>13828</v>
      </c>
      <c r="AU14" s="51" t="s">
        <v>13829</v>
      </c>
      <c r="AV14" s="51" t="s">
        <v>13830</v>
      </c>
      <c r="AW14" s="51" t="s">
        <v>13831</v>
      </c>
      <c r="AX14" s="51" t="s">
        <v>13832</v>
      </c>
      <c r="AY14" s="51" t="s">
        <v>9</v>
      </c>
      <c r="AZ14" s="52" t="s">
        <v>13833</v>
      </c>
      <c r="BA14" s="52" t="s">
        <v>13834</v>
      </c>
      <c r="BB14" s="51" t="s">
        <v>13835</v>
      </c>
      <c r="BC14" s="53" t="s">
        <v>13972</v>
      </c>
      <c r="BD14" s="50" t="s">
        <v>13815</v>
      </c>
      <c r="BE14" s="50" t="s">
        <v>13816</v>
      </c>
      <c r="BF14" s="50" t="s">
        <v>13817</v>
      </c>
      <c r="BG14" s="50" t="s">
        <v>13818</v>
      </c>
      <c r="BH14" s="50" t="s">
        <v>13819</v>
      </c>
      <c r="BI14" s="50" t="s">
        <v>13820</v>
      </c>
      <c r="BJ14" s="50" t="s">
        <v>13821</v>
      </c>
      <c r="BK14" s="50" t="s">
        <v>13822</v>
      </c>
      <c r="BL14" s="50" t="s">
        <v>13823</v>
      </c>
      <c r="BM14" s="50" t="s">
        <v>13824</v>
      </c>
      <c r="BN14" s="50" t="s">
        <v>19</v>
      </c>
      <c r="BO14" s="51" t="s">
        <v>13817</v>
      </c>
      <c r="BP14" s="51" t="s">
        <v>13818</v>
      </c>
      <c r="BQ14" s="51" t="s">
        <v>13825</v>
      </c>
      <c r="BR14" s="51" t="s">
        <v>5</v>
      </c>
      <c r="BS14" s="51" t="s">
        <v>13826</v>
      </c>
      <c r="BT14" s="51" t="s">
        <v>13827</v>
      </c>
      <c r="BU14" s="51" t="s">
        <v>13828</v>
      </c>
      <c r="BV14" s="51" t="s">
        <v>13829</v>
      </c>
      <c r="BW14" s="51" t="s">
        <v>13830</v>
      </c>
      <c r="BX14" s="51" t="s">
        <v>13831</v>
      </c>
      <c r="BY14" s="51" t="s">
        <v>13832</v>
      </c>
      <c r="BZ14" s="51" t="s">
        <v>9</v>
      </c>
      <c r="CA14" s="52" t="s">
        <v>13833</v>
      </c>
      <c r="CB14" s="52" t="s">
        <v>13834</v>
      </c>
      <c r="CC14" s="51" t="s">
        <v>13835</v>
      </c>
      <c r="CD14" s="53" t="s">
        <v>13836</v>
      </c>
    </row>
    <row r="15" spans="1:82" ht="25.5" customHeight="1">
      <c r="A15" s="54" t="s">
        <v>13837</v>
      </c>
      <c r="B15" s="54" t="s">
        <v>13838</v>
      </c>
      <c r="C15" s="54" t="s">
        <v>45</v>
      </c>
      <c r="D15" s="54">
        <v>43.72</v>
      </c>
      <c r="E15" s="54" t="s">
        <v>13839</v>
      </c>
      <c r="F15" s="54" t="s">
        <v>13840</v>
      </c>
      <c r="G15" s="54" t="s">
        <v>13720</v>
      </c>
      <c r="H15" s="54" t="s">
        <v>13841</v>
      </c>
      <c r="I15" s="55" t="str">
        <f>IF(G15=""," ",VLOOKUP(G15,Listados!$AC:$AG,2,0))</f>
        <v>Servicios tecnológicos</v>
      </c>
      <c r="J15" s="55" t="str">
        <f>IF(G15=""," ",VLOOKUP(G15,Listados!$AC:$AG,3,0))</f>
        <v>459900700</v>
      </c>
      <c r="K15" s="55" t="str">
        <f>IF(G15=""," ",VLOOKUP(G15,Listados!$AC:$AG,4,0))</f>
        <v>Índice de capacidad en la prestación de servicios de tecnología</v>
      </c>
      <c r="L15" s="55" t="str">
        <f>IF(G15=""," ",VLOOKUP(G15,Listados!$AC:$AG,5,0))</f>
        <v>Porcentaje</v>
      </c>
      <c r="M15" s="54">
        <v>95</v>
      </c>
      <c r="N15" s="56">
        <v>1</v>
      </c>
      <c r="O15" s="54">
        <v>61010040008</v>
      </c>
      <c r="P15" s="55" t="str">
        <f>IF(O15=""," ",VLOOKUP(O15,Listados!$I:$J,2,0))</f>
        <v>Subsistema de videovigilancia fortalecido y funcionando</v>
      </c>
      <c r="Q15" s="57" t="s">
        <v>13842</v>
      </c>
      <c r="R15" s="58" t="s">
        <v>13843</v>
      </c>
      <c r="S15" s="59" t="s">
        <v>13844</v>
      </c>
      <c r="T15" s="60" t="s">
        <v>49</v>
      </c>
      <c r="U15" s="61"/>
      <c r="V15" s="18" t="s">
        <v>4735</v>
      </c>
      <c r="W15" s="62" t="str">
        <f>IF(V15=""," ",VLOOKUP(V15,Listados!$P:$Q,2,0))</f>
        <v>Servicios para la comunidad, sociales y personales</v>
      </c>
      <c r="X15" s="63" t="s">
        <v>36</v>
      </c>
      <c r="Y15" s="62" t="str">
        <f>IF(X15=""," ",VLOOKUP(X15,Listados!$T:$U,2,0))</f>
        <v>Ingresos corrientes de Libre Destinación</v>
      </c>
      <c r="Z15" s="64"/>
      <c r="AA15" s="72"/>
      <c r="AB15" s="48"/>
      <c r="AC15" s="151" t="s">
        <v>13837</v>
      </c>
      <c r="AD15" s="151" t="s">
        <v>13838</v>
      </c>
      <c r="AE15" s="151" t="s">
        <v>45</v>
      </c>
      <c r="AF15" s="151">
        <v>43.72</v>
      </c>
      <c r="AG15" s="151" t="s">
        <v>13839</v>
      </c>
      <c r="AH15" s="151" t="s">
        <v>13840</v>
      </c>
      <c r="AI15" s="151" t="s">
        <v>13720</v>
      </c>
      <c r="AJ15" s="151" t="s">
        <v>13841</v>
      </c>
      <c r="AK15" s="151" t="str">
        <f>IF(AI15=""," ",VLOOKUP(AI15,Listados!$AC:$AG,2,0))</f>
        <v>Servicios tecnológicos</v>
      </c>
      <c r="AL15" s="151" t="str">
        <f>IF(AI15=""," ",VLOOKUP(AI15,Listados!$AC:$AG,3,0))</f>
        <v>459900700</v>
      </c>
      <c r="AM15" s="151" t="str">
        <f>IF(AI15=""," ",VLOOKUP(AI15,Listados!$AC:$AG,4,0))</f>
        <v>Índice de capacidad en la prestación de servicios de tecnología</v>
      </c>
      <c r="AN15" s="151" t="str">
        <f>IF(AI15=""," ",VLOOKUP(AI15,Listados!$AC:$AG,5,0))</f>
        <v>Porcentaje</v>
      </c>
      <c r="AO15" s="151">
        <v>95</v>
      </c>
      <c r="AP15" s="151">
        <v>1</v>
      </c>
      <c r="AQ15" s="151">
        <v>61010040008</v>
      </c>
      <c r="AR15" s="151" t="str">
        <f>IF(AQ15=""," ",VLOOKUP(AQ15,Listados!$I:$J,2,0))</f>
        <v>Subsistema de videovigilancia fortalecido y funcionando</v>
      </c>
      <c r="AS15" s="57" t="s">
        <v>13842</v>
      </c>
      <c r="AT15" s="58" t="s">
        <v>13843</v>
      </c>
      <c r="AU15" s="59" t="s">
        <v>13844</v>
      </c>
      <c r="AV15" s="60" t="s">
        <v>49</v>
      </c>
      <c r="AW15" s="61">
        <v>0</v>
      </c>
      <c r="AX15" s="18" t="s">
        <v>4735</v>
      </c>
      <c r="AY15" s="62" t="str">
        <f>IF(AX15=""," ",VLOOKUP(AX15,Listados!$P:$Q,2,0))</f>
        <v>Servicios para la comunidad, sociales y personales</v>
      </c>
      <c r="AZ15" s="63" t="s">
        <v>36</v>
      </c>
      <c r="BA15" s="62" t="str">
        <f>IF(AZ15=""," ",VLOOKUP(AZ15,Listados!$T:$U,2,0))</f>
        <v>Ingresos corrientes de Libre Destinación</v>
      </c>
      <c r="BB15" s="64">
        <f t="shared" ref="BB15:BB17" si="0">+Z15+AA15</f>
        <v>0</v>
      </c>
      <c r="BC15" s="65"/>
      <c r="BD15" s="151" t="s">
        <v>13837</v>
      </c>
      <c r="BE15" s="151" t="s">
        <v>13838</v>
      </c>
      <c r="BF15" s="151" t="s">
        <v>45</v>
      </c>
      <c r="BG15" s="151">
        <v>43.72</v>
      </c>
      <c r="BH15" s="151" t="s">
        <v>13839</v>
      </c>
      <c r="BI15" s="151" t="s">
        <v>13840</v>
      </c>
      <c r="BJ15" s="151" t="s">
        <v>13720</v>
      </c>
      <c r="BK15" s="151" t="s">
        <v>13841</v>
      </c>
      <c r="BL15" s="151" t="str">
        <f>IF(BJ15=""," ",VLOOKUP(BJ15,Listados!$AC:$AG,2,0))</f>
        <v>Servicios tecnológicos</v>
      </c>
      <c r="BM15" s="151" t="str">
        <f>IF(BJ15=""," ",VLOOKUP(BJ15,Listados!$AC:$AG,3,0))</f>
        <v>459900700</v>
      </c>
      <c r="BN15" s="151" t="str">
        <f>IF(BJ15=""," ",VLOOKUP(BJ15,Listados!$AC:$AG,4,0))</f>
        <v>Índice de capacidad en la prestación de servicios de tecnología</v>
      </c>
      <c r="BO15" s="151" t="str">
        <f>IF(BJ15=""," ",VLOOKUP(BJ15,Listados!$AC:$AG,5,0))</f>
        <v>Porcentaje</v>
      </c>
      <c r="BP15" s="151">
        <v>95</v>
      </c>
      <c r="BQ15" s="151">
        <v>1</v>
      </c>
      <c r="BR15" s="151">
        <v>61010040008</v>
      </c>
      <c r="BS15" s="151" t="str">
        <f>IF(BR15=""," ",VLOOKUP(BR15,Listados!$I:$J,2,0))</f>
        <v>Subsistema de videovigilancia fortalecido y funcionando</v>
      </c>
      <c r="BT15" s="57" t="s">
        <v>13842</v>
      </c>
      <c r="BU15" s="58" t="s">
        <v>13843</v>
      </c>
      <c r="BV15" s="59" t="s">
        <v>13844</v>
      </c>
      <c r="BW15" s="60" t="s">
        <v>49</v>
      </c>
      <c r="BX15" s="61">
        <v>0</v>
      </c>
      <c r="BY15" s="18" t="s">
        <v>4735</v>
      </c>
      <c r="BZ15" s="62" t="str">
        <f>IF(BY15=""," ",VLOOKUP(BY15,Listados!$P:$Q,2,0))</f>
        <v>Servicios para la comunidad, sociales y personales</v>
      </c>
      <c r="CA15" s="63" t="s">
        <v>36</v>
      </c>
      <c r="CB15" s="62" t="str">
        <f>IF(CA15=""," ",VLOOKUP(CA15,Listados!$T:$U,2,0))</f>
        <v>Ingresos corrientes de Libre Destinación</v>
      </c>
      <c r="CC15" s="64">
        <f>+SUM(BB15:BC15)</f>
        <v>0</v>
      </c>
      <c r="CD15" s="65"/>
    </row>
    <row r="16" spans="1:82" ht="79.2">
      <c r="A16" s="66"/>
      <c r="B16" s="66"/>
      <c r="C16" s="66"/>
      <c r="D16" s="66"/>
      <c r="E16" s="66"/>
      <c r="F16" s="66"/>
      <c r="G16" s="66"/>
      <c r="H16" s="66"/>
      <c r="I16" s="67"/>
      <c r="J16" s="67"/>
      <c r="K16" s="67"/>
      <c r="L16" s="67"/>
      <c r="M16" s="66"/>
      <c r="N16" s="68"/>
      <c r="O16" s="66"/>
      <c r="P16" s="67"/>
      <c r="Q16" s="69" t="s">
        <v>13845</v>
      </c>
      <c r="R16" s="58" t="s">
        <v>13846</v>
      </c>
      <c r="S16" s="59" t="s">
        <v>13847</v>
      </c>
      <c r="T16" s="60" t="s">
        <v>49</v>
      </c>
      <c r="U16" s="61"/>
      <c r="V16" s="18" t="s">
        <v>3879</v>
      </c>
      <c r="W16" s="62" t="str">
        <f>IF(V16=""," ",VLOOKUP(V16,Listados!$P:$Q,2,0))</f>
        <v>Radiorreceptores y receptores de televisión; aparatos para la grabación y reproducción de sonido y video; micrófonos, altavoces, amplificadores, etc.</v>
      </c>
      <c r="X16" s="63"/>
      <c r="Y16" s="62" t="str">
        <f>IF(X16=""," ",VLOOKUP(X16,Listados!$T:$U,2,0))</f>
        <v xml:space="preserve"> </v>
      </c>
      <c r="Z16" s="64"/>
      <c r="AA16" s="72"/>
      <c r="AB16" s="48"/>
      <c r="AC16" s="152"/>
      <c r="AD16" s="152"/>
      <c r="AE16" s="152"/>
      <c r="AF16" s="152"/>
      <c r="AG16" s="152"/>
      <c r="AH16" s="152"/>
      <c r="AI16" s="152"/>
      <c r="AJ16" s="152"/>
      <c r="AK16" s="152"/>
      <c r="AL16" s="152"/>
      <c r="AM16" s="152"/>
      <c r="AN16" s="152"/>
      <c r="AO16" s="152"/>
      <c r="AP16" s="152"/>
      <c r="AQ16" s="152"/>
      <c r="AR16" s="152"/>
      <c r="AS16" s="69" t="s">
        <v>13845</v>
      </c>
      <c r="AT16" s="58" t="s">
        <v>13846</v>
      </c>
      <c r="AU16" s="59" t="s">
        <v>13847</v>
      </c>
      <c r="AV16" s="60" t="s">
        <v>49</v>
      </c>
      <c r="AW16" s="61">
        <v>0</v>
      </c>
      <c r="AX16" s="18" t="s">
        <v>3879</v>
      </c>
      <c r="AY16" s="62" t="str">
        <f>IF(AX16=""," ",VLOOKUP(AX16,Listados!$P:$Q,2,0))</f>
        <v>Radiorreceptores y receptores de televisión; aparatos para la grabación y reproducción de sonido y video; micrófonos, altavoces, amplificadores, etc.</v>
      </c>
      <c r="AZ16" s="63"/>
      <c r="BA16" s="62" t="str">
        <f>IF(AZ16=""," ",VLOOKUP(AZ16,Listados!$T:$U,2,0))</f>
        <v xml:space="preserve"> </v>
      </c>
      <c r="BB16" s="64">
        <f t="shared" si="0"/>
        <v>0</v>
      </c>
      <c r="BC16" s="65"/>
      <c r="BD16" s="152"/>
      <c r="BE16" s="152"/>
      <c r="BF16" s="152"/>
      <c r="BG16" s="152"/>
      <c r="BH16" s="152"/>
      <c r="BI16" s="152"/>
      <c r="BJ16" s="152"/>
      <c r="BK16" s="152"/>
      <c r="BL16" s="152"/>
      <c r="BM16" s="152"/>
      <c r="BN16" s="152"/>
      <c r="BO16" s="152"/>
      <c r="BP16" s="152"/>
      <c r="BQ16" s="152"/>
      <c r="BR16" s="152"/>
      <c r="BS16" s="152"/>
      <c r="BT16" s="69" t="s">
        <v>13845</v>
      </c>
      <c r="BU16" s="58" t="s">
        <v>13846</v>
      </c>
      <c r="BV16" s="59" t="s">
        <v>13847</v>
      </c>
      <c r="BW16" s="60" t="s">
        <v>49</v>
      </c>
      <c r="BX16" s="61">
        <v>0</v>
      </c>
      <c r="BY16" s="18" t="s">
        <v>3879</v>
      </c>
      <c r="BZ16" s="62" t="str">
        <f>IF(BY16=""," ",VLOOKUP(BY16,Listados!$P:$Q,2,0))</f>
        <v>Radiorreceptores y receptores de televisión; aparatos para la grabación y reproducción de sonido y video; micrófonos, altavoces, amplificadores, etc.</v>
      </c>
      <c r="CA16" s="63"/>
      <c r="CB16" s="62" t="str">
        <f>IF(CA16=""," ",VLOOKUP(CA16,Listados!$T:$U,2,0))</f>
        <v xml:space="preserve"> </v>
      </c>
      <c r="CC16" s="64">
        <f t="shared" ref="CC16:CC62" si="1">+SUM(BB16:BC16)</f>
        <v>0</v>
      </c>
      <c r="CD16" s="65"/>
    </row>
    <row r="17" spans="1:82" ht="26.4">
      <c r="A17" s="66"/>
      <c r="B17" s="66"/>
      <c r="C17" s="66"/>
      <c r="D17" s="66"/>
      <c r="E17" s="66"/>
      <c r="F17" s="66"/>
      <c r="G17" s="66"/>
      <c r="H17" s="66"/>
      <c r="I17" s="67"/>
      <c r="J17" s="67"/>
      <c r="K17" s="67"/>
      <c r="L17" s="67"/>
      <c r="M17" s="66"/>
      <c r="N17" s="68"/>
      <c r="O17" s="66"/>
      <c r="P17" s="67"/>
      <c r="Q17" s="69" t="s">
        <v>13848</v>
      </c>
      <c r="R17" s="58" t="s">
        <v>13849</v>
      </c>
      <c r="S17" s="59" t="s">
        <v>13850</v>
      </c>
      <c r="T17" s="60" t="s">
        <v>49</v>
      </c>
      <c r="U17" s="61"/>
      <c r="V17" s="18" t="s">
        <v>4695</v>
      </c>
      <c r="W17" s="62" t="str">
        <f>IF(V17=""," ",VLOOKUP(V17,Listados!$P:$Q,2,0))</f>
        <v>Servicios de la construcción</v>
      </c>
      <c r="X17" s="63"/>
      <c r="Y17" s="62" t="str">
        <f>IF(X17=""," ",VLOOKUP(X17,Listados!$T:$U,2,0))</f>
        <v xml:space="preserve"> </v>
      </c>
      <c r="Z17" s="64"/>
      <c r="AA17" s="72"/>
      <c r="AB17" s="48"/>
      <c r="AC17" s="152"/>
      <c r="AD17" s="152"/>
      <c r="AE17" s="152"/>
      <c r="AF17" s="152"/>
      <c r="AG17" s="152"/>
      <c r="AH17" s="152"/>
      <c r="AI17" s="152"/>
      <c r="AJ17" s="152"/>
      <c r="AK17" s="152"/>
      <c r="AL17" s="152"/>
      <c r="AM17" s="152"/>
      <c r="AN17" s="152"/>
      <c r="AO17" s="152"/>
      <c r="AP17" s="152"/>
      <c r="AQ17" s="152"/>
      <c r="AR17" s="152"/>
      <c r="AS17" s="69" t="s">
        <v>13848</v>
      </c>
      <c r="AT17" s="58" t="s">
        <v>13849</v>
      </c>
      <c r="AU17" s="59" t="s">
        <v>13850</v>
      </c>
      <c r="AV17" s="60" t="s">
        <v>49</v>
      </c>
      <c r="AW17" s="61">
        <v>0</v>
      </c>
      <c r="AX17" s="18" t="s">
        <v>4695</v>
      </c>
      <c r="AY17" s="62" t="str">
        <f>IF(AX17=""," ",VLOOKUP(AX17,Listados!$P:$Q,2,0))</f>
        <v>Servicios de la construcción</v>
      </c>
      <c r="AZ17" s="63"/>
      <c r="BA17" s="62" t="str">
        <f>IF(AZ17=""," ",VLOOKUP(AZ17,Listados!$T:$U,2,0))</f>
        <v xml:space="preserve"> </v>
      </c>
      <c r="BB17" s="64">
        <f t="shared" si="0"/>
        <v>0</v>
      </c>
      <c r="BC17" s="65"/>
      <c r="BD17" s="152"/>
      <c r="BE17" s="152"/>
      <c r="BF17" s="152"/>
      <c r="BG17" s="152"/>
      <c r="BH17" s="152"/>
      <c r="BI17" s="152"/>
      <c r="BJ17" s="152"/>
      <c r="BK17" s="152"/>
      <c r="BL17" s="152"/>
      <c r="BM17" s="152"/>
      <c r="BN17" s="152"/>
      <c r="BO17" s="152"/>
      <c r="BP17" s="152"/>
      <c r="BQ17" s="152"/>
      <c r="BR17" s="152"/>
      <c r="BS17" s="152"/>
      <c r="BT17" s="69" t="s">
        <v>13848</v>
      </c>
      <c r="BU17" s="58" t="s">
        <v>13849</v>
      </c>
      <c r="BV17" s="59" t="s">
        <v>13850</v>
      </c>
      <c r="BW17" s="60" t="s">
        <v>49</v>
      </c>
      <c r="BX17" s="61">
        <v>0</v>
      </c>
      <c r="BY17" s="18" t="s">
        <v>4695</v>
      </c>
      <c r="BZ17" s="62" t="str">
        <f>IF(BY17=""," ",VLOOKUP(BY17,Listados!$P:$Q,2,0))</f>
        <v>Servicios de la construcción</v>
      </c>
      <c r="CA17" s="63"/>
      <c r="CB17" s="62" t="str">
        <f>IF(CA17=""," ",VLOOKUP(CA17,Listados!$T:$U,2,0))</f>
        <v xml:space="preserve"> </v>
      </c>
      <c r="CC17" s="64">
        <f t="shared" si="1"/>
        <v>0</v>
      </c>
      <c r="CD17" s="65"/>
    </row>
    <row r="18" spans="1:82" ht="44.4" customHeight="1">
      <c r="A18" s="66"/>
      <c r="B18" s="66"/>
      <c r="C18" s="66"/>
      <c r="D18" s="66"/>
      <c r="E18" s="66"/>
      <c r="F18" s="66"/>
      <c r="G18" s="66"/>
      <c r="H18" s="66"/>
      <c r="I18" s="67"/>
      <c r="J18" s="67"/>
      <c r="K18" s="67"/>
      <c r="L18" s="67"/>
      <c r="M18" s="66"/>
      <c r="N18" s="68"/>
      <c r="O18" s="66"/>
      <c r="P18" s="67"/>
      <c r="Q18" s="70" t="s">
        <v>13851</v>
      </c>
      <c r="R18" s="71" t="s">
        <v>13852</v>
      </c>
      <c r="S18" s="59" t="s">
        <v>13853</v>
      </c>
      <c r="T18" s="60" t="s">
        <v>49</v>
      </c>
      <c r="U18" s="61">
        <v>0.1</v>
      </c>
      <c r="V18" s="18" t="s">
        <v>4726</v>
      </c>
      <c r="W18" s="62" t="str">
        <f>IF(V18=""," ",VLOOKUP(V18,Listados!$P:$Q,2,0))</f>
        <v xml:space="preserve">Servicios prestados a las empresas y servicios de producción </v>
      </c>
      <c r="X18" s="63" t="s">
        <v>36</v>
      </c>
      <c r="Y18" s="62" t="str">
        <f>IF(X18=""," ",VLOOKUP(X18,Listados!$T:$U,2,0))</f>
        <v>Ingresos corrientes de Libre Destinación</v>
      </c>
      <c r="Z18" s="64">
        <v>1180333342</v>
      </c>
      <c r="AA18" s="72"/>
      <c r="AB18" s="48" t="s">
        <v>13854</v>
      </c>
      <c r="AC18" s="152"/>
      <c r="AD18" s="152"/>
      <c r="AE18" s="152"/>
      <c r="AF18" s="152"/>
      <c r="AG18" s="152"/>
      <c r="AH18" s="152"/>
      <c r="AI18" s="152"/>
      <c r="AJ18" s="152"/>
      <c r="AK18" s="152"/>
      <c r="AL18" s="152"/>
      <c r="AM18" s="152"/>
      <c r="AN18" s="152"/>
      <c r="AO18" s="152"/>
      <c r="AP18" s="152"/>
      <c r="AQ18" s="152"/>
      <c r="AR18" s="152"/>
      <c r="AS18" s="154" t="s">
        <v>13851</v>
      </c>
      <c r="AT18" s="71" t="s">
        <v>13852</v>
      </c>
      <c r="AU18" s="59" t="s">
        <v>13853</v>
      </c>
      <c r="AV18" s="60" t="s">
        <v>49</v>
      </c>
      <c r="AW18" s="61">
        <v>0.1</v>
      </c>
      <c r="AX18" s="18" t="s">
        <v>4726</v>
      </c>
      <c r="AY18" s="62" t="str">
        <f>IF(AX18=""," ",VLOOKUP(AX18,Listados!$P:$Q,2,0))</f>
        <v xml:space="preserve">Servicios prestados a las empresas y servicios de producción </v>
      </c>
      <c r="AZ18" s="63" t="s">
        <v>36</v>
      </c>
      <c r="BA18" s="62" t="str">
        <f>IF(AZ18=""," ",VLOOKUP(AZ18,Listados!$T:$U,2,0))</f>
        <v>Ingresos corrientes de Libre Destinación</v>
      </c>
      <c r="BB18" s="64">
        <f>+Z18+AA18</f>
        <v>1180333342</v>
      </c>
      <c r="BC18" s="72"/>
      <c r="BD18" s="152"/>
      <c r="BE18" s="152"/>
      <c r="BF18" s="152"/>
      <c r="BG18" s="152"/>
      <c r="BH18" s="152"/>
      <c r="BI18" s="152"/>
      <c r="BJ18" s="152"/>
      <c r="BK18" s="152"/>
      <c r="BL18" s="152"/>
      <c r="BM18" s="152"/>
      <c r="BN18" s="152"/>
      <c r="BO18" s="152"/>
      <c r="BP18" s="152"/>
      <c r="BQ18" s="152"/>
      <c r="BR18" s="152"/>
      <c r="BS18" s="152"/>
      <c r="BT18" s="154" t="s">
        <v>13851</v>
      </c>
      <c r="BU18" s="71" t="s">
        <v>13852</v>
      </c>
      <c r="BV18" s="59" t="s">
        <v>13853</v>
      </c>
      <c r="BW18" s="60" t="s">
        <v>49</v>
      </c>
      <c r="BX18" s="61">
        <v>0.1</v>
      </c>
      <c r="BY18" s="18" t="s">
        <v>4726</v>
      </c>
      <c r="BZ18" s="62" t="str">
        <f>IF(BY18=""," ",VLOOKUP(BY18,Listados!$P:$Q,2,0))</f>
        <v xml:space="preserve">Servicios prestados a las empresas y servicios de producción </v>
      </c>
      <c r="CA18" s="63" t="s">
        <v>36</v>
      </c>
      <c r="CB18" s="62" t="str">
        <f>IF(CA18=""," ",VLOOKUP(CA18,Listados!$T:$U,2,0))</f>
        <v>Ingresos corrientes de Libre Destinación</v>
      </c>
      <c r="CC18" s="64">
        <f t="shared" si="1"/>
        <v>1180333342</v>
      </c>
      <c r="CD18" s="72"/>
    </row>
    <row r="19" spans="1:82" ht="39.6">
      <c r="A19" s="66"/>
      <c r="B19" s="66"/>
      <c r="C19" s="66"/>
      <c r="D19" s="66"/>
      <c r="E19" s="66"/>
      <c r="F19" s="66"/>
      <c r="G19" s="66"/>
      <c r="H19" s="66"/>
      <c r="I19" s="67"/>
      <c r="J19" s="67"/>
      <c r="K19" s="67"/>
      <c r="L19" s="67"/>
      <c r="M19" s="66"/>
      <c r="N19" s="68"/>
      <c r="O19" s="66"/>
      <c r="P19" s="67"/>
      <c r="Q19" s="73"/>
      <c r="R19" s="74" t="s">
        <v>13855</v>
      </c>
      <c r="S19" s="59" t="s">
        <v>13853</v>
      </c>
      <c r="T19" s="60" t="s">
        <v>26</v>
      </c>
      <c r="U19" s="75">
        <v>0.3</v>
      </c>
      <c r="V19" s="18" t="s">
        <v>4726</v>
      </c>
      <c r="W19" s="62" t="str">
        <f>IF(V19=""," ",VLOOKUP(V19,Listados!$P:$Q,2,0))</f>
        <v xml:space="preserve">Servicios prestados a las empresas y servicios de producción </v>
      </c>
      <c r="X19" s="63" t="s">
        <v>1270</v>
      </c>
      <c r="Y19" s="62" t="str">
        <f>IF(X19=""," ",VLOOKUP(X19,Listados!$T:$U,2,0))</f>
        <v>Contribución sobre Contratos de Obra Pública</v>
      </c>
      <c r="Z19" s="64">
        <v>6300000000</v>
      </c>
      <c r="AA19" s="72"/>
      <c r="AB19" s="48"/>
      <c r="AC19" s="152"/>
      <c r="AD19" s="152"/>
      <c r="AE19" s="152"/>
      <c r="AF19" s="152"/>
      <c r="AG19" s="152"/>
      <c r="AH19" s="152"/>
      <c r="AI19" s="152"/>
      <c r="AJ19" s="152"/>
      <c r="AK19" s="152"/>
      <c r="AL19" s="152"/>
      <c r="AM19" s="152"/>
      <c r="AN19" s="152"/>
      <c r="AO19" s="152"/>
      <c r="AP19" s="152"/>
      <c r="AQ19" s="152"/>
      <c r="AR19" s="152"/>
      <c r="AS19" s="155"/>
      <c r="AT19" s="130" t="s">
        <v>13855</v>
      </c>
      <c r="AU19" s="59" t="s">
        <v>13853</v>
      </c>
      <c r="AV19" s="60" t="s">
        <v>26</v>
      </c>
      <c r="AW19" s="75">
        <v>0.2</v>
      </c>
      <c r="AX19" s="18" t="s">
        <v>4726</v>
      </c>
      <c r="AY19" s="62" t="str">
        <f>IF(AX19=""," ",VLOOKUP(AX19,Listados!$P:$Q,2,0))</f>
        <v xml:space="preserve">Servicios prestados a las empresas y servicios de producción </v>
      </c>
      <c r="AZ19" s="63" t="s">
        <v>1270</v>
      </c>
      <c r="BA19" s="62" t="str">
        <f>IF(AZ19=""," ",VLOOKUP(AZ19,Listados!$T:$U,2,0))</f>
        <v>Contribución sobre Contratos de Obra Pública</v>
      </c>
      <c r="BB19" s="64">
        <f t="shared" ref="BB19:BB62" si="2">+Z19+AA19</f>
        <v>6300000000</v>
      </c>
      <c r="BC19" s="72">
        <f>-1653013862</f>
        <v>-1653013862</v>
      </c>
      <c r="BD19" s="152"/>
      <c r="BE19" s="152"/>
      <c r="BF19" s="152"/>
      <c r="BG19" s="152"/>
      <c r="BH19" s="152"/>
      <c r="BI19" s="152"/>
      <c r="BJ19" s="152"/>
      <c r="BK19" s="152"/>
      <c r="BL19" s="152"/>
      <c r="BM19" s="152"/>
      <c r="BN19" s="152"/>
      <c r="BO19" s="152"/>
      <c r="BP19" s="152"/>
      <c r="BQ19" s="152"/>
      <c r="BR19" s="152"/>
      <c r="BS19" s="152"/>
      <c r="BT19" s="155"/>
      <c r="BU19" s="130" t="s">
        <v>13855</v>
      </c>
      <c r="BV19" s="59" t="s">
        <v>13853</v>
      </c>
      <c r="BW19" s="60" t="s">
        <v>26</v>
      </c>
      <c r="BX19" s="75">
        <v>0.15</v>
      </c>
      <c r="BY19" s="18" t="s">
        <v>4726</v>
      </c>
      <c r="BZ19" s="62" t="str">
        <f>IF(BY19=""," ",VLOOKUP(BY19,Listados!$P:$Q,2,0))</f>
        <v xml:space="preserve">Servicios prestados a las empresas y servicios de producción </v>
      </c>
      <c r="CA19" s="63" t="s">
        <v>1270</v>
      </c>
      <c r="CB19" s="62" t="str">
        <f>IF(CA19=""," ",VLOOKUP(CA19,Listados!$T:$U,2,0))</f>
        <v>Contribución sobre Contratos de Obra Pública</v>
      </c>
      <c r="CC19" s="64">
        <f t="shared" si="1"/>
        <v>4646986138</v>
      </c>
      <c r="CD19" s="72"/>
    </row>
    <row r="20" spans="1:82" ht="26.4">
      <c r="A20" s="138"/>
      <c r="B20" s="138"/>
      <c r="C20" s="138"/>
      <c r="D20" s="138"/>
      <c r="E20" s="138"/>
      <c r="F20" s="138"/>
      <c r="G20" s="138"/>
      <c r="H20" s="138"/>
      <c r="I20" s="67"/>
      <c r="J20" s="67"/>
      <c r="K20" s="67"/>
      <c r="L20" s="67"/>
      <c r="M20" s="138"/>
      <c r="N20" s="139"/>
      <c r="O20" s="138"/>
      <c r="P20" s="67"/>
      <c r="Q20" s="140"/>
      <c r="R20" s="141"/>
      <c r="S20" s="59"/>
      <c r="T20" s="60"/>
      <c r="U20" s="75"/>
      <c r="V20" s="18"/>
      <c r="W20" s="62"/>
      <c r="X20" s="63"/>
      <c r="Y20" s="62"/>
      <c r="Z20" s="64"/>
      <c r="AA20" s="72"/>
      <c r="AB20" s="48"/>
      <c r="AC20" s="152"/>
      <c r="AD20" s="152"/>
      <c r="AE20" s="152"/>
      <c r="AF20" s="152"/>
      <c r="AG20" s="152"/>
      <c r="AH20" s="152"/>
      <c r="AI20" s="152"/>
      <c r="AJ20" s="152"/>
      <c r="AK20" s="152"/>
      <c r="AL20" s="152"/>
      <c r="AM20" s="152"/>
      <c r="AN20" s="152"/>
      <c r="AO20" s="152"/>
      <c r="AP20" s="152"/>
      <c r="AQ20" s="152"/>
      <c r="AR20" s="152"/>
      <c r="AS20" s="155"/>
      <c r="AT20" s="142"/>
      <c r="AU20" s="59"/>
      <c r="AV20" s="60"/>
      <c r="AW20" s="75"/>
      <c r="AX20" s="18"/>
      <c r="AY20" s="62"/>
      <c r="AZ20" s="63"/>
      <c r="BA20" s="62"/>
      <c r="BB20" s="64"/>
      <c r="BC20" s="72">
        <v>1653013862</v>
      </c>
      <c r="BD20" s="152"/>
      <c r="BE20" s="152"/>
      <c r="BF20" s="152"/>
      <c r="BG20" s="152"/>
      <c r="BH20" s="152"/>
      <c r="BI20" s="152"/>
      <c r="BJ20" s="152"/>
      <c r="BK20" s="152"/>
      <c r="BL20" s="152"/>
      <c r="BM20" s="152"/>
      <c r="BN20" s="152"/>
      <c r="BO20" s="152"/>
      <c r="BP20" s="152"/>
      <c r="BQ20" s="152"/>
      <c r="BR20" s="152"/>
      <c r="BS20" s="152"/>
      <c r="BT20" s="156"/>
      <c r="BU20" s="144" t="s">
        <v>13975</v>
      </c>
      <c r="BV20" s="115" t="s">
        <v>13853</v>
      </c>
      <c r="BW20" s="60" t="s">
        <v>26</v>
      </c>
      <c r="BX20" s="75">
        <v>0.05</v>
      </c>
      <c r="BY20" s="18" t="s">
        <v>4675</v>
      </c>
      <c r="BZ20" s="62" t="str">
        <f>IF(BY20=""," ",VLOOKUP(BY20,Listados!$P:$Q,2,0))</f>
        <v>Productos metálicos y paquetes de software</v>
      </c>
      <c r="CA20" s="63" t="s">
        <v>1270</v>
      </c>
      <c r="CB20" s="62" t="str">
        <f>IF(CA20=""," ",VLOOKUP(CA20,Listados!$T:$U,2,0))</f>
        <v>Contribución sobre Contratos de Obra Pública</v>
      </c>
      <c r="CC20" s="64">
        <f t="shared" si="1"/>
        <v>1653013862</v>
      </c>
      <c r="CD20" s="72"/>
    </row>
    <row r="21" spans="1:82" ht="39.6">
      <c r="A21" s="66"/>
      <c r="B21" s="66"/>
      <c r="C21" s="66"/>
      <c r="D21" s="66"/>
      <c r="E21" s="66"/>
      <c r="F21" s="66"/>
      <c r="G21" s="66"/>
      <c r="H21" s="66"/>
      <c r="I21" s="67"/>
      <c r="J21" s="67"/>
      <c r="K21" s="67"/>
      <c r="L21" s="67"/>
      <c r="M21" s="66"/>
      <c r="N21" s="68"/>
      <c r="O21" s="66"/>
      <c r="P21" s="67"/>
      <c r="Q21" s="73"/>
      <c r="R21" s="22" t="s">
        <v>13856</v>
      </c>
      <c r="S21" s="59" t="s">
        <v>13853</v>
      </c>
      <c r="T21" s="60" t="s">
        <v>49</v>
      </c>
      <c r="U21" s="75"/>
      <c r="V21" s="18" t="s">
        <v>4726</v>
      </c>
      <c r="W21" s="62" t="str">
        <f>IF(V21=""," ",VLOOKUP(V21,Listados!$P:$Q,2,0))</f>
        <v xml:space="preserve">Servicios prestados a las empresas y servicios de producción </v>
      </c>
      <c r="X21" s="63" t="s">
        <v>8241</v>
      </c>
      <c r="Y21" s="62" t="str">
        <f>IF(X21=""," ",VLOOKUP(X21,Listados!$T:$U,2,0))</f>
        <v>R.B. R.F. Contribución sobre Contratos de Obra Pública</v>
      </c>
      <c r="Z21" s="64"/>
      <c r="AA21" s="72"/>
      <c r="AB21" s="48"/>
      <c r="AC21" s="152"/>
      <c r="AD21" s="152"/>
      <c r="AE21" s="152"/>
      <c r="AF21" s="152"/>
      <c r="AG21" s="152"/>
      <c r="AH21" s="152"/>
      <c r="AI21" s="152"/>
      <c r="AJ21" s="152"/>
      <c r="AK21" s="152"/>
      <c r="AL21" s="152"/>
      <c r="AM21" s="152"/>
      <c r="AN21" s="152"/>
      <c r="AO21" s="152"/>
      <c r="AP21" s="152"/>
      <c r="AQ21" s="152"/>
      <c r="AR21" s="152"/>
      <c r="AS21" s="155"/>
      <c r="AT21" s="128" t="s">
        <v>13856</v>
      </c>
      <c r="AU21" s="59" t="s">
        <v>13853</v>
      </c>
      <c r="AV21" s="60" t="s">
        <v>49</v>
      </c>
      <c r="AW21" s="75">
        <v>0</v>
      </c>
      <c r="AX21" s="18" t="s">
        <v>4726</v>
      </c>
      <c r="AY21" s="62" t="str">
        <f>IF(AX21=""," ",VLOOKUP(AX21,Listados!$P:$Q,2,0))</f>
        <v xml:space="preserve">Servicios prestados a las empresas y servicios de producción </v>
      </c>
      <c r="AZ21" s="63" t="s">
        <v>8241</v>
      </c>
      <c r="BA21" s="62" t="str">
        <f>IF(AZ21=""," ",VLOOKUP(AZ21,Listados!$T:$U,2,0))</f>
        <v>R.B. R.F. Contribución sobre Contratos de Obra Pública</v>
      </c>
      <c r="BB21" s="64">
        <f t="shared" si="2"/>
        <v>0</v>
      </c>
      <c r="BC21" s="72"/>
      <c r="BD21" s="152"/>
      <c r="BE21" s="152"/>
      <c r="BF21" s="152"/>
      <c r="BG21" s="152"/>
      <c r="BH21" s="152"/>
      <c r="BI21" s="152"/>
      <c r="BJ21" s="152"/>
      <c r="BK21" s="152"/>
      <c r="BL21" s="152"/>
      <c r="BM21" s="152"/>
      <c r="BN21" s="152"/>
      <c r="BO21" s="152"/>
      <c r="BP21" s="152"/>
      <c r="BQ21" s="152"/>
      <c r="BR21" s="152"/>
      <c r="BS21" s="152"/>
      <c r="BT21" s="155"/>
      <c r="BU21" s="128" t="s">
        <v>13856</v>
      </c>
      <c r="BV21" s="59" t="s">
        <v>13853</v>
      </c>
      <c r="BW21" s="60" t="s">
        <v>49</v>
      </c>
      <c r="BX21" s="75">
        <v>0</v>
      </c>
      <c r="BY21" s="18" t="s">
        <v>4726</v>
      </c>
      <c r="BZ21" s="62" t="str">
        <f>IF(BY21=""," ",VLOOKUP(BY21,Listados!$P:$Q,2,0))</f>
        <v xml:space="preserve">Servicios prestados a las empresas y servicios de producción </v>
      </c>
      <c r="CA21" s="63" t="s">
        <v>8241</v>
      </c>
      <c r="CB21" s="62" t="str">
        <f>IF(CA21=""," ",VLOOKUP(CA21,Listados!$T:$U,2,0))</f>
        <v>R.B. R.F. Contribución sobre Contratos de Obra Pública</v>
      </c>
      <c r="CC21" s="64">
        <f t="shared" si="1"/>
        <v>0</v>
      </c>
      <c r="CD21" s="72"/>
    </row>
    <row r="22" spans="1:82" ht="39.6">
      <c r="A22" s="66"/>
      <c r="B22" s="66"/>
      <c r="C22" s="66"/>
      <c r="D22" s="66"/>
      <c r="E22" s="66"/>
      <c r="F22" s="66"/>
      <c r="G22" s="66"/>
      <c r="H22" s="66"/>
      <c r="I22" s="67"/>
      <c r="J22" s="67"/>
      <c r="K22" s="67"/>
      <c r="L22" s="67"/>
      <c r="M22" s="66"/>
      <c r="N22" s="68"/>
      <c r="O22" s="66"/>
      <c r="P22" s="67"/>
      <c r="Q22" s="73"/>
      <c r="R22" s="22" t="s">
        <v>13857</v>
      </c>
      <c r="S22" s="59" t="s">
        <v>13853</v>
      </c>
      <c r="T22" s="60" t="s">
        <v>49</v>
      </c>
      <c r="U22" s="75"/>
      <c r="V22" s="18" t="s">
        <v>4726</v>
      </c>
      <c r="W22" s="62" t="str">
        <f>IF(V22=""," ",VLOOKUP(V22,Listados!$P:$Q,2,0))</f>
        <v xml:space="preserve">Servicios prestados a las empresas y servicios de producción </v>
      </c>
      <c r="X22" s="63" t="s">
        <v>7035</v>
      </c>
      <c r="Y22" s="62" t="str">
        <f>IF(X22=""," ",VLOOKUP(X22,Listados!$T:$U,2,0))</f>
        <v>R.B. Contribución sobre contratos de obra pública</v>
      </c>
      <c r="Z22" s="64"/>
      <c r="AA22" s="72"/>
      <c r="AB22" s="48"/>
      <c r="AC22" s="152"/>
      <c r="AD22" s="152"/>
      <c r="AE22" s="152"/>
      <c r="AF22" s="152"/>
      <c r="AG22" s="152"/>
      <c r="AH22" s="152"/>
      <c r="AI22" s="152"/>
      <c r="AJ22" s="152"/>
      <c r="AK22" s="152"/>
      <c r="AL22" s="152"/>
      <c r="AM22" s="152"/>
      <c r="AN22" s="152"/>
      <c r="AO22" s="152"/>
      <c r="AP22" s="152"/>
      <c r="AQ22" s="152"/>
      <c r="AR22" s="152"/>
      <c r="AS22" s="155"/>
      <c r="AT22" s="22" t="s">
        <v>13857</v>
      </c>
      <c r="AU22" s="59" t="s">
        <v>13853</v>
      </c>
      <c r="AV22" s="60" t="s">
        <v>49</v>
      </c>
      <c r="AW22" s="75">
        <v>0</v>
      </c>
      <c r="AX22" s="18" t="s">
        <v>4726</v>
      </c>
      <c r="AY22" s="62" t="str">
        <f>IF(AX22=""," ",VLOOKUP(AX22,Listados!$P:$Q,2,0))</f>
        <v xml:space="preserve">Servicios prestados a las empresas y servicios de producción </v>
      </c>
      <c r="AZ22" s="63" t="s">
        <v>7035</v>
      </c>
      <c r="BA22" s="62" t="str">
        <f>IF(AZ22=""," ",VLOOKUP(AZ22,Listados!$T:$U,2,0))</f>
        <v>R.B. Contribución sobre contratos de obra pública</v>
      </c>
      <c r="BB22" s="64">
        <f t="shared" si="2"/>
        <v>0</v>
      </c>
      <c r="BC22" s="72"/>
      <c r="BD22" s="152"/>
      <c r="BE22" s="152"/>
      <c r="BF22" s="152"/>
      <c r="BG22" s="152"/>
      <c r="BH22" s="152"/>
      <c r="BI22" s="152"/>
      <c r="BJ22" s="152"/>
      <c r="BK22" s="152"/>
      <c r="BL22" s="152"/>
      <c r="BM22" s="152"/>
      <c r="BN22" s="152"/>
      <c r="BO22" s="152"/>
      <c r="BP22" s="152"/>
      <c r="BQ22" s="152"/>
      <c r="BR22" s="152"/>
      <c r="BS22" s="152"/>
      <c r="BT22" s="155"/>
      <c r="BU22" s="22" t="s">
        <v>13857</v>
      </c>
      <c r="BV22" s="59" t="s">
        <v>13853</v>
      </c>
      <c r="BW22" s="60" t="s">
        <v>49</v>
      </c>
      <c r="BX22" s="75">
        <v>0</v>
      </c>
      <c r="BY22" s="18" t="s">
        <v>4726</v>
      </c>
      <c r="BZ22" s="62" t="str">
        <f>IF(BY22=""," ",VLOOKUP(BY22,Listados!$P:$Q,2,0))</f>
        <v xml:space="preserve">Servicios prestados a las empresas y servicios de producción </v>
      </c>
      <c r="CA22" s="63" t="s">
        <v>7035</v>
      </c>
      <c r="CB22" s="62" t="str">
        <f>IF(CA22=""," ",VLOOKUP(CA22,Listados!$T:$U,2,0))</f>
        <v>R.B. Contribución sobre contratos de obra pública</v>
      </c>
      <c r="CC22" s="64">
        <f t="shared" si="1"/>
        <v>0</v>
      </c>
      <c r="CD22" s="72"/>
    </row>
    <row r="23" spans="1:82" ht="39.6">
      <c r="A23" s="66"/>
      <c r="B23" s="66"/>
      <c r="C23" s="66"/>
      <c r="D23" s="66"/>
      <c r="E23" s="66"/>
      <c r="F23" s="66"/>
      <c r="G23" s="66"/>
      <c r="H23" s="66"/>
      <c r="I23" s="67"/>
      <c r="J23" s="67"/>
      <c r="K23" s="67"/>
      <c r="L23" s="67"/>
      <c r="M23" s="66"/>
      <c r="N23" s="68"/>
      <c r="O23" s="66"/>
      <c r="P23" s="67"/>
      <c r="Q23" s="76"/>
      <c r="R23" s="22" t="s">
        <v>13858</v>
      </c>
      <c r="S23" s="59" t="s">
        <v>13853</v>
      </c>
      <c r="T23" s="60" t="s">
        <v>49</v>
      </c>
      <c r="U23" s="75">
        <v>0.18</v>
      </c>
      <c r="V23" s="18" t="s">
        <v>4726</v>
      </c>
      <c r="W23" s="62" t="str">
        <f>IF(V23=""," ",VLOOKUP(V23,Listados!$P:$Q,2,0))</f>
        <v xml:space="preserve">Servicios prestados a las empresas y servicios de producción </v>
      </c>
      <c r="X23" s="63" t="s">
        <v>36</v>
      </c>
      <c r="Y23" s="62" t="str">
        <f>IF(X23=""," ",VLOOKUP(X23,Listados!$T:$U,2,0))</f>
        <v>Ingresos corrientes de Libre Destinación</v>
      </c>
      <c r="Z23" s="64">
        <v>3471380520</v>
      </c>
      <c r="AA23" s="72"/>
      <c r="AB23" s="48" t="s">
        <v>13859</v>
      </c>
      <c r="AC23" s="152"/>
      <c r="AD23" s="152"/>
      <c r="AE23" s="152"/>
      <c r="AF23" s="152"/>
      <c r="AG23" s="152"/>
      <c r="AH23" s="152"/>
      <c r="AI23" s="152"/>
      <c r="AJ23" s="152"/>
      <c r="AK23" s="152"/>
      <c r="AL23" s="152"/>
      <c r="AM23" s="152"/>
      <c r="AN23" s="152"/>
      <c r="AO23" s="152"/>
      <c r="AP23" s="152"/>
      <c r="AQ23" s="152"/>
      <c r="AR23" s="152"/>
      <c r="AS23" s="157"/>
      <c r="AT23" s="22" t="s">
        <v>13858</v>
      </c>
      <c r="AU23" s="59" t="s">
        <v>13853</v>
      </c>
      <c r="AV23" s="60" t="s">
        <v>49</v>
      </c>
      <c r="AW23" s="75">
        <v>0.11</v>
      </c>
      <c r="AX23" s="18" t="s">
        <v>4726</v>
      </c>
      <c r="AY23" s="62" t="str">
        <f>IF(AX23=""," ",VLOOKUP(AX23,Listados!$P:$Q,2,0))</f>
        <v xml:space="preserve">Servicios prestados a las empresas y servicios de producción </v>
      </c>
      <c r="AZ23" s="63" t="s">
        <v>36</v>
      </c>
      <c r="BA23" s="62" t="str">
        <f>IF(AZ23=""," ",VLOOKUP(AZ23,Listados!$T:$U,2,0))</f>
        <v>Ingresos corrientes de Libre Destinación</v>
      </c>
      <c r="BB23" s="64">
        <f t="shared" si="2"/>
        <v>3471380520</v>
      </c>
      <c r="BC23" s="72"/>
      <c r="BD23" s="152"/>
      <c r="BE23" s="152"/>
      <c r="BF23" s="152"/>
      <c r="BG23" s="152"/>
      <c r="BH23" s="152"/>
      <c r="BI23" s="152"/>
      <c r="BJ23" s="152"/>
      <c r="BK23" s="152"/>
      <c r="BL23" s="152"/>
      <c r="BM23" s="152"/>
      <c r="BN23" s="152"/>
      <c r="BO23" s="152"/>
      <c r="BP23" s="152"/>
      <c r="BQ23" s="152"/>
      <c r="BR23" s="152"/>
      <c r="BS23" s="152"/>
      <c r="BT23" s="157"/>
      <c r="BU23" s="22" t="s">
        <v>13858</v>
      </c>
      <c r="BV23" s="59" t="s">
        <v>13853</v>
      </c>
      <c r="BW23" s="60" t="s">
        <v>49</v>
      </c>
      <c r="BX23" s="75">
        <v>0.11</v>
      </c>
      <c r="BY23" s="18" t="s">
        <v>4726</v>
      </c>
      <c r="BZ23" s="62" t="str">
        <f>IF(BY23=""," ",VLOOKUP(BY23,Listados!$P:$Q,2,0))</f>
        <v xml:space="preserve">Servicios prestados a las empresas y servicios de producción </v>
      </c>
      <c r="CA23" s="63" t="s">
        <v>36</v>
      </c>
      <c r="CB23" s="62" t="str">
        <f>IF(CA23=""," ",VLOOKUP(CA23,Listados!$T:$U,2,0))</f>
        <v>Ingresos corrientes de Libre Destinación</v>
      </c>
      <c r="CC23" s="64">
        <f t="shared" si="1"/>
        <v>3471380520</v>
      </c>
      <c r="CD23" s="72"/>
    </row>
    <row r="24" spans="1:82" ht="63.75" customHeight="1">
      <c r="A24" s="66"/>
      <c r="B24" s="66"/>
      <c r="C24" s="66"/>
      <c r="D24" s="66"/>
      <c r="E24" s="66"/>
      <c r="F24" s="66"/>
      <c r="G24" s="66"/>
      <c r="H24" s="66"/>
      <c r="I24" s="67"/>
      <c r="J24" s="67"/>
      <c r="K24" s="67"/>
      <c r="L24" s="67"/>
      <c r="M24" s="66"/>
      <c r="N24" s="68"/>
      <c r="O24" s="66"/>
      <c r="P24" s="67"/>
      <c r="Q24" s="69" t="s">
        <v>13860</v>
      </c>
      <c r="R24" s="77" t="s">
        <v>13861</v>
      </c>
      <c r="S24" s="59" t="s">
        <v>13862</v>
      </c>
      <c r="T24" s="60" t="s">
        <v>49</v>
      </c>
      <c r="U24" s="61"/>
      <c r="V24" s="18" t="s">
        <v>4726</v>
      </c>
      <c r="W24" s="62" t="str">
        <f>IF(V24=""," ",VLOOKUP(V24,Listados!$P:$Q,2,0))</f>
        <v xml:space="preserve">Servicios prestados a las empresas y servicios de producción </v>
      </c>
      <c r="X24" s="63"/>
      <c r="Y24" s="62" t="str">
        <f>IF(X24=""," ",VLOOKUP(X24,Listados!$T:$U,2,0))</f>
        <v xml:space="preserve"> </v>
      </c>
      <c r="Z24" s="64"/>
      <c r="AA24" s="72"/>
      <c r="AB24" s="48"/>
      <c r="AC24" s="152"/>
      <c r="AD24" s="152"/>
      <c r="AE24" s="152"/>
      <c r="AF24" s="152"/>
      <c r="AG24" s="152"/>
      <c r="AH24" s="152"/>
      <c r="AI24" s="152"/>
      <c r="AJ24" s="152"/>
      <c r="AK24" s="152"/>
      <c r="AL24" s="152"/>
      <c r="AM24" s="152"/>
      <c r="AN24" s="152"/>
      <c r="AO24" s="152"/>
      <c r="AP24" s="152"/>
      <c r="AQ24" s="152"/>
      <c r="AR24" s="152"/>
      <c r="AS24" s="69" t="s">
        <v>13860</v>
      </c>
      <c r="AT24" s="77" t="s">
        <v>13861</v>
      </c>
      <c r="AU24" s="59" t="s">
        <v>13862</v>
      </c>
      <c r="AV24" s="60" t="s">
        <v>49</v>
      </c>
      <c r="AW24" s="61">
        <v>0</v>
      </c>
      <c r="AX24" s="18" t="s">
        <v>4726</v>
      </c>
      <c r="AY24" s="62" t="str">
        <f>IF(AX24=""," ",VLOOKUP(AX24,Listados!$P:$Q,2,0))</f>
        <v xml:space="preserve">Servicios prestados a las empresas y servicios de producción </v>
      </c>
      <c r="AZ24" s="63"/>
      <c r="BA24" s="62" t="str">
        <f>IF(AZ24=""," ",VLOOKUP(AZ24,Listados!$T:$U,2,0))</f>
        <v xml:space="preserve"> </v>
      </c>
      <c r="BB24" s="64">
        <f t="shared" si="2"/>
        <v>0</v>
      </c>
      <c r="BC24" s="72"/>
      <c r="BD24" s="152"/>
      <c r="BE24" s="152"/>
      <c r="BF24" s="152"/>
      <c r="BG24" s="152"/>
      <c r="BH24" s="152"/>
      <c r="BI24" s="152"/>
      <c r="BJ24" s="152"/>
      <c r="BK24" s="152"/>
      <c r="BL24" s="152"/>
      <c r="BM24" s="152"/>
      <c r="BN24" s="152"/>
      <c r="BO24" s="152"/>
      <c r="BP24" s="152"/>
      <c r="BQ24" s="152"/>
      <c r="BR24" s="152"/>
      <c r="BS24" s="152"/>
      <c r="BT24" s="69" t="s">
        <v>13860</v>
      </c>
      <c r="BU24" s="77" t="s">
        <v>13861</v>
      </c>
      <c r="BV24" s="59" t="s">
        <v>13862</v>
      </c>
      <c r="BW24" s="60" t="s">
        <v>49</v>
      </c>
      <c r="BX24" s="61">
        <v>0</v>
      </c>
      <c r="BY24" s="18" t="s">
        <v>4726</v>
      </c>
      <c r="BZ24" s="62" t="str">
        <f>IF(BY24=""," ",VLOOKUP(BY24,Listados!$P:$Q,2,0))</f>
        <v xml:space="preserve">Servicios prestados a las empresas y servicios de producción </v>
      </c>
      <c r="CA24" s="63"/>
      <c r="CB24" s="62" t="str">
        <f>IF(CA24=""," ",VLOOKUP(CA24,Listados!$T:$U,2,0))</f>
        <v xml:space="preserve"> </v>
      </c>
      <c r="CC24" s="64">
        <f t="shared" si="1"/>
        <v>0</v>
      </c>
      <c r="CD24" s="72"/>
    </row>
    <row r="25" spans="1:82" ht="63.75" customHeight="1">
      <c r="A25" s="66"/>
      <c r="B25" s="66"/>
      <c r="C25" s="66"/>
      <c r="D25" s="66"/>
      <c r="E25" s="66"/>
      <c r="F25" s="66"/>
      <c r="G25" s="66"/>
      <c r="H25" s="66"/>
      <c r="I25" s="67"/>
      <c r="J25" s="67"/>
      <c r="K25" s="67"/>
      <c r="L25" s="67"/>
      <c r="M25" s="66"/>
      <c r="N25" s="68"/>
      <c r="O25" s="66"/>
      <c r="P25" s="67"/>
      <c r="Q25" s="69" t="s">
        <v>13863</v>
      </c>
      <c r="R25" s="58" t="s">
        <v>13864</v>
      </c>
      <c r="S25" s="59" t="s">
        <v>13865</v>
      </c>
      <c r="T25" s="60" t="s">
        <v>49</v>
      </c>
      <c r="U25" s="61"/>
      <c r="V25" s="18" t="s">
        <v>4490</v>
      </c>
      <c r="W25" s="62" t="str">
        <f>IF(V25=""," ",VLOOKUP(V25,Listados!$P:$Q,2,0))</f>
        <v>Gastos de desarrollo</v>
      </c>
      <c r="X25" s="63"/>
      <c r="Y25" s="62" t="str">
        <f>IF(X25=""," ",VLOOKUP(X25,Listados!$T:$U,2,0))</f>
        <v xml:space="preserve"> </v>
      </c>
      <c r="Z25" s="64"/>
      <c r="AA25" s="72"/>
      <c r="AB25" s="48"/>
      <c r="AC25" s="152"/>
      <c r="AD25" s="152"/>
      <c r="AE25" s="152"/>
      <c r="AF25" s="152"/>
      <c r="AG25" s="152"/>
      <c r="AH25" s="152"/>
      <c r="AI25" s="152"/>
      <c r="AJ25" s="152"/>
      <c r="AK25" s="152"/>
      <c r="AL25" s="152"/>
      <c r="AM25" s="152"/>
      <c r="AN25" s="152"/>
      <c r="AO25" s="152"/>
      <c r="AP25" s="152"/>
      <c r="AQ25" s="152"/>
      <c r="AR25" s="152"/>
      <c r="AS25" s="69" t="s">
        <v>13863</v>
      </c>
      <c r="AT25" s="58" t="s">
        <v>13864</v>
      </c>
      <c r="AU25" s="59" t="s">
        <v>13865</v>
      </c>
      <c r="AV25" s="60" t="s">
        <v>49</v>
      </c>
      <c r="AW25" s="61">
        <v>0</v>
      </c>
      <c r="AX25" s="18" t="s">
        <v>4490</v>
      </c>
      <c r="AY25" s="62" t="str">
        <f>IF(AX25=""," ",VLOOKUP(AX25,Listados!$P:$Q,2,0))</f>
        <v>Gastos de desarrollo</v>
      </c>
      <c r="AZ25" s="63"/>
      <c r="BA25" s="62" t="str">
        <f>IF(AZ25=""," ",VLOOKUP(AZ25,Listados!$T:$U,2,0))</f>
        <v xml:space="preserve"> </v>
      </c>
      <c r="BB25" s="64">
        <f t="shared" si="2"/>
        <v>0</v>
      </c>
      <c r="BC25" s="72"/>
      <c r="BD25" s="152"/>
      <c r="BE25" s="152"/>
      <c r="BF25" s="152"/>
      <c r="BG25" s="152"/>
      <c r="BH25" s="152"/>
      <c r="BI25" s="152"/>
      <c r="BJ25" s="152"/>
      <c r="BK25" s="152"/>
      <c r="BL25" s="152"/>
      <c r="BM25" s="152"/>
      <c r="BN25" s="152"/>
      <c r="BO25" s="152"/>
      <c r="BP25" s="152"/>
      <c r="BQ25" s="152"/>
      <c r="BR25" s="152"/>
      <c r="BS25" s="152"/>
      <c r="BT25" s="69" t="s">
        <v>13863</v>
      </c>
      <c r="BU25" s="58" t="s">
        <v>13864</v>
      </c>
      <c r="BV25" s="59" t="s">
        <v>13865</v>
      </c>
      <c r="BW25" s="60" t="s">
        <v>49</v>
      </c>
      <c r="BX25" s="61">
        <v>0</v>
      </c>
      <c r="BY25" s="18" t="s">
        <v>4490</v>
      </c>
      <c r="BZ25" s="62" t="str">
        <f>IF(BY25=""," ",VLOOKUP(BY25,Listados!$P:$Q,2,0))</f>
        <v>Gastos de desarrollo</v>
      </c>
      <c r="CA25" s="63"/>
      <c r="CB25" s="62" t="str">
        <f>IF(CA25=""," ",VLOOKUP(CA25,Listados!$T:$U,2,0))</f>
        <v xml:space="preserve"> </v>
      </c>
      <c r="CC25" s="64">
        <f t="shared" si="1"/>
        <v>0</v>
      </c>
      <c r="CD25" s="72"/>
    </row>
    <row r="26" spans="1:82" ht="63.75" customHeight="1">
      <c r="A26" s="66"/>
      <c r="B26" s="66"/>
      <c r="C26" s="66"/>
      <c r="D26" s="66"/>
      <c r="E26" s="66"/>
      <c r="F26" s="66"/>
      <c r="G26" s="66"/>
      <c r="H26" s="66"/>
      <c r="I26" s="67"/>
      <c r="J26" s="67"/>
      <c r="K26" s="67"/>
      <c r="L26" s="67"/>
      <c r="M26" s="66"/>
      <c r="N26" s="68"/>
      <c r="O26" s="66"/>
      <c r="P26" s="67"/>
      <c r="Q26" s="69" t="s">
        <v>13866</v>
      </c>
      <c r="R26" s="58" t="s">
        <v>13867</v>
      </c>
      <c r="S26" s="59" t="s">
        <v>13868</v>
      </c>
      <c r="T26" s="60" t="s">
        <v>49</v>
      </c>
      <c r="U26" s="78"/>
      <c r="V26" s="59" t="s">
        <v>3949</v>
      </c>
      <c r="W26" s="59" t="str">
        <f>IF(V26=""," ",VLOOKUP(V26,Listados!$P:$Q,2,0))</f>
        <v>Vehículos automotores, remolques y semirremolques; y sus partes, piezas y accesorios</v>
      </c>
      <c r="X26" s="63"/>
      <c r="Y26" s="62" t="str">
        <f>IF(X26=""," ",VLOOKUP(X26,Listados!$T:$U,2,0))</f>
        <v xml:space="preserve"> </v>
      </c>
      <c r="Z26" s="64"/>
      <c r="AA26" s="72"/>
      <c r="AB26" s="48"/>
      <c r="AC26" s="152"/>
      <c r="AD26" s="152"/>
      <c r="AE26" s="152"/>
      <c r="AF26" s="152"/>
      <c r="AG26" s="152"/>
      <c r="AH26" s="152"/>
      <c r="AI26" s="152"/>
      <c r="AJ26" s="152"/>
      <c r="AK26" s="152"/>
      <c r="AL26" s="152"/>
      <c r="AM26" s="152"/>
      <c r="AN26" s="152"/>
      <c r="AO26" s="152"/>
      <c r="AP26" s="152"/>
      <c r="AQ26" s="152"/>
      <c r="AR26" s="152"/>
      <c r="AS26" s="69" t="s">
        <v>13866</v>
      </c>
      <c r="AT26" s="58" t="s">
        <v>13867</v>
      </c>
      <c r="AU26" s="59" t="s">
        <v>13868</v>
      </c>
      <c r="AV26" s="60" t="s">
        <v>49</v>
      </c>
      <c r="AW26" s="78">
        <v>0</v>
      </c>
      <c r="AX26" s="59" t="s">
        <v>3949</v>
      </c>
      <c r="AY26" s="59" t="str">
        <f>IF(AX26=""," ",VLOOKUP(AX26,Listados!$P:$Q,2,0))</f>
        <v>Vehículos automotores, remolques y semirremolques; y sus partes, piezas y accesorios</v>
      </c>
      <c r="AZ26" s="63"/>
      <c r="BA26" s="62" t="str">
        <f>IF(AZ26=""," ",VLOOKUP(AZ26,Listados!$T:$U,2,0))</f>
        <v xml:space="preserve"> </v>
      </c>
      <c r="BB26" s="64">
        <f t="shared" si="2"/>
        <v>0</v>
      </c>
      <c r="BC26" s="72"/>
      <c r="BD26" s="152"/>
      <c r="BE26" s="152"/>
      <c r="BF26" s="152"/>
      <c r="BG26" s="152"/>
      <c r="BH26" s="152"/>
      <c r="BI26" s="152"/>
      <c r="BJ26" s="152"/>
      <c r="BK26" s="152"/>
      <c r="BL26" s="152"/>
      <c r="BM26" s="152"/>
      <c r="BN26" s="152"/>
      <c r="BO26" s="152"/>
      <c r="BP26" s="152"/>
      <c r="BQ26" s="152"/>
      <c r="BR26" s="152"/>
      <c r="BS26" s="152"/>
      <c r="BT26" s="69" t="s">
        <v>13866</v>
      </c>
      <c r="BU26" s="58" t="s">
        <v>13867</v>
      </c>
      <c r="BV26" s="59" t="s">
        <v>13868</v>
      </c>
      <c r="BW26" s="60" t="s">
        <v>49</v>
      </c>
      <c r="BX26" s="78">
        <v>0</v>
      </c>
      <c r="BY26" s="59" t="s">
        <v>3949</v>
      </c>
      <c r="BZ26" s="59" t="str">
        <f>IF(BY26=""," ",VLOOKUP(BY26,Listados!$P:$Q,2,0))</f>
        <v>Vehículos automotores, remolques y semirremolques; y sus partes, piezas y accesorios</v>
      </c>
      <c r="CA26" s="63"/>
      <c r="CB26" s="62" t="str">
        <f>IF(CA26=""," ",VLOOKUP(CA26,Listados!$T:$U,2,0))</f>
        <v xml:space="preserve"> </v>
      </c>
      <c r="CC26" s="64">
        <f t="shared" si="1"/>
        <v>0</v>
      </c>
      <c r="CD26" s="72"/>
    </row>
    <row r="27" spans="1:82" ht="38.25" customHeight="1">
      <c r="A27" s="66"/>
      <c r="B27" s="66"/>
      <c r="C27" s="66"/>
      <c r="D27" s="66"/>
      <c r="E27" s="66"/>
      <c r="F27" s="66"/>
      <c r="G27" s="66"/>
      <c r="H27" s="66"/>
      <c r="I27" s="67"/>
      <c r="J27" s="67"/>
      <c r="K27" s="67"/>
      <c r="L27" s="67"/>
      <c r="M27" s="66"/>
      <c r="N27" s="68"/>
      <c r="O27" s="66"/>
      <c r="P27" s="67"/>
      <c r="Q27" s="70" t="s">
        <v>13869</v>
      </c>
      <c r="R27" s="71" t="s">
        <v>13870</v>
      </c>
      <c r="S27" s="59" t="s">
        <v>13871</v>
      </c>
      <c r="T27" s="60" t="s">
        <v>26</v>
      </c>
      <c r="U27" s="61"/>
      <c r="V27" s="79" t="s">
        <v>4726</v>
      </c>
      <c r="W27" s="62" t="str">
        <f>IF(V27=""," ",VLOOKUP(V27,Listados!$P:$Q,2,0))</f>
        <v xml:space="preserve">Servicios prestados a las empresas y servicios de producción </v>
      </c>
      <c r="X27" s="63" t="s">
        <v>36</v>
      </c>
      <c r="Y27" s="62" t="str">
        <f>IF(X27=""," ",VLOOKUP(X27,Listados!$T:$U,2,0))</f>
        <v>Ingresos corrientes de Libre Destinación</v>
      </c>
      <c r="Z27" s="64"/>
      <c r="AA27" s="72">
        <v>0</v>
      </c>
      <c r="AB27" s="48"/>
      <c r="AC27" s="152"/>
      <c r="AD27" s="152"/>
      <c r="AE27" s="152"/>
      <c r="AF27" s="152"/>
      <c r="AG27" s="152"/>
      <c r="AH27" s="152"/>
      <c r="AI27" s="152"/>
      <c r="AJ27" s="152"/>
      <c r="AK27" s="152"/>
      <c r="AL27" s="152"/>
      <c r="AM27" s="152"/>
      <c r="AN27" s="152"/>
      <c r="AO27" s="152"/>
      <c r="AP27" s="152"/>
      <c r="AQ27" s="152"/>
      <c r="AR27" s="152"/>
      <c r="AS27" s="154" t="s">
        <v>13869</v>
      </c>
      <c r="AT27" s="71" t="s">
        <v>13870</v>
      </c>
      <c r="AU27" s="59" t="s">
        <v>13871</v>
      </c>
      <c r="AV27" s="60" t="s">
        <v>26</v>
      </c>
      <c r="AW27" s="61">
        <v>0</v>
      </c>
      <c r="AX27" s="79" t="s">
        <v>4726</v>
      </c>
      <c r="AY27" s="62" t="str">
        <f>IF(AX27=""," ",VLOOKUP(AX27,Listados!$P:$Q,2,0))</f>
        <v xml:space="preserve">Servicios prestados a las empresas y servicios de producción </v>
      </c>
      <c r="AZ27" s="63" t="s">
        <v>36</v>
      </c>
      <c r="BA27" s="62" t="str">
        <f>IF(AZ27=""," ",VLOOKUP(AZ27,Listados!$T:$U,2,0))</f>
        <v>Ingresos corrientes de Libre Destinación</v>
      </c>
      <c r="BB27" s="64">
        <f t="shared" si="2"/>
        <v>0</v>
      </c>
      <c r="BC27" s="72"/>
      <c r="BD27" s="152"/>
      <c r="BE27" s="152"/>
      <c r="BF27" s="152"/>
      <c r="BG27" s="152"/>
      <c r="BH27" s="152"/>
      <c r="BI27" s="152"/>
      <c r="BJ27" s="152"/>
      <c r="BK27" s="152"/>
      <c r="BL27" s="152"/>
      <c r="BM27" s="152"/>
      <c r="BN27" s="152"/>
      <c r="BO27" s="152"/>
      <c r="BP27" s="152"/>
      <c r="BQ27" s="152"/>
      <c r="BR27" s="152"/>
      <c r="BS27" s="152"/>
      <c r="BT27" s="154" t="s">
        <v>13869</v>
      </c>
      <c r="BU27" s="71" t="s">
        <v>13870</v>
      </c>
      <c r="BV27" s="59" t="s">
        <v>13871</v>
      </c>
      <c r="BW27" s="60" t="s">
        <v>26</v>
      </c>
      <c r="BX27" s="61">
        <v>0</v>
      </c>
      <c r="BY27" s="79" t="s">
        <v>4726</v>
      </c>
      <c r="BZ27" s="62" t="str">
        <f>IF(BY27=""," ",VLOOKUP(BY27,Listados!$P:$Q,2,0))</f>
        <v xml:space="preserve">Servicios prestados a las empresas y servicios de producción </v>
      </c>
      <c r="CA27" s="63" t="s">
        <v>36</v>
      </c>
      <c r="CB27" s="62" t="str">
        <f>IF(CA27=""," ",VLOOKUP(CA27,Listados!$T:$U,2,0))</f>
        <v>Ingresos corrientes de Libre Destinación</v>
      </c>
      <c r="CC27" s="64">
        <f t="shared" si="1"/>
        <v>0</v>
      </c>
      <c r="CD27" s="72"/>
    </row>
    <row r="28" spans="1:82" ht="39.6">
      <c r="A28" s="66"/>
      <c r="B28" s="66"/>
      <c r="C28" s="66"/>
      <c r="D28" s="66"/>
      <c r="E28" s="66"/>
      <c r="F28" s="66"/>
      <c r="G28" s="66"/>
      <c r="H28" s="66"/>
      <c r="I28" s="67"/>
      <c r="J28" s="67"/>
      <c r="K28" s="67"/>
      <c r="L28" s="67"/>
      <c r="M28" s="66"/>
      <c r="N28" s="68"/>
      <c r="O28" s="66"/>
      <c r="P28" s="67"/>
      <c r="Q28" s="73"/>
      <c r="R28" s="74" t="s">
        <v>13872</v>
      </c>
      <c r="S28" s="59" t="s">
        <v>13871</v>
      </c>
      <c r="T28" s="60" t="s">
        <v>49</v>
      </c>
      <c r="U28" s="61">
        <v>0.16</v>
      </c>
      <c r="V28" s="18" t="s">
        <v>4726</v>
      </c>
      <c r="W28" s="62" t="str">
        <f>IF(V28=""," ",VLOOKUP(V28,Listados!$P:$Q,2,0))</f>
        <v xml:space="preserve">Servicios prestados a las empresas y servicios de producción </v>
      </c>
      <c r="X28" s="63" t="s">
        <v>1270</v>
      </c>
      <c r="Y28" s="62" t="str">
        <f>IF(X28=""," ",VLOOKUP(X28,Listados!$T:$U,2,0))</f>
        <v>Contribución sobre Contratos de Obra Pública</v>
      </c>
      <c r="Z28" s="64">
        <v>3391700000</v>
      </c>
      <c r="AA28" s="72"/>
      <c r="AB28" s="48"/>
      <c r="AC28" s="152"/>
      <c r="AD28" s="152"/>
      <c r="AE28" s="152"/>
      <c r="AF28" s="152"/>
      <c r="AG28" s="152"/>
      <c r="AH28" s="152"/>
      <c r="AI28" s="152"/>
      <c r="AJ28" s="152"/>
      <c r="AK28" s="152"/>
      <c r="AL28" s="152"/>
      <c r="AM28" s="152"/>
      <c r="AN28" s="152"/>
      <c r="AO28" s="152"/>
      <c r="AP28" s="152"/>
      <c r="AQ28" s="152"/>
      <c r="AR28" s="152"/>
      <c r="AS28" s="155"/>
      <c r="AT28" s="130" t="s">
        <v>13872</v>
      </c>
      <c r="AU28" s="59" t="s">
        <v>13871</v>
      </c>
      <c r="AV28" s="60" t="s">
        <v>49</v>
      </c>
      <c r="AW28" s="61">
        <v>0.16</v>
      </c>
      <c r="AX28" s="18" t="s">
        <v>4726</v>
      </c>
      <c r="AY28" s="62" t="str">
        <f>IF(AX28=""," ",VLOOKUP(AX28,Listados!$P:$Q,2,0))</f>
        <v xml:space="preserve">Servicios prestados a las empresas y servicios de producción </v>
      </c>
      <c r="AZ28" s="63" t="s">
        <v>1270</v>
      </c>
      <c r="BA28" s="62" t="str">
        <f>IF(AZ28=""," ",VLOOKUP(AZ28,Listados!$T:$U,2,0))</f>
        <v>Contribución sobre Contratos de Obra Pública</v>
      </c>
      <c r="BB28" s="64">
        <f t="shared" si="2"/>
        <v>3391700000</v>
      </c>
      <c r="BC28" s="72"/>
      <c r="BD28" s="152"/>
      <c r="BE28" s="152"/>
      <c r="BF28" s="152"/>
      <c r="BG28" s="152"/>
      <c r="BH28" s="152"/>
      <c r="BI28" s="152"/>
      <c r="BJ28" s="152"/>
      <c r="BK28" s="152"/>
      <c r="BL28" s="152"/>
      <c r="BM28" s="152"/>
      <c r="BN28" s="152"/>
      <c r="BO28" s="152"/>
      <c r="BP28" s="152"/>
      <c r="BQ28" s="152"/>
      <c r="BR28" s="152"/>
      <c r="BS28" s="152"/>
      <c r="BT28" s="155"/>
      <c r="BU28" s="130" t="s">
        <v>13872</v>
      </c>
      <c r="BV28" s="59" t="s">
        <v>13871</v>
      </c>
      <c r="BW28" s="60" t="s">
        <v>49</v>
      </c>
      <c r="BX28" s="61">
        <v>0.16</v>
      </c>
      <c r="BY28" s="18" t="s">
        <v>4726</v>
      </c>
      <c r="BZ28" s="62" t="str">
        <f>IF(BY28=""," ",VLOOKUP(BY28,Listados!$P:$Q,2,0))</f>
        <v xml:space="preserve">Servicios prestados a las empresas y servicios de producción </v>
      </c>
      <c r="CA28" s="63" t="s">
        <v>1270</v>
      </c>
      <c r="CB28" s="62" t="str">
        <f>IF(CA28=""," ",VLOOKUP(CA28,Listados!$T:$U,2,0))</f>
        <v>Contribución sobre Contratos de Obra Pública</v>
      </c>
      <c r="CC28" s="64">
        <f t="shared" si="1"/>
        <v>3391700000</v>
      </c>
      <c r="CD28" s="72"/>
    </row>
    <row r="29" spans="1:82" ht="38.25" customHeight="1">
      <c r="A29" s="66"/>
      <c r="B29" s="66"/>
      <c r="C29" s="66"/>
      <c r="D29" s="66"/>
      <c r="E29" s="66"/>
      <c r="F29" s="66"/>
      <c r="G29" s="66"/>
      <c r="H29" s="66"/>
      <c r="I29" s="67"/>
      <c r="J29" s="67"/>
      <c r="K29" s="67"/>
      <c r="L29" s="67"/>
      <c r="M29" s="66"/>
      <c r="N29" s="68"/>
      <c r="O29" s="66"/>
      <c r="P29" s="67"/>
      <c r="Q29" s="73"/>
      <c r="R29" s="80" t="s">
        <v>13873</v>
      </c>
      <c r="S29" s="59" t="s">
        <v>13871</v>
      </c>
      <c r="T29" s="60" t="s">
        <v>49</v>
      </c>
      <c r="U29" s="61"/>
      <c r="V29" s="18" t="s">
        <v>4726</v>
      </c>
      <c r="W29" s="62" t="str">
        <f>IF(V29=""," ",VLOOKUP(V29,Listados!$P:$Q,2,0))</f>
        <v xml:space="preserve">Servicios prestados a las empresas y servicios de producción </v>
      </c>
      <c r="X29" s="63" t="s">
        <v>1270</v>
      </c>
      <c r="Y29" s="62" t="str">
        <f>IF(X29=""," ",VLOOKUP(X29,Listados!$T:$U,2,0))</f>
        <v>Contribución sobre Contratos de Obra Pública</v>
      </c>
      <c r="Z29" s="64"/>
      <c r="AA29" s="72"/>
      <c r="AB29" s="48"/>
      <c r="AC29" s="152"/>
      <c r="AD29" s="152"/>
      <c r="AE29" s="152"/>
      <c r="AF29" s="152"/>
      <c r="AG29" s="152"/>
      <c r="AH29" s="152"/>
      <c r="AI29" s="152"/>
      <c r="AJ29" s="152"/>
      <c r="AK29" s="152"/>
      <c r="AL29" s="152"/>
      <c r="AM29" s="152"/>
      <c r="AN29" s="152"/>
      <c r="AO29" s="152"/>
      <c r="AP29" s="152"/>
      <c r="AQ29" s="152"/>
      <c r="AR29" s="152"/>
      <c r="AS29" s="155"/>
      <c r="AT29" s="129" t="s">
        <v>13873</v>
      </c>
      <c r="AU29" s="59" t="s">
        <v>13871</v>
      </c>
      <c r="AV29" s="60" t="s">
        <v>49</v>
      </c>
      <c r="AW29" s="61">
        <v>0</v>
      </c>
      <c r="AX29" s="18" t="s">
        <v>4726</v>
      </c>
      <c r="AY29" s="62" t="str">
        <f>IF(AX29=""," ",VLOOKUP(AX29,Listados!$P:$Q,2,0))</f>
        <v xml:space="preserve">Servicios prestados a las empresas y servicios de producción </v>
      </c>
      <c r="AZ29" s="63" t="s">
        <v>1270</v>
      </c>
      <c r="BA29" s="62" t="str">
        <f>IF(AZ29=""," ",VLOOKUP(AZ29,Listados!$T:$U,2,0))</f>
        <v>Contribución sobre Contratos de Obra Pública</v>
      </c>
      <c r="BB29" s="64">
        <f t="shared" si="2"/>
        <v>0</v>
      </c>
      <c r="BC29" s="72"/>
      <c r="BD29" s="152"/>
      <c r="BE29" s="152"/>
      <c r="BF29" s="152"/>
      <c r="BG29" s="152"/>
      <c r="BH29" s="152"/>
      <c r="BI29" s="152"/>
      <c r="BJ29" s="152"/>
      <c r="BK29" s="152"/>
      <c r="BL29" s="152"/>
      <c r="BM29" s="152"/>
      <c r="BN29" s="152"/>
      <c r="BO29" s="152"/>
      <c r="BP29" s="152"/>
      <c r="BQ29" s="152"/>
      <c r="BR29" s="152"/>
      <c r="BS29" s="152"/>
      <c r="BT29" s="155"/>
      <c r="BU29" s="129" t="s">
        <v>13873</v>
      </c>
      <c r="BV29" s="59" t="s">
        <v>13871</v>
      </c>
      <c r="BW29" s="60" t="s">
        <v>49</v>
      </c>
      <c r="BX29" s="61">
        <v>0</v>
      </c>
      <c r="BY29" s="18" t="s">
        <v>4726</v>
      </c>
      <c r="BZ29" s="62" t="str">
        <f>IF(BY29=""," ",VLOOKUP(BY29,Listados!$P:$Q,2,0))</f>
        <v xml:space="preserve">Servicios prestados a las empresas y servicios de producción </v>
      </c>
      <c r="CA29" s="63" t="s">
        <v>1270</v>
      </c>
      <c r="CB29" s="62" t="str">
        <f>IF(CA29=""," ",VLOOKUP(CA29,Listados!$T:$U,2,0))</f>
        <v>Contribución sobre Contratos de Obra Pública</v>
      </c>
      <c r="CC29" s="64">
        <f t="shared" si="1"/>
        <v>0</v>
      </c>
      <c r="CD29" s="72"/>
    </row>
    <row r="30" spans="1:82" ht="38.25" customHeight="1">
      <c r="A30" s="66"/>
      <c r="B30" s="66"/>
      <c r="C30" s="66"/>
      <c r="D30" s="66"/>
      <c r="E30" s="66"/>
      <c r="F30" s="66"/>
      <c r="G30" s="66"/>
      <c r="H30" s="66"/>
      <c r="I30" s="67"/>
      <c r="J30" s="67"/>
      <c r="K30" s="67"/>
      <c r="L30" s="67"/>
      <c r="M30" s="66"/>
      <c r="N30" s="68"/>
      <c r="O30" s="66"/>
      <c r="P30" s="67"/>
      <c r="Q30" s="73"/>
      <c r="R30" s="30" t="s">
        <v>13874</v>
      </c>
      <c r="S30" s="59" t="s">
        <v>13871</v>
      </c>
      <c r="T30" s="60" t="s">
        <v>49</v>
      </c>
      <c r="U30" s="61"/>
      <c r="V30" s="18" t="s">
        <v>4726</v>
      </c>
      <c r="W30" s="62" t="str">
        <f>IF(V30=""," ",VLOOKUP(V30,Listados!$P:$Q,2,0))</f>
        <v xml:space="preserve">Servicios prestados a las empresas y servicios de producción </v>
      </c>
      <c r="X30" s="63" t="s">
        <v>7035</v>
      </c>
      <c r="Y30" s="62" t="str">
        <f>IF(X30=""," ",VLOOKUP(X30,Listados!$T:$U,2,0))</f>
        <v>R.B. Contribución sobre contratos de obra pública</v>
      </c>
      <c r="Z30" s="64"/>
      <c r="AA30" s="72"/>
      <c r="AB30" s="48"/>
      <c r="AC30" s="152"/>
      <c r="AD30" s="152"/>
      <c r="AE30" s="152"/>
      <c r="AF30" s="152"/>
      <c r="AG30" s="152"/>
      <c r="AH30" s="152"/>
      <c r="AI30" s="152"/>
      <c r="AJ30" s="152"/>
      <c r="AK30" s="152"/>
      <c r="AL30" s="152"/>
      <c r="AM30" s="152"/>
      <c r="AN30" s="152"/>
      <c r="AO30" s="152"/>
      <c r="AP30" s="152"/>
      <c r="AQ30" s="152"/>
      <c r="AR30" s="152"/>
      <c r="AS30" s="155"/>
      <c r="AT30" s="30" t="s">
        <v>13874</v>
      </c>
      <c r="AU30" s="59" t="s">
        <v>13871</v>
      </c>
      <c r="AV30" s="60" t="s">
        <v>49</v>
      </c>
      <c r="AW30" s="61">
        <v>0</v>
      </c>
      <c r="AX30" s="18" t="s">
        <v>4726</v>
      </c>
      <c r="AY30" s="62" t="str">
        <f>IF(AX30=""," ",VLOOKUP(AX30,Listados!$P:$Q,2,0))</f>
        <v xml:space="preserve">Servicios prestados a las empresas y servicios de producción </v>
      </c>
      <c r="AZ30" s="63" t="s">
        <v>7035</v>
      </c>
      <c r="BA30" s="62" t="str">
        <f>IF(AZ30=""," ",VLOOKUP(AZ30,Listados!$T:$U,2,0))</f>
        <v>R.B. Contribución sobre contratos de obra pública</v>
      </c>
      <c r="BB30" s="64">
        <f t="shared" si="2"/>
        <v>0</v>
      </c>
      <c r="BC30" s="72"/>
      <c r="BD30" s="152"/>
      <c r="BE30" s="152"/>
      <c r="BF30" s="152"/>
      <c r="BG30" s="152"/>
      <c r="BH30" s="152"/>
      <c r="BI30" s="152"/>
      <c r="BJ30" s="152"/>
      <c r="BK30" s="152"/>
      <c r="BL30" s="152"/>
      <c r="BM30" s="152"/>
      <c r="BN30" s="152"/>
      <c r="BO30" s="152"/>
      <c r="BP30" s="152"/>
      <c r="BQ30" s="152"/>
      <c r="BR30" s="152"/>
      <c r="BS30" s="152"/>
      <c r="BT30" s="155"/>
      <c r="BU30" s="30" t="s">
        <v>13874</v>
      </c>
      <c r="BV30" s="59" t="s">
        <v>13871</v>
      </c>
      <c r="BW30" s="60" t="s">
        <v>49</v>
      </c>
      <c r="BX30" s="61">
        <v>0</v>
      </c>
      <c r="BY30" s="18" t="s">
        <v>4726</v>
      </c>
      <c r="BZ30" s="62" t="str">
        <f>IF(BY30=""," ",VLOOKUP(BY30,Listados!$P:$Q,2,0))</f>
        <v xml:space="preserve">Servicios prestados a las empresas y servicios de producción </v>
      </c>
      <c r="CA30" s="63" t="s">
        <v>7035</v>
      </c>
      <c r="CB30" s="62" t="str">
        <f>IF(CA30=""," ",VLOOKUP(CA30,Listados!$T:$U,2,0))</f>
        <v>R.B. Contribución sobre contratos de obra pública</v>
      </c>
      <c r="CC30" s="64">
        <f t="shared" si="1"/>
        <v>0</v>
      </c>
      <c r="CD30" s="72"/>
    </row>
    <row r="31" spans="1:82" ht="39.6">
      <c r="A31" s="66"/>
      <c r="B31" s="66"/>
      <c r="C31" s="66"/>
      <c r="D31" s="66"/>
      <c r="E31" s="66"/>
      <c r="F31" s="66"/>
      <c r="G31" s="66"/>
      <c r="H31" s="66"/>
      <c r="I31" s="67"/>
      <c r="J31" s="67"/>
      <c r="K31" s="67"/>
      <c r="L31" s="67"/>
      <c r="M31" s="66"/>
      <c r="N31" s="68"/>
      <c r="O31" s="66"/>
      <c r="P31" s="67"/>
      <c r="Q31" s="76"/>
      <c r="R31" s="22" t="s">
        <v>13875</v>
      </c>
      <c r="S31" s="59" t="s">
        <v>13876</v>
      </c>
      <c r="T31" s="60"/>
      <c r="U31" s="61">
        <v>0.1</v>
      </c>
      <c r="V31" s="18" t="s">
        <v>4726</v>
      </c>
      <c r="W31" s="62" t="str">
        <f>IF(V31=""," ",VLOOKUP(V31,Listados!$P:$Q,2,0))</f>
        <v xml:space="preserve">Servicios prestados a las empresas y servicios de producción </v>
      </c>
      <c r="X31" s="63" t="s">
        <v>36</v>
      </c>
      <c r="Y31" s="62" t="str">
        <f>IF(X31=""," ",VLOOKUP(X31,Listados!$T:$U,2,0))</f>
        <v>Ingresos corrientes de Libre Destinación</v>
      </c>
      <c r="Z31" s="64">
        <v>1868865072</v>
      </c>
      <c r="AA31" s="72"/>
      <c r="AB31" s="81" t="s">
        <v>13859</v>
      </c>
      <c r="AC31" s="152"/>
      <c r="AD31" s="152"/>
      <c r="AE31" s="152"/>
      <c r="AF31" s="152"/>
      <c r="AG31" s="152"/>
      <c r="AH31" s="152"/>
      <c r="AI31" s="152"/>
      <c r="AJ31" s="152"/>
      <c r="AK31" s="152"/>
      <c r="AL31" s="152"/>
      <c r="AM31" s="152"/>
      <c r="AN31" s="152"/>
      <c r="AO31" s="152"/>
      <c r="AP31" s="152"/>
      <c r="AQ31" s="152"/>
      <c r="AR31" s="152"/>
      <c r="AS31" s="157"/>
      <c r="AT31" s="22" t="s">
        <v>13875</v>
      </c>
      <c r="AU31" s="59" t="s">
        <v>13876</v>
      </c>
      <c r="AV31" s="60"/>
      <c r="AW31" s="61">
        <v>0.1</v>
      </c>
      <c r="AX31" s="18" t="s">
        <v>4726</v>
      </c>
      <c r="AY31" s="62" t="str">
        <f>IF(AX31=""," ",VLOOKUP(AX31,Listados!$P:$Q,2,0))</f>
        <v xml:space="preserve">Servicios prestados a las empresas y servicios de producción </v>
      </c>
      <c r="AZ31" s="63" t="s">
        <v>36</v>
      </c>
      <c r="BA31" s="62" t="str">
        <f>IF(AZ31=""," ",VLOOKUP(AZ31,Listados!$T:$U,2,0))</f>
        <v>Ingresos corrientes de Libre Destinación</v>
      </c>
      <c r="BB31" s="64">
        <f t="shared" si="2"/>
        <v>1868865072</v>
      </c>
      <c r="BC31" s="72"/>
      <c r="BD31" s="152"/>
      <c r="BE31" s="152"/>
      <c r="BF31" s="152"/>
      <c r="BG31" s="152"/>
      <c r="BH31" s="152"/>
      <c r="BI31" s="152"/>
      <c r="BJ31" s="152"/>
      <c r="BK31" s="152"/>
      <c r="BL31" s="152"/>
      <c r="BM31" s="152"/>
      <c r="BN31" s="152"/>
      <c r="BO31" s="152"/>
      <c r="BP31" s="152"/>
      <c r="BQ31" s="152"/>
      <c r="BR31" s="152"/>
      <c r="BS31" s="152"/>
      <c r="BT31" s="157"/>
      <c r="BU31" s="22" t="s">
        <v>13875</v>
      </c>
      <c r="BV31" s="59" t="s">
        <v>13876</v>
      </c>
      <c r="BW31" s="60"/>
      <c r="BX31" s="61">
        <v>0.1</v>
      </c>
      <c r="BY31" s="18" t="s">
        <v>4726</v>
      </c>
      <c r="BZ31" s="62" t="str">
        <f>IF(BY31=""," ",VLOOKUP(BY31,Listados!$P:$Q,2,0))</f>
        <v xml:space="preserve">Servicios prestados a las empresas y servicios de producción </v>
      </c>
      <c r="CA31" s="63" t="s">
        <v>36</v>
      </c>
      <c r="CB31" s="62" t="str">
        <f>IF(CA31=""," ",VLOOKUP(CA31,Listados!$T:$U,2,0))</f>
        <v>Ingresos corrientes de Libre Destinación</v>
      </c>
      <c r="CC31" s="64">
        <f t="shared" si="1"/>
        <v>1868865072</v>
      </c>
      <c r="CD31" s="72"/>
    </row>
    <row r="32" spans="1:82" ht="38.25" customHeight="1">
      <c r="A32" s="66"/>
      <c r="B32" s="66"/>
      <c r="C32" s="66"/>
      <c r="D32" s="66"/>
      <c r="E32" s="66"/>
      <c r="F32" s="66"/>
      <c r="G32" s="66"/>
      <c r="H32" s="66"/>
      <c r="I32" s="67"/>
      <c r="J32" s="67"/>
      <c r="K32" s="67"/>
      <c r="L32" s="67"/>
      <c r="M32" s="66"/>
      <c r="N32" s="68"/>
      <c r="O32" s="66"/>
      <c r="P32" s="67"/>
      <c r="Q32" s="69" t="s">
        <v>13877</v>
      </c>
      <c r="R32" s="77" t="s">
        <v>13878</v>
      </c>
      <c r="S32" s="59" t="s">
        <v>13879</v>
      </c>
      <c r="T32" s="60" t="s">
        <v>49</v>
      </c>
      <c r="U32" s="61"/>
      <c r="V32" s="79" t="s">
        <v>4726</v>
      </c>
      <c r="W32" s="62" t="str">
        <f>IF(V32=""," ",VLOOKUP(V32,Listados!$P:$Q,2,0))</f>
        <v xml:space="preserve">Servicios prestados a las empresas y servicios de producción </v>
      </c>
      <c r="X32" s="63" t="s">
        <v>36</v>
      </c>
      <c r="Y32" s="62" t="str">
        <f>IF(X32=""," ",VLOOKUP(X32,Listados!$T:$U,2,0))</f>
        <v>Ingresos corrientes de Libre Destinación</v>
      </c>
      <c r="Z32" s="64"/>
      <c r="AA32" s="72"/>
      <c r="AB32" s="48"/>
      <c r="AC32" s="152"/>
      <c r="AD32" s="152"/>
      <c r="AE32" s="152"/>
      <c r="AF32" s="152"/>
      <c r="AG32" s="152"/>
      <c r="AH32" s="152"/>
      <c r="AI32" s="152"/>
      <c r="AJ32" s="152"/>
      <c r="AK32" s="152"/>
      <c r="AL32" s="152"/>
      <c r="AM32" s="152"/>
      <c r="AN32" s="152"/>
      <c r="AO32" s="152"/>
      <c r="AP32" s="152"/>
      <c r="AQ32" s="152"/>
      <c r="AR32" s="152"/>
      <c r="AS32" s="69" t="s">
        <v>13877</v>
      </c>
      <c r="AT32" s="77" t="s">
        <v>13878</v>
      </c>
      <c r="AU32" s="59" t="s">
        <v>13879</v>
      </c>
      <c r="AV32" s="60" t="s">
        <v>49</v>
      </c>
      <c r="AW32" s="61">
        <v>0</v>
      </c>
      <c r="AX32" s="79" t="s">
        <v>4726</v>
      </c>
      <c r="AY32" s="62" t="str">
        <f>IF(AX32=""," ",VLOOKUP(AX32,Listados!$P:$Q,2,0))</f>
        <v xml:space="preserve">Servicios prestados a las empresas y servicios de producción </v>
      </c>
      <c r="AZ32" s="63" t="s">
        <v>36</v>
      </c>
      <c r="BA32" s="62" t="str">
        <f>IF(AZ32=""," ",VLOOKUP(AZ32,Listados!$T:$U,2,0))</f>
        <v>Ingresos corrientes de Libre Destinación</v>
      </c>
      <c r="BB32" s="64">
        <f t="shared" si="2"/>
        <v>0</v>
      </c>
      <c r="BC32" s="72"/>
      <c r="BD32" s="152"/>
      <c r="BE32" s="152"/>
      <c r="BF32" s="152"/>
      <c r="BG32" s="152"/>
      <c r="BH32" s="152"/>
      <c r="BI32" s="152"/>
      <c r="BJ32" s="152"/>
      <c r="BK32" s="152"/>
      <c r="BL32" s="152"/>
      <c r="BM32" s="152"/>
      <c r="BN32" s="152"/>
      <c r="BO32" s="152"/>
      <c r="BP32" s="152"/>
      <c r="BQ32" s="152"/>
      <c r="BR32" s="152"/>
      <c r="BS32" s="152"/>
      <c r="BT32" s="69" t="s">
        <v>13877</v>
      </c>
      <c r="BU32" s="77" t="s">
        <v>13878</v>
      </c>
      <c r="BV32" s="59" t="s">
        <v>13879</v>
      </c>
      <c r="BW32" s="60" t="s">
        <v>49</v>
      </c>
      <c r="BX32" s="61">
        <v>0</v>
      </c>
      <c r="BY32" s="79" t="s">
        <v>4726</v>
      </c>
      <c r="BZ32" s="62" t="str">
        <f>IF(BY32=""," ",VLOOKUP(BY32,Listados!$P:$Q,2,0))</f>
        <v xml:space="preserve">Servicios prestados a las empresas y servicios de producción </v>
      </c>
      <c r="CA32" s="63" t="s">
        <v>36</v>
      </c>
      <c r="CB32" s="62" t="str">
        <f>IF(CA32=""," ",VLOOKUP(CA32,Listados!$T:$U,2,0))</f>
        <v>Ingresos corrientes de Libre Destinación</v>
      </c>
      <c r="CC32" s="64">
        <f t="shared" si="1"/>
        <v>0</v>
      </c>
      <c r="CD32" s="72"/>
    </row>
    <row r="33" spans="1:82" ht="36.75" customHeight="1">
      <c r="A33" s="66"/>
      <c r="B33" s="66"/>
      <c r="C33" s="66"/>
      <c r="D33" s="66"/>
      <c r="E33" s="66"/>
      <c r="F33" s="66"/>
      <c r="G33" s="66"/>
      <c r="H33" s="66"/>
      <c r="I33" s="67"/>
      <c r="J33" s="67"/>
      <c r="K33" s="67"/>
      <c r="L33" s="67"/>
      <c r="M33" s="66"/>
      <c r="N33" s="68"/>
      <c r="O33" s="66"/>
      <c r="P33" s="67"/>
      <c r="Q33" s="69" t="s">
        <v>13880</v>
      </c>
      <c r="R33" s="58" t="s">
        <v>13881</v>
      </c>
      <c r="S33" s="59" t="s">
        <v>13882</v>
      </c>
      <c r="T33" s="60" t="s">
        <v>49</v>
      </c>
      <c r="U33" s="61"/>
      <c r="V33" s="18" t="s">
        <v>4118</v>
      </c>
      <c r="W33" s="62" t="str">
        <f>IF(V33=""," ",VLOOKUP(V33,Listados!$P:$Q,2,0))</f>
        <v>Asientos</v>
      </c>
      <c r="X33" s="63" t="s">
        <v>36</v>
      </c>
      <c r="Y33" s="62" t="str">
        <f>IF(X33=""," ",VLOOKUP(X33,Listados!$T:$U,2,0))</f>
        <v>Ingresos corrientes de Libre Destinación</v>
      </c>
      <c r="Z33" s="64"/>
      <c r="AA33" s="72"/>
      <c r="AB33" s="48"/>
      <c r="AC33" s="152"/>
      <c r="AD33" s="152"/>
      <c r="AE33" s="152"/>
      <c r="AF33" s="152"/>
      <c r="AG33" s="152"/>
      <c r="AH33" s="152"/>
      <c r="AI33" s="152"/>
      <c r="AJ33" s="152"/>
      <c r="AK33" s="152"/>
      <c r="AL33" s="152"/>
      <c r="AM33" s="152"/>
      <c r="AN33" s="152"/>
      <c r="AO33" s="152"/>
      <c r="AP33" s="152"/>
      <c r="AQ33" s="152"/>
      <c r="AR33" s="152"/>
      <c r="AS33" s="69" t="s">
        <v>13880</v>
      </c>
      <c r="AT33" s="58" t="s">
        <v>13881</v>
      </c>
      <c r="AU33" s="59" t="s">
        <v>13882</v>
      </c>
      <c r="AV33" s="60" t="s">
        <v>49</v>
      </c>
      <c r="AW33" s="61">
        <v>0</v>
      </c>
      <c r="AX33" s="18" t="s">
        <v>4118</v>
      </c>
      <c r="AY33" s="62" t="str">
        <f>IF(AX33=""," ",VLOOKUP(AX33,Listados!$P:$Q,2,0))</f>
        <v>Asientos</v>
      </c>
      <c r="AZ33" s="63" t="s">
        <v>36</v>
      </c>
      <c r="BA33" s="62" t="str">
        <f>IF(AZ33=""," ",VLOOKUP(AZ33,Listados!$T:$U,2,0))</f>
        <v>Ingresos corrientes de Libre Destinación</v>
      </c>
      <c r="BB33" s="64">
        <f t="shared" si="2"/>
        <v>0</v>
      </c>
      <c r="BC33" s="72"/>
      <c r="BD33" s="152"/>
      <c r="BE33" s="152"/>
      <c r="BF33" s="152"/>
      <c r="BG33" s="152"/>
      <c r="BH33" s="152"/>
      <c r="BI33" s="152"/>
      <c r="BJ33" s="152"/>
      <c r="BK33" s="152"/>
      <c r="BL33" s="152"/>
      <c r="BM33" s="152"/>
      <c r="BN33" s="152"/>
      <c r="BO33" s="152"/>
      <c r="BP33" s="152"/>
      <c r="BQ33" s="152"/>
      <c r="BR33" s="152"/>
      <c r="BS33" s="152"/>
      <c r="BT33" s="69" t="s">
        <v>13880</v>
      </c>
      <c r="BU33" s="58" t="s">
        <v>13881</v>
      </c>
      <c r="BV33" s="59" t="s">
        <v>13882</v>
      </c>
      <c r="BW33" s="60" t="s">
        <v>49</v>
      </c>
      <c r="BX33" s="61">
        <v>0</v>
      </c>
      <c r="BY33" s="18" t="s">
        <v>4118</v>
      </c>
      <c r="BZ33" s="62" t="str">
        <f>IF(BY33=""," ",VLOOKUP(BY33,Listados!$P:$Q,2,0))</f>
        <v>Asientos</v>
      </c>
      <c r="CA33" s="63" t="s">
        <v>36</v>
      </c>
      <c r="CB33" s="62" t="str">
        <f>IF(CA33=""," ",VLOOKUP(CA33,Listados!$T:$U,2,0))</f>
        <v>Ingresos corrientes de Libre Destinación</v>
      </c>
      <c r="CC33" s="64">
        <f t="shared" si="1"/>
        <v>0</v>
      </c>
      <c r="CD33" s="72"/>
    </row>
    <row r="34" spans="1:82" ht="38.25" customHeight="1">
      <c r="A34" s="66"/>
      <c r="B34" s="66"/>
      <c r="C34" s="66"/>
      <c r="D34" s="66"/>
      <c r="E34" s="66"/>
      <c r="F34" s="66"/>
      <c r="G34" s="66"/>
      <c r="H34" s="66"/>
      <c r="I34" s="67"/>
      <c r="J34" s="67"/>
      <c r="K34" s="67"/>
      <c r="L34" s="67"/>
      <c r="M34" s="66"/>
      <c r="N34" s="68"/>
      <c r="O34" s="66"/>
      <c r="P34" s="67"/>
      <c r="Q34" s="70" t="s">
        <v>13883</v>
      </c>
      <c r="R34" s="58" t="s">
        <v>13884</v>
      </c>
      <c r="S34" s="59" t="s">
        <v>13885</v>
      </c>
      <c r="T34" s="60" t="s">
        <v>49</v>
      </c>
      <c r="U34" s="75">
        <v>0.04</v>
      </c>
      <c r="V34" s="18" t="s">
        <v>4726</v>
      </c>
      <c r="W34" s="62" t="str">
        <f>IF(V34=""," ",VLOOKUP(V34,Listados!$P:$Q,2,0))</f>
        <v xml:space="preserve">Servicios prestados a las empresas y servicios de producción </v>
      </c>
      <c r="X34" s="63" t="s">
        <v>36</v>
      </c>
      <c r="Y34" s="62" t="str">
        <f>IF(X34=""," ",VLOOKUP(X34,Listados!$T:$U,2,0))</f>
        <v>Ingresos corrientes de Libre Destinación</v>
      </c>
      <c r="Z34" s="64"/>
      <c r="AA34" s="72"/>
      <c r="AB34" s="48"/>
      <c r="AC34" s="152"/>
      <c r="AD34" s="152"/>
      <c r="AE34" s="152"/>
      <c r="AF34" s="152"/>
      <c r="AG34" s="152"/>
      <c r="AH34" s="152"/>
      <c r="AI34" s="152"/>
      <c r="AJ34" s="152"/>
      <c r="AK34" s="152"/>
      <c r="AL34" s="152"/>
      <c r="AM34" s="152"/>
      <c r="AN34" s="152"/>
      <c r="AO34" s="152"/>
      <c r="AP34" s="152"/>
      <c r="AQ34" s="152"/>
      <c r="AR34" s="152"/>
      <c r="AS34" s="154" t="s">
        <v>13883</v>
      </c>
      <c r="AT34" s="58" t="s">
        <v>13884</v>
      </c>
      <c r="AU34" s="59" t="s">
        <v>13885</v>
      </c>
      <c r="AV34" s="60" t="s">
        <v>49</v>
      </c>
      <c r="AW34" s="137">
        <v>0</v>
      </c>
      <c r="AX34" s="18" t="s">
        <v>4726</v>
      </c>
      <c r="AY34" s="62" t="str">
        <f>IF(AX34=""," ",VLOOKUP(AX34,Listados!$P:$Q,2,0))</f>
        <v xml:space="preserve">Servicios prestados a las empresas y servicios de producción </v>
      </c>
      <c r="AZ34" s="63" t="s">
        <v>36</v>
      </c>
      <c r="BA34" s="62" t="str">
        <f>IF(AZ34=""," ",VLOOKUP(AZ34,Listados!$T:$U,2,0))</f>
        <v>Ingresos corrientes de Libre Destinación</v>
      </c>
      <c r="BB34" s="64">
        <f t="shared" si="2"/>
        <v>0</v>
      </c>
      <c r="BC34" s="72"/>
      <c r="BD34" s="152"/>
      <c r="BE34" s="152"/>
      <c r="BF34" s="152"/>
      <c r="BG34" s="152"/>
      <c r="BH34" s="152"/>
      <c r="BI34" s="152"/>
      <c r="BJ34" s="152"/>
      <c r="BK34" s="152"/>
      <c r="BL34" s="152"/>
      <c r="BM34" s="152"/>
      <c r="BN34" s="152"/>
      <c r="BO34" s="152"/>
      <c r="BP34" s="152"/>
      <c r="BQ34" s="152"/>
      <c r="BR34" s="152"/>
      <c r="BS34" s="152"/>
      <c r="BT34" s="154" t="s">
        <v>13883</v>
      </c>
      <c r="BU34" s="58" t="s">
        <v>13884</v>
      </c>
      <c r="BV34" s="59" t="s">
        <v>13885</v>
      </c>
      <c r="BW34" s="60" t="s">
        <v>49</v>
      </c>
      <c r="BX34" s="137">
        <v>0</v>
      </c>
      <c r="BY34" s="18" t="s">
        <v>4726</v>
      </c>
      <c r="BZ34" s="62" t="str">
        <f>IF(BY34=""," ",VLOOKUP(BY34,Listados!$P:$Q,2,0))</f>
        <v xml:space="preserve">Servicios prestados a las empresas y servicios de producción </v>
      </c>
      <c r="CA34" s="63" t="s">
        <v>36</v>
      </c>
      <c r="CB34" s="62" t="str">
        <f>IF(CA34=""," ",VLOOKUP(CA34,Listados!$T:$U,2,0))</f>
        <v>Ingresos corrientes de Libre Destinación</v>
      </c>
      <c r="CC34" s="64">
        <f t="shared" si="1"/>
        <v>0</v>
      </c>
      <c r="CD34" s="72"/>
    </row>
    <row r="35" spans="1:82" ht="39.6">
      <c r="A35" s="66"/>
      <c r="B35" s="66"/>
      <c r="C35" s="66"/>
      <c r="D35" s="66"/>
      <c r="E35" s="66"/>
      <c r="F35" s="66"/>
      <c r="G35" s="66"/>
      <c r="H35" s="66"/>
      <c r="I35" s="67"/>
      <c r="J35" s="67"/>
      <c r="K35" s="67"/>
      <c r="L35" s="67"/>
      <c r="M35" s="66"/>
      <c r="N35" s="68"/>
      <c r="O35" s="66"/>
      <c r="P35" s="67"/>
      <c r="Q35" s="73"/>
      <c r="R35" s="82" t="s">
        <v>13886</v>
      </c>
      <c r="S35" s="59" t="s">
        <v>13885</v>
      </c>
      <c r="T35" s="60" t="s">
        <v>49</v>
      </c>
      <c r="U35" s="75"/>
      <c r="V35" s="18" t="s">
        <v>4726</v>
      </c>
      <c r="W35" s="62" t="str">
        <f>IF(V35=""," ",VLOOKUP(V35,Listados!$P:$Q,2,0))</f>
        <v xml:space="preserve">Servicios prestados a las empresas y servicios de producción </v>
      </c>
      <c r="X35" s="63" t="s">
        <v>1270</v>
      </c>
      <c r="Y35" s="62" t="str">
        <f>IF(X35=""," ",VLOOKUP(X35,Listados!$T:$U,2,0))</f>
        <v>Contribución sobre Contratos de Obra Pública</v>
      </c>
      <c r="Z35" s="64">
        <v>1163250000</v>
      </c>
      <c r="AA35" s="72"/>
      <c r="AB35" s="48"/>
      <c r="AC35" s="152"/>
      <c r="AD35" s="152"/>
      <c r="AE35" s="152"/>
      <c r="AF35" s="152"/>
      <c r="AG35" s="152"/>
      <c r="AH35" s="152"/>
      <c r="AI35" s="152"/>
      <c r="AJ35" s="152"/>
      <c r="AK35" s="152"/>
      <c r="AL35" s="152"/>
      <c r="AM35" s="152"/>
      <c r="AN35" s="152"/>
      <c r="AO35" s="152"/>
      <c r="AP35" s="152"/>
      <c r="AQ35" s="152"/>
      <c r="AR35" s="152"/>
      <c r="AS35" s="155"/>
      <c r="AT35" s="82" t="s">
        <v>13886</v>
      </c>
      <c r="AU35" s="59" t="s">
        <v>13885</v>
      </c>
      <c r="AV35" s="60" t="s">
        <v>49</v>
      </c>
      <c r="AW35" s="75">
        <v>0.04</v>
      </c>
      <c r="AX35" s="18" t="s">
        <v>4726</v>
      </c>
      <c r="AY35" s="62" t="str">
        <f>IF(AX35=""," ",VLOOKUP(AX35,Listados!$P:$Q,2,0))</f>
        <v xml:space="preserve">Servicios prestados a las empresas y servicios de producción </v>
      </c>
      <c r="AZ35" s="63" t="s">
        <v>1270</v>
      </c>
      <c r="BA35" s="62" t="str">
        <f>IF(AZ35=""," ",VLOOKUP(AZ35,Listados!$T:$U,2,0))</f>
        <v>Contribución sobre Contratos de Obra Pública</v>
      </c>
      <c r="BB35" s="64">
        <f t="shared" si="2"/>
        <v>1163250000</v>
      </c>
      <c r="BC35" s="72"/>
      <c r="BD35" s="152"/>
      <c r="BE35" s="152"/>
      <c r="BF35" s="152"/>
      <c r="BG35" s="152"/>
      <c r="BH35" s="152"/>
      <c r="BI35" s="152"/>
      <c r="BJ35" s="152"/>
      <c r="BK35" s="152"/>
      <c r="BL35" s="152"/>
      <c r="BM35" s="152"/>
      <c r="BN35" s="152"/>
      <c r="BO35" s="152"/>
      <c r="BP35" s="152"/>
      <c r="BQ35" s="152"/>
      <c r="BR35" s="152"/>
      <c r="BS35" s="152"/>
      <c r="BT35" s="155"/>
      <c r="BU35" s="82" t="s">
        <v>13886</v>
      </c>
      <c r="BV35" s="59" t="s">
        <v>13885</v>
      </c>
      <c r="BW35" s="60" t="s">
        <v>49</v>
      </c>
      <c r="BX35" s="75">
        <v>0.04</v>
      </c>
      <c r="BY35" s="18" t="s">
        <v>4726</v>
      </c>
      <c r="BZ35" s="62" t="str">
        <f>IF(BY35=""," ",VLOOKUP(BY35,Listados!$P:$Q,2,0))</f>
        <v xml:space="preserve">Servicios prestados a las empresas y servicios de producción </v>
      </c>
      <c r="CA35" s="63" t="s">
        <v>1270</v>
      </c>
      <c r="CB35" s="62" t="str">
        <f>IF(CA35=""," ",VLOOKUP(CA35,Listados!$T:$U,2,0))</f>
        <v>Contribución sobre Contratos de Obra Pública</v>
      </c>
      <c r="CC35" s="64">
        <f t="shared" si="1"/>
        <v>1163250000</v>
      </c>
      <c r="CD35" s="72"/>
    </row>
    <row r="36" spans="1:82" ht="38.25" customHeight="1">
      <c r="A36" s="66"/>
      <c r="B36" s="66"/>
      <c r="C36" s="66"/>
      <c r="D36" s="66"/>
      <c r="E36" s="66"/>
      <c r="F36" s="66"/>
      <c r="G36" s="66"/>
      <c r="H36" s="66"/>
      <c r="I36" s="67"/>
      <c r="J36" s="67"/>
      <c r="K36" s="67"/>
      <c r="L36" s="67"/>
      <c r="M36" s="66"/>
      <c r="N36" s="68"/>
      <c r="O36" s="66"/>
      <c r="P36" s="67"/>
      <c r="Q36" s="73"/>
      <c r="R36" s="15" t="s">
        <v>13887</v>
      </c>
      <c r="S36" s="59" t="s">
        <v>13885</v>
      </c>
      <c r="T36" s="60" t="s">
        <v>49</v>
      </c>
      <c r="U36" s="75"/>
      <c r="V36" s="18" t="s">
        <v>4726</v>
      </c>
      <c r="W36" s="62" t="str">
        <f>IF(V36=""," ",VLOOKUP(V36,Listados!$P:$Q,2,0))</f>
        <v xml:space="preserve">Servicios prestados a las empresas y servicios de producción </v>
      </c>
      <c r="X36" s="63" t="s">
        <v>7035</v>
      </c>
      <c r="Y36" s="62" t="str">
        <f>IF(X36=""," ",VLOOKUP(X36,Listados!$T:$U,2,0))</f>
        <v>R.B. Contribución sobre contratos de obra pública</v>
      </c>
      <c r="Z36" s="64"/>
      <c r="AA36" s="72"/>
      <c r="AB36" s="48"/>
      <c r="AC36" s="152"/>
      <c r="AD36" s="152"/>
      <c r="AE36" s="152"/>
      <c r="AF36" s="152"/>
      <c r="AG36" s="152"/>
      <c r="AH36" s="152"/>
      <c r="AI36" s="152"/>
      <c r="AJ36" s="152"/>
      <c r="AK36" s="152"/>
      <c r="AL36" s="152"/>
      <c r="AM36" s="152"/>
      <c r="AN36" s="152"/>
      <c r="AO36" s="152"/>
      <c r="AP36" s="152"/>
      <c r="AQ36" s="152"/>
      <c r="AR36" s="152"/>
      <c r="AS36" s="155"/>
      <c r="AT36" s="15" t="s">
        <v>13887</v>
      </c>
      <c r="AU36" s="59" t="s">
        <v>13885</v>
      </c>
      <c r="AV36" s="60" t="s">
        <v>49</v>
      </c>
      <c r="AW36" s="75">
        <v>0</v>
      </c>
      <c r="AX36" s="18" t="s">
        <v>4726</v>
      </c>
      <c r="AY36" s="62" t="str">
        <f>IF(AX36=""," ",VLOOKUP(AX36,Listados!$P:$Q,2,0))</f>
        <v xml:space="preserve">Servicios prestados a las empresas y servicios de producción </v>
      </c>
      <c r="AZ36" s="63" t="s">
        <v>7035</v>
      </c>
      <c r="BA36" s="62" t="str">
        <f>IF(AZ36=""," ",VLOOKUP(AZ36,Listados!$T:$U,2,0))</f>
        <v>R.B. Contribución sobre contratos de obra pública</v>
      </c>
      <c r="BB36" s="64">
        <f t="shared" si="2"/>
        <v>0</v>
      </c>
      <c r="BC36" s="72"/>
      <c r="BD36" s="152"/>
      <c r="BE36" s="152"/>
      <c r="BF36" s="152"/>
      <c r="BG36" s="152"/>
      <c r="BH36" s="152"/>
      <c r="BI36" s="152"/>
      <c r="BJ36" s="152"/>
      <c r="BK36" s="152"/>
      <c r="BL36" s="152"/>
      <c r="BM36" s="152"/>
      <c r="BN36" s="152"/>
      <c r="BO36" s="152"/>
      <c r="BP36" s="152"/>
      <c r="BQ36" s="152"/>
      <c r="BR36" s="152"/>
      <c r="BS36" s="152"/>
      <c r="BT36" s="155"/>
      <c r="BU36" s="15" t="s">
        <v>13887</v>
      </c>
      <c r="BV36" s="59" t="s">
        <v>13885</v>
      </c>
      <c r="BW36" s="60" t="s">
        <v>49</v>
      </c>
      <c r="BX36" s="75">
        <v>0</v>
      </c>
      <c r="BY36" s="18" t="s">
        <v>4726</v>
      </c>
      <c r="BZ36" s="62" t="str">
        <f>IF(BY36=""," ",VLOOKUP(BY36,Listados!$P:$Q,2,0))</f>
        <v xml:space="preserve">Servicios prestados a las empresas y servicios de producción </v>
      </c>
      <c r="CA36" s="63" t="s">
        <v>7035</v>
      </c>
      <c r="CB36" s="62" t="str">
        <f>IF(CA36=""," ",VLOOKUP(CA36,Listados!$T:$U,2,0))</f>
        <v>R.B. Contribución sobre contratos de obra pública</v>
      </c>
      <c r="CC36" s="64">
        <f t="shared" si="1"/>
        <v>0</v>
      </c>
      <c r="CD36" s="72"/>
    </row>
    <row r="37" spans="1:82" ht="39.6">
      <c r="A37" s="66"/>
      <c r="B37" s="66"/>
      <c r="C37" s="66"/>
      <c r="D37" s="66"/>
      <c r="E37" s="66"/>
      <c r="F37" s="66"/>
      <c r="G37" s="66"/>
      <c r="H37" s="66"/>
      <c r="I37" s="67"/>
      <c r="J37" s="67"/>
      <c r="K37" s="67"/>
      <c r="L37" s="67"/>
      <c r="M37" s="66"/>
      <c r="N37" s="68"/>
      <c r="O37" s="66"/>
      <c r="P37" s="67"/>
      <c r="Q37" s="76"/>
      <c r="R37" s="15" t="s">
        <v>13888</v>
      </c>
      <c r="S37" s="59" t="s">
        <v>13885</v>
      </c>
      <c r="T37" s="60"/>
      <c r="U37" s="75">
        <v>0.03</v>
      </c>
      <c r="V37" s="18" t="s">
        <v>4726</v>
      </c>
      <c r="W37" s="62" t="str">
        <f>IF(V37=""," ",VLOOKUP(V37,Listados!$P:$Q,2,0))</f>
        <v xml:space="preserve">Servicios prestados a las empresas y servicios de producción </v>
      </c>
      <c r="X37" s="63" t="s">
        <v>36</v>
      </c>
      <c r="Y37" s="62" t="str">
        <f>IF(X37=""," ",VLOOKUP(X37,Listados!$T:$U,2,0))</f>
        <v>Ingresos corrientes de Libre Destinación</v>
      </c>
      <c r="Z37" s="64">
        <v>640965662</v>
      </c>
      <c r="AA37" s="72"/>
      <c r="AB37" s="81" t="s">
        <v>13859</v>
      </c>
      <c r="AC37" s="152"/>
      <c r="AD37" s="152"/>
      <c r="AE37" s="152"/>
      <c r="AF37" s="152"/>
      <c r="AG37" s="152"/>
      <c r="AH37" s="152"/>
      <c r="AI37" s="152"/>
      <c r="AJ37" s="152"/>
      <c r="AK37" s="152"/>
      <c r="AL37" s="152"/>
      <c r="AM37" s="152"/>
      <c r="AN37" s="152"/>
      <c r="AO37" s="152"/>
      <c r="AP37" s="152"/>
      <c r="AQ37" s="152"/>
      <c r="AR37" s="152"/>
      <c r="AS37" s="157"/>
      <c r="AT37" s="15" t="s">
        <v>13888</v>
      </c>
      <c r="AU37" s="59" t="s">
        <v>13885</v>
      </c>
      <c r="AV37" s="60"/>
      <c r="AW37" s="75">
        <v>0.03</v>
      </c>
      <c r="AX37" s="18" t="s">
        <v>4726</v>
      </c>
      <c r="AY37" s="62" t="str">
        <f>IF(AX37=""," ",VLOOKUP(AX37,Listados!$P:$Q,2,0))</f>
        <v xml:space="preserve">Servicios prestados a las empresas y servicios de producción </v>
      </c>
      <c r="AZ37" s="63" t="s">
        <v>36</v>
      </c>
      <c r="BA37" s="62" t="str">
        <f>IF(AZ37=""," ",VLOOKUP(AZ37,Listados!$T:$U,2,0))</f>
        <v>Ingresos corrientes de Libre Destinación</v>
      </c>
      <c r="BB37" s="64">
        <f t="shared" si="2"/>
        <v>640965662</v>
      </c>
      <c r="BC37" s="72"/>
      <c r="BD37" s="152"/>
      <c r="BE37" s="152"/>
      <c r="BF37" s="152"/>
      <c r="BG37" s="152"/>
      <c r="BH37" s="152"/>
      <c r="BI37" s="152"/>
      <c r="BJ37" s="152"/>
      <c r="BK37" s="152"/>
      <c r="BL37" s="152"/>
      <c r="BM37" s="152"/>
      <c r="BN37" s="152"/>
      <c r="BO37" s="152"/>
      <c r="BP37" s="152"/>
      <c r="BQ37" s="152"/>
      <c r="BR37" s="152"/>
      <c r="BS37" s="152"/>
      <c r="BT37" s="157"/>
      <c r="BU37" s="15" t="s">
        <v>13888</v>
      </c>
      <c r="BV37" s="59" t="s">
        <v>13885</v>
      </c>
      <c r="BW37" s="60"/>
      <c r="BX37" s="75">
        <v>0.03</v>
      </c>
      <c r="BY37" s="18" t="s">
        <v>4726</v>
      </c>
      <c r="BZ37" s="62" t="str">
        <f>IF(BY37=""," ",VLOOKUP(BY37,Listados!$P:$Q,2,0))</f>
        <v xml:space="preserve">Servicios prestados a las empresas y servicios de producción </v>
      </c>
      <c r="CA37" s="63" t="s">
        <v>36</v>
      </c>
      <c r="CB37" s="62" t="str">
        <f>IF(CA37=""," ",VLOOKUP(CA37,Listados!$T:$U,2,0))</f>
        <v>Ingresos corrientes de Libre Destinación</v>
      </c>
      <c r="CC37" s="64">
        <f t="shared" si="1"/>
        <v>640965662</v>
      </c>
      <c r="CD37" s="72"/>
    </row>
    <row r="38" spans="1:82" ht="38.25" customHeight="1">
      <c r="A38" s="66"/>
      <c r="B38" s="66"/>
      <c r="C38" s="66"/>
      <c r="D38" s="66"/>
      <c r="E38" s="66"/>
      <c r="F38" s="66"/>
      <c r="G38" s="66"/>
      <c r="H38" s="66"/>
      <c r="I38" s="67"/>
      <c r="J38" s="67"/>
      <c r="K38" s="67"/>
      <c r="L38" s="67"/>
      <c r="M38" s="66"/>
      <c r="N38" s="68"/>
      <c r="O38" s="66"/>
      <c r="P38" s="67"/>
      <c r="Q38" s="69" t="s">
        <v>13889</v>
      </c>
      <c r="R38" s="77" t="s">
        <v>13890</v>
      </c>
      <c r="S38" s="59" t="s">
        <v>13891</v>
      </c>
      <c r="T38" s="60" t="s">
        <v>49</v>
      </c>
      <c r="U38" s="61"/>
      <c r="V38" s="18" t="s">
        <v>4726</v>
      </c>
      <c r="W38" s="62" t="str">
        <f>IF(V38=""," ",VLOOKUP(V38,Listados!$P:$Q,2,0))</f>
        <v xml:space="preserve">Servicios prestados a las empresas y servicios de producción </v>
      </c>
      <c r="X38" s="63"/>
      <c r="Y38" s="62" t="str">
        <f>IF(X38=""," ",VLOOKUP(X38,Listados!$T:$U,2,0))</f>
        <v xml:space="preserve"> </v>
      </c>
      <c r="Z38" s="64"/>
      <c r="AA38" s="72"/>
      <c r="AB38" s="48"/>
      <c r="AC38" s="152"/>
      <c r="AD38" s="152"/>
      <c r="AE38" s="152"/>
      <c r="AF38" s="152"/>
      <c r="AG38" s="152"/>
      <c r="AH38" s="152"/>
      <c r="AI38" s="152"/>
      <c r="AJ38" s="152"/>
      <c r="AK38" s="152"/>
      <c r="AL38" s="152"/>
      <c r="AM38" s="152"/>
      <c r="AN38" s="152"/>
      <c r="AO38" s="152"/>
      <c r="AP38" s="152"/>
      <c r="AQ38" s="152"/>
      <c r="AR38" s="152"/>
      <c r="AS38" s="69" t="s">
        <v>13889</v>
      </c>
      <c r="AT38" s="77" t="s">
        <v>13890</v>
      </c>
      <c r="AU38" s="59" t="s">
        <v>13891</v>
      </c>
      <c r="AV38" s="60" t="s">
        <v>49</v>
      </c>
      <c r="AW38" s="61">
        <v>0</v>
      </c>
      <c r="AX38" s="18" t="s">
        <v>4726</v>
      </c>
      <c r="AY38" s="62" t="str">
        <f>IF(AX38=""," ",VLOOKUP(AX38,Listados!$P:$Q,2,0))</f>
        <v xml:space="preserve">Servicios prestados a las empresas y servicios de producción </v>
      </c>
      <c r="AZ38" s="63"/>
      <c r="BA38" s="62" t="str">
        <f>IF(AZ38=""," ",VLOOKUP(AZ38,Listados!$T:$U,2,0))</f>
        <v xml:space="preserve"> </v>
      </c>
      <c r="BB38" s="64">
        <f t="shared" si="2"/>
        <v>0</v>
      </c>
      <c r="BC38" s="72"/>
      <c r="BD38" s="152"/>
      <c r="BE38" s="152"/>
      <c r="BF38" s="152"/>
      <c r="BG38" s="152"/>
      <c r="BH38" s="152"/>
      <c r="BI38" s="152"/>
      <c r="BJ38" s="152"/>
      <c r="BK38" s="152"/>
      <c r="BL38" s="152"/>
      <c r="BM38" s="152"/>
      <c r="BN38" s="152"/>
      <c r="BO38" s="152"/>
      <c r="BP38" s="152"/>
      <c r="BQ38" s="152"/>
      <c r="BR38" s="152"/>
      <c r="BS38" s="152"/>
      <c r="BT38" s="69" t="s">
        <v>13889</v>
      </c>
      <c r="BU38" s="77" t="s">
        <v>13890</v>
      </c>
      <c r="BV38" s="59" t="s">
        <v>13891</v>
      </c>
      <c r="BW38" s="60" t="s">
        <v>49</v>
      </c>
      <c r="BX38" s="61">
        <v>0</v>
      </c>
      <c r="BY38" s="18" t="s">
        <v>4726</v>
      </c>
      <c r="BZ38" s="62" t="str">
        <f>IF(BY38=""," ",VLOOKUP(BY38,Listados!$P:$Q,2,0))</f>
        <v xml:space="preserve">Servicios prestados a las empresas y servicios de producción </v>
      </c>
      <c r="CA38" s="63"/>
      <c r="CB38" s="62" t="str">
        <f>IF(CA38=""," ",VLOOKUP(CA38,Listados!$T:$U,2,0))</f>
        <v xml:space="preserve"> </v>
      </c>
      <c r="CC38" s="64">
        <f t="shared" si="1"/>
        <v>0</v>
      </c>
      <c r="CD38" s="72"/>
    </row>
    <row r="39" spans="1:82" ht="38.25" customHeight="1">
      <c r="A39" s="66"/>
      <c r="B39" s="66"/>
      <c r="C39" s="66"/>
      <c r="D39" s="66"/>
      <c r="E39" s="66"/>
      <c r="F39" s="66"/>
      <c r="G39" s="66"/>
      <c r="H39" s="66"/>
      <c r="I39" s="67"/>
      <c r="J39" s="67"/>
      <c r="K39" s="67"/>
      <c r="L39" s="67"/>
      <c r="M39" s="66"/>
      <c r="N39" s="68"/>
      <c r="O39" s="66"/>
      <c r="P39" s="67"/>
      <c r="Q39" s="69" t="s">
        <v>13892</v>
      </c>
      <c r="R39" s="58" t="s">
        <v>13893</v>
      </c>
      <c r="S39" s="59" t="s">
        <v>13894</v>
      </c>
      <c r="T39" s="60" t="s">
        <v>49</v>
      </c>
      <c r="U39" s="61"/>
      <c r="V39" s="18" t="s">
        <v>4726</v>
      </c>
      <c r="W39" s="62" t="str">
        <f>IF(V39=""," ",VLOOKUP(V39,Listados!$P:$Q,2,0))</f>
        <v xml:space="preserve">Servicios prestados a las empresas y servicios de producción </v>
      </c>
      <c r="X39" s="63"/>
      <c r="Y39" s="62" t="str">
        <f>IF(X39=""," ",VLOOKUP(X39,Listados!$T:$U,2,0))</f>
        <v xml:space="preserve"> </v>
      </c>
      <c r="Z39" s="64"/>
      <c r="AA39" s="72"/>
      <c r="AB39" s="48"/>
      <c r="AC39" s="152"/>
      <c r="AD39" s="152"/>
      <c r="AE39" s="152"/>
      <c r="AF39" s="152"/>
      <c r="AG39" s="152"/>
      <c r="AH39" s="152"/>
      <c r="AI39" s="152"/>
      <c r="AJ39" s="152"/>
      <c r="AK39" s="152"/>
      <c r="AL39" s="152"/>
      <c r="AM39" s="152"/>
      <c r="AN39" s="152"/>
      <c r="AO39" s="152"/>
      <c r="AP39" s="152"/>
      <c r="AQ39" s="152"/>
      <c r="AR39" s="152"/>
      <c r="AS39" s="69" t="s">
        <v>13892</v>
      </c>
      <c r="AT39" s="58" t="s">
        <v>13893</v>
      </c>
      <c r="AU39" s="59" t="s">
        <v>13894</v>
      </c>
      <c r="AV39" s="60" t="s">
        <v>49</v>
      </c>
      <c r="AW39" s="61">
        <v>0</v>
      </c>
      <c r="AX39" s="18" t="s">
        <v>4726</v>
      </c>
      <c r="AY39" s="62" t="str">
        <f>IF(AX39=""," ",VLOOKUP(AX39,Listados!$P:$Q,2,0))</f>
        <v xml:space="preserve">Servicios prestados a las empresas y servicios de producción </v>
      </c>
      <c r="AZ39" s="63"/>
      <c r="BA39" s="62" t="str">
        <f>IF(AZ39=""," ",VLOOKUP(AZ39,Listados!$T:$U,2,0))</f>
        <v xml:space="preserve"> </v>
      </c>
      <c r="BB39" s="64">
        <f t="shared" si="2"/>
        <v>0</v>
      </c>
      <c r="BC39" s="72"/>
      <c r="BD39" s="152"/>
      <c r="BE39" s="152"/>
      <c r="BF39" s="152"/>
      <c r="BG39" s="152"/>
      <c r="BH39" s="152"/>
      <c r="BI39" s="152"/>
      <c r="BJ39" s="152"/>
      <c r="BK39" s="152"/>
      <c r="BL39" s="152"/>
      <c r="BM39" s="152"/>
      <c r="BN39" s="152"/>
      <c r="BO39" s="152"/>
      <c r="BP39" s="152"/>
      <c r="BQ39" s="152"/>
      <c r="BR39" s="152"/>
      <c r="BS39" s="152"/>
      <c r="BT39" s="69" t="s">
        <v>13892</v>
      </c>
      <c r="BU39" s="58" t="s">
        <v>13893</v>
      </c>
      <c r="BV39" s="59" t="s">
        <v>13894</v>
      </c>
      <c r="BW39" s="60" t="s">
        <v>49</v>
      </c>
      <c r="BX39" s="61">
        <v>0</v>
      </c>
      <c r="BY39" s="18" t="s">
        <v>4726</v>
      </c>
      <c r="BZ39" s="62" t="str">
        <f>IF(BY39=""," ",VLOOKUP(BY39,Listados!$P:$Q,2,0))</f>
        <v xml:space="preserve">Servicios prestados a las empresas y servicios de producción </v>
      </c>
      <c r="CA39" s="63"/>
      <c r="CB39" s="62" t="str">
        <f>IF(CA39=""," ",VLOOKUP(CA39,Listados!$T:$U,2,0))</f>
        <v xml:space="preserve"> </v>
      </c>
      <c r="CC39" s="64">
        <f t="shared" si="1"/>
        <v>0</v>
      </c>
      <c r="CD39" s="72"/>
    </row>
    <row r="40" spans="1:82" ht="38.25" customHeight="1">
      <c r="A40" s="66"/>
      <c r="B40" s="66"/>
      <c r="C40" s="66"/>
      <c r="D40" s="66"/>
      <c r="E40" s="66"/>
      <c r="F40" s="66"/>
      <c r="G40" s="66"/>
      <c r="H40" s="66"/>
      <c r="I40" s="67"/>
      <c r="J40" s="67"/>
      <c r="K40" s="67"/>
      <c r="L40" s="67"/>
      <c r="M40" s="66"/>
      <c r="N40" s="68"/>
      <c r="O40" s="66"/>
      <c r="P40" s="67"/>
      <c r="Q40" s="69" t="s">
        <v>13895</v>
      </c>
      <c r="R40" s="58" t="s">
        <v>13896</v>
      </c>
      <c r="S40" s="59" t="s">
        <v>13853</v>
      </c>
      <c r="T40" s="60" t="s">
        <v>49</v>
      </c>
      <c r="U40" s="61"/>
      <c r="V40" s="18" t="s">
        <v>4726</v>
      </c>
      <c r="W40" s="62" t="str">
        <f>IF(V40=""," ",VLOOKUP(V40,Listados!$P:$Q,2,0))</f>
        <v xml:space="preserve">Servicios prestados a las empresas y servicios de producción </v>
      </c>
      <c r="X40" s="63" t="s">
        <v>2994</v>
      </c>
      <c r="Y40" s="62" t="str">
        <f>IF(X40=""," ",VLOOKUP(X40,Listados!$T:$U,2,0))</f>
        <v>R.F. Contribución sobre Contratos de Obra Pública</v>
      </c>
      <c r="Z40" s="64"/>
      <c r="AA40" s="72"/>
      <c r="AB40" s="48"/>
      <c r="AC40" s="152"/>
      <c r="AD40" s="152"/>
      <c r="AE40" s="152"/>
      <c r="AF40" s="152"/>
      <c r="AG40" s="152"/>
      <c r="AH40" s="152"/>
      <c r="AI40" s="152"/>
      <c r="AJ40" s="152"/>
      <c r="AK40" s="152"/>
      <c r="AL40" s="152"/>
      <c r="AM40" s="152"/>
      <c r="AN40" s="152"/>
      <c r="AO40" s="152"/>
      <c r="AP40" s="152"/>
      <c r="AQ40" s="152"/>
      <c r="AR40" s="152"/>
      <c r="AS40" s="69" t="s">
        <v>13895</v>
      </c>
      <c r="AT40" s="58" t="s">
        <v>13896</v>
      </c>
      <c r="AU40" s="59" t="s">
        <v>13853</v>
      </c>
      <c r="AV40" s="60" t="s">
        <v>49</v>
      </c>
      <c r="AW40" s="61">
        <v>0</v>
      </c>
      <c r="AX40" s="18" t="s">
        <v>4726</v>
      </c>
      <c r="AY40" s="62" t="str">
        <f>IF(AX40=""," ",VLOOKUP(AX40,Listados!$P:$Q,2,0))</f>
        <v xml:space="preserve">Servicios prestados a las empresas y servicios de producción </v>
      </c>
      <c r="AZ40" s="63" t="s">
        <v>2994</v>
      </c>
      <c r="BA40" s="62" t="str">
        <f>IF(AZ40=""," ",VLOOKUP(AZ40,Listados!$T:$U,2,0))</f>
        <v>R.F. Contribución sobre Contratos de Obra Pública</v>
      </c>
      <c r="BB40" s="64">
        <f t="shared" si="2"/>
        <v>0</v>
      </c>
      <c r="BC40" s="72"/>
      <c r="BD40" s="152"/>
      <c r="BE40" s="152"/>
      <c r="BF40" s="152"/>
      <c r="BG40" s="152"/>
      <c r="BH40" s="152"/>
      <c r="BI40" s="152"/>
      <c r="BJ40" s="152"/>
      <c r="BK40" s="152"/>
      <c r="BL40" s="152"/>
      <c r="BM40" s="152"/>
      <c r="BN40" s="152"/>
      <c r="BO40" s="152"/>
      <c r="BP40" s="152"/>
      <c r="BQ40" s="152"/>
      <c r="BR40" s="152"/>
      <c r="BS40" s="152"/>
      <c r="BT40" s="69" t="s">
        <v>13895</v>
      </c>
      <c r="BU40" s="58" t="s">
        <v>13896</v>
      </c>
      <c r="BV40" s="59" t="s">
        <v>13853</v>
      </c>
      <c r="BW40" s="60" t="s">
        <v>49</v>
      </c>
      <c r="BX40" s="61">
        <v>0</v>
      </c>
      <c r="BY40" s="18" t="s">
        <v>4726</v>
      </c>
      <c r="BZ40" s="62" t="str">
        <f>IF(BY40=""," ",VLOOKUP(BY40,Listados!$P:$Q,2,0))</f>
        <v xml:space="preserve">Servicios prestados a las empresas y servicios de producción </v>
      </c>
      <c r="CA40" s="63" t="s">
        <v>2994</v>
      </c>
      <c r="CB40" s="62" t="str">
        <f>IF(CA40=""," ",VLOOKUP(CA40,Listados!$T:$U,2,0))</f>
        <v>R.F. Contribución sobre Contratos de Obra Pública</v>
      </c>
      <c r="CC40" s="64">
        <f t="shared" si="1"/>
        <v>0</v>
      </c>
      <c r="CD40" s="72"/>
    </row>
    <row r="41" spans="1:82" ht="38.25" customHeight="1">
      <c r="A41" s="66"/>
      <c r="B41" s="66"/>
      <c r="C41" s="66"/>
      <c r="D41" s="66"/>
      <c r="E41" s="66"/>
      <c r="F41" s="66"/>
      <c r="G41" s="66"/>
      <c r="H41" s="66"/>
      <c r="I41" s="67"/>
      <c r="J41" s="67"/>
      <c r="K41" s="67"/>
      <c r="L41" s="67"/>
      <c r="M41" s="66"/>
      <c r="N41" s="68"/>
      <c r="O41" s="66"/>
      <c r="P41" s="67"/>
      <c r="Q41" s="69" t="s">
        <v>13897</v>
      </c>
      <c r="R41" s="58" t="s">
        <v>13898</v>
      </c>
      <c r="S41" s="59" t="s">
        <v>13899</v>
      </c>
      <c r="T41" s="60" t="s">
        <v>49</v>
      </c>
      <c r="U41" s="61"/>
      <c r="V41" s="18" t="s">
        <v>4726</v>
      </c>
      <c r="W41" s="62" t="str">
        <f>IF(V41=""," ",VLOOKUP(V41,Listados!$P:$Q,2,0))</f>
        <v xml:space="preserve">Servicios prestados a las empresas y servicios de producción </v>
      </c>
      <c r="X41" s="63" t="s">
        <v>36</v>
      </c>
      <c r="Y41" s="62" t="str">
        <f>IF(X41=""," ",VLOOKUP(X41,Listados!$T:$U,2,0))</f>
        <v>Ingresos corrientes de Libre Destinación</v>
      </c>
      <c r="Z41" s="64"/>
      <c r="AA41" s="72"/>
      <c r="AB41" s="48"/>
      <c r="AC41" s="152"/>
      <c r="AD41" s="152"/>
      <c r="AE41" s="152"/>
      <c r="AF41" s="152"/>
      <c r="AG41" s="152"/>
      <c r="AH41" s="152"/>
      <c r="AI41" s="152"/>
      <c r="AJ41" s="152"/>
      <c r="AK41" s="152"/>
      <c r="AL41" s="152"/>
      <c r="AM41" s="152"/>
      <c r="AN41" s="152"/>
      <c r="AO41" s="152"/>
      <c r="AP41" s="152"/>
      <c r="AQ41" s="152"/>
      <c r="AR41" s="152"/>
      <c r="AS41" s="69" t="s">
        <v>13897</v>
      </c>
      <c r="AT41" s="58" t="s">
        <v>13898</v>
      </c>
      <c r="AU41" s="59" t="s">
        <v>13899</v>
      </c>
      <c r="AV41" s="60" t="s">
        <v>49</v>
      </c>
      <c r="AW41" s="61">
        <v>0</v>
      </c>
      <c r="AX41" s="18" t="s">
        <v>4726</v>
      </c>
      <c r="AY41" s="62" t="str">
        <f>IF(AX41=""," ",VLOOKUP(AX41,Listados!$P:$Q,2,0))</f>
        <v xml:space="preserve">Servicios prestados a las empresas y servicios de producción </v>
      </c>
      <c r="AZ41" s="63" t="s">
        <v>36</v>
      </c>
      <c r="BA41" s="62" t="str">
        <f>IF(AZ41=""," ",VLOOKUP(AZ41,Listados!$T:$U,2,0))</f>
        <v>Ingresos corrientes de Libre Destinación</v>
      </c>
      <c r="BB41" s="64">
        <f t="shared" si="2"/>
        <v>0</v>
      </c>
      <c r="BC41" s="72"/>
      <c r="BD41" s="152"/>
      <c r="BE41" s="152"/>
      <c r="BF41" s="152"/>
      <c r="BG41" s="152"/>
      <c r="BH41" s="152"/>
      <c r="BI41" s="152"/>
      <c r="BJ41" s="152"/>
      <c r="BK41" s="152"/>
      <c r="BL41" s="152"/>
      <c r="BM41" s="152"/>
      <c r="BN41" s="152"/>
      <c r="BO41" s="152"/>
      <c r="BP41" s="152"/>
      <c r="BQ41" s="152"/>
      <c r="BR41" s="152"/>
      <c r="BS41" s="152"/>
      <c r="BT41" s="69" t="s">
        <v>13897</v>
      </c>
      <c r="BU41" s="58" t="s">
        <v>13898</v>
      </c>
      <c r="BV41" s="59" t="s">
        <v>13899</v>
      </c>
      <c r="BW41" s="60" t="s">
        <v>49</v>
      </c>
      <c r="BX41" s="61">
        <v>0</v>
      </c>
      <c r="BY41" s="18" t="s">
        <v>4726</v>
      </c>
      <c r="BZ41" s="62" t="str">
        <f>IF(BY41=""," ",VLOOKUP(BY41,Listados!$P:$Q,2,0))</f>
        <v xml:space="preserve">Servicios prestados a las empresas y servicios de producción </v>
      </c>
      <c r="CA41" s="63" t="s">
        <v>36</v>
      </c>
      <c r="CB41" s="62" t="str">
        <f>IF(CA41=""," ",VLOOKUP(CA41,Listados!$T:$U,2,0))</f>
        <v>Ingresos corrientes de Libre Destinación</v>
      </c>
      <c r="CC41" s="64">
        <f t="shared" si="1"/>
        <v>0</v>
      </c>
      <c r="CD41" s="72"/>
    </row>
    <row r="42" spans="1:82" ht="51" customHeight="1">
      <c r="A42" s="66"/>
      <c r="B42" s="66"/>
      <c r="C42" s="66"/>
      <c r="D42" s="66"/>
      <c r="E42" s="66"/>
      <c r="F42" s="66"/>
      <c r="G42" s="66"/>
      <c r="H42" s="66"/>
      <c r="I42" s="67"/>
      <c r="J42" s="67"/>
      <c r="K42" s="67"/>
      <c r="L42" s="67"/>
      <c r="M42" s="66"/>
      <c r="N42" s="68"/>
      <c r="O42" s="66"/>
      <c r="P42" s="67"/>
      <c r="Q42" s="69" t="s">
        <v>13900</v>
      </c>
      <c r="R42" s="58" t="s">
        <v>13901</v>
      </c>
      <c r="S42" s="59" t="s">
        <v>13902</v>
      </c>
      <c r="T42" s="60" t="s">
        <v>49</v>
      </c>
      <c r="U42" s="61"/>
      <c r="V42" s="18" t="s">
        <v>3868</v>
      </c>
      <c r="W42" s="62" t="str">
        <f>IF(V42=""," ",VLOOKUP(V42,Listados!$P:$Q,2,0))</f>
        <v>Aparatos transmisores de televisión y radio; televisión, video y cámaras digitales; teléfonos</v>
      </c>
      <c r="X42" s="63" t="s">
        <v>36</v>
      </c>
      <c r="Y42" s="62" t="str">
        <f>IF(X42=""," ",VLOOKUP(X42,Listados!$T:$U,2,0))</f>
        <v>Ingresos corrientes de Libre Destinación</v>
      </c>
      <c r="Z42" s="64"/>
      <c r="AA42" s="72"/>
      <c r="AB42" s="48"/>
      <c r="AC42" s="152"/>
      <c r="AD42" s="152"/>
      <c r="AE42" s="152"/>
      <c r="AF42" s="152"/>
      <c r="AG42" s="152"/>
      <c r="AH42" s="152"/>
      <c r="AI42" s="152"/>
      <c r="AJ42" s="152"/>
      <c r="AK42" s="152"/>
      <c r="AL42" s="152"/>
      <c r="AM42" s="152"/>
      <c r="AN42" s="152"/>
      <c r="AO42" s="152"/>
      <c r="AP42" s="152"/>
      <c r="AQ42" s="152"/>
      <c r="AR42" s="152"/>
      <c r="AS42" s="69" t="s">
        <v>13900</v>
      </c>
      <c r="AT42" s="58" t="s">
        <v>13901</v>
      </c>
      <c r="AU42" s="59" t="s">
        <v>13902</v>
      </c>
      <c r="AV42" s="60" t="s">
        <v>49</v>
      </c>
      <c r="AW42" s="61">
        <v>0</v>
      </c>
      <c r="AX42" s="18" t="s">
        <v>3868</v>
      </c>
      <c r="AY42" s="62" t="str">
        <f>IF(AX42=""," ",VLOOKUP(AX42,Listados!$P:$Q,2,0))</f>
        <v>Aparatos transmisores de televisión y radio; televisión, video y cámaras digitales; teléfonos</v>
      </c>
      <c r="AZ42" s="63" t="s">
        <v>36</v>
      </c>
      <c r="BA42" s="62" t="str">
        <f>IF(AZ42=""," ",VLOOKUP(AZ42,Listados!$T:$U,2,0))</f>
        <v>Ingresos corrientes de Libre Destinación</v>
      </c>
      <c r="BB42" s="64">
        <f t="shared" si="2"/>
        <v>0</v>
      </c>
      <c r="BC42" s="72"/>
      <c r="BD42" s="152"/>
      <c r="BE42" s="152"/>
      <c r="BF42" s="152"/>
      <c r="BG42" s="152"/>
      <c r="BH42" s="152"/>
      <c r="BI42" s="152"/>
      <c r="BJ42" s="152"/>
      <c r="BK42" s="152"/>
      <c r="BL42" s="152"/>
      <c r="BM42" s="152"/>
      <c r="BN42" s="152"/>
      <c r="BO42" s="152"/>
      <c r="BP42" s="152"/>
      <c r="BQ42" s="152"/>
      <c r="BR42" s="152"/>
      <c r="BS42" s="152"/>
      <c r="BT42" s="69" t="s">
        <v>13900</v>
      </c>
      <c r="BU42" s="58" t="s">
        <v>13901</v>
      </c>
      <c r="BV42" s="59" t="s">
        <v>13902</v>
      </c>
      <c r="BW42" s="60" t="s">
        <v>49</v>
      </c>
      <c r="BX42" s="61">
        <v>0</v>
      </c>
      <c r="BY42" s="18" t="s">
        <v>3868</v>
      </c>
      <c r="BZ42" s="62" t="str">
        <f>IF(BY42=""," ",VLOOKUP(BY42,Listados!$P:$Q,2,0))</f>
        <v>Aparatos transmisores de televisión y radio; televisión, video y cámaras digitales; teléfonos</v>
      </c>
      <c r="CA42" s="63" t="s">
        <v>36</v>
      </c>
      <c r="CB42" s="62" t="str">
        <f>IF(CA42=""," ",VLOOKUP(CA42,Listados!$T:$U,2,0))</f>
        <v>Ingresos corrientes de Libre Destinación</v>
      </c>
      <c r="CC42" s="64">
        <f t="shared" si="1"/>
        <v>0</v>
      </c>
      <c r="CD42" s="72"/>
    </row>
    <row r="43" spans="1:82" ht="38.25" customHeight="1">
      <c r="A43" s="66"/>
      <c r="B43" s="66"/>
      <c r="C43" s="66"/>
      <c r="D43" s="66"/>
      <c r="E43" s="66"/>
      <c r="F43" s="66"/>
      <c r="G43" s="66"/>
      <c r="H43" s="66"/>
      <c r="I43" s="67"/>
      <c r="J43" s="67"/>
      <c r="K43" s="67"/>
      <c r="L43" s="67"/>
      <c r="M43" s="66"/>
      <c r="N43" s="68"/>
      <c r="O43" s="66"/>
      <c r="P43" s="67"/>
      <c r="Q43" s="69" t="s">
        <v>13903</v>
      </c>
      <c r="R43" s="58" t="s">
        <v>13904</v>
      </c>
      <c r="S43" s="59" t="s">
        <v>13902</v>
      </c>
      <c r="T43" s="60" t="s">
        <v>49</v>
      </c>
      <c r="U43" s="61"/>
      <c r="V43" s="18" t="s">
        <v>4726</v>
      </c>
      <c r="W43" s="62" t="str">
        <f>IF(V43=""," ",VLOOKUP(V43,Listados!$P:$Q,2,0))</f>
        <v xml:space="preserve">Servicios prestados a las empresas y servicios de producción </v>
      </c>
      <c r="X43" s="63" t="s">
        <v>36</v>
      </c>
      <c r="Y43" s="62" t="str">
        <f>IF(X43=""," ",VLOOKUP(X43,Listados!$T:$U,2,0))</f>
        <v>Ingresos corrientes de Libre Destinación</v>
      </c>
      <c r="Z43" s="64"/>
      <c r="AA43" s="72"/>
      <c r="AB43" s="48"/>
      <c r="AC43" s="152"/>
      <c r="AD43" s="152"/>
      <c r="AE43" s="152"/>
      <c r="AF43" s="152"/>
      <c r="AG43" s="152"/>
      <c r="AH43" s="152"/>
      <c r="AI43" s="152"/>
      <c r="AJ43" s="152"/>
      <c r="AK43" s="152"/>
      <c r="AL43" s="152"/>
      <c r="AM43" s="152"/>
      <c r="AN43" s="152"/>
      <c r="AO43" s="152"/>
      <c r="AP43" s="152"/>
      <c r="AQ43" s="152"/>
      <c r="AR43" s="152"/>
      <c r="AS43" s="69" t="s">
        <v>13903</v>
      </c>
      <c r="AT43" s="58" t="s">
        <v>13904</v>
      </c>
      <c r="AU43" s="59" t="s">
        <v>13902</v>
      </c>
      <c r="AV43" s="60" t="s">
        <v>49</v>
      </c>
      <c r="AW43" s="61">
        <v>0</v>
      </c>
      <c r="AX43" s="18" t="s">
        <v>4726</v>
      </c>
      <c r="AY43" s="62" t="str">
        <f>IF(AX43=""," ",VLOOKUP(AX43,Listados!$P:$Q,2,0))</f>
        <v xml:space="preserve">Servicios prestados a las empresas y servicios de producción </v>
      </c>
      <c r="AZ43" s="63" t="s">
        <v>36</v>
      </c>
      <c r="BA43" s="62" t="str">
        <f>IF(AZ43=""," ",VLOOKUP(AZ43,Listados!$T:$U,2,0))</f>
        <v>Ingresos corrientes de Libre Destinación</v>
      </c>
      <c r="BB43" s="64">
        <f t="shared" si="2"/>
        <v>0</v>
      </c>
      <c r="BC43" s="72"/>
      <c r="BD43" s="152"/>
      <c r="BE43" s="152"/>
      <c r="BF43" s="152"/>
      <c r="BG43" s="152"/>
      <c r="BH43" s="152"/>
      <c r="BI43" s="152"/>
      <c r="BJ43" s="152"/>
      <c r="BK43" s="152"/>
      <c r="BL43" s="152"/>
      <c r="BM43" s="152"/>
      <c r="BN43" s="152"/>
      <c r="BO43" s="152"/>
      <c r="BP43" s="152"/>
      <c r="BQ43" s="152"/>
      <c r="BR43" s="152"/>
      <c r="BS43" s="152"/>
      <c r="BT43" s="69" t="s">
        <v>13903</v>
      </c>
      <c r="BU43" s="58" t="s">
        <v>13904</v>
      </c>
      <c r="BV43" s="59" t="s">
        <v>13902</v>
      </c>
      <c r="BW43" s="60" t="s">
        <v>49</v>
      </c>
      <c r="BX43" s="61">
        <v>0</v>
      </c>
      <c r="BY43" s="18" t="s">
        <v>4726</v>
      </c>
      <c r="BZ43" s="62" t="str">
        <f>IF(BY43=""," ",VLOOKUP(BY43,Listados!$P:$Q,2,0))</f>
        <v xml:space="preserve">Servicios prestados a las empresas y servicios de producción </v>
      </c>
      <c r="CA43" s="63" t="s">
        <v>36</v>
      </c>
      <c r="CB43" s="62" t="str">
        <f>IF(CA43=""," ",VLOOKUP(CA43,Listados!$T:$U,2,0))</f>
        <v>Ingresos corrientes de Libre Destinación</v>
      </c>
      <c r="CC43" s="64">
        <f t="shared" si="1"/>
        <v>0</v>
      </c>
      <c r="CD43" s="72"/>
    </row>
    <row r="44" spans="1:82" ht="25.5" customHeight="1">
      <c r="A44" s="66"/>
      <c r="B44" s="66"/>
      <c r="C44" s="66"/>
      <c r="D44" s="66"/>
      <c r="E44" s="66"/>
      <c r="F44" s="66"/>
      <c r="G44" s="66"/>
      <c r="H44" s="66"/>
      <c r="I44" s="67"/>
      <c r="J44" s="67"/>
      <c r="K44" s="67"/>
      <c r="L44" s="67"/>
      <c r="M44" s="66"/>
      <c r="N44" s="68"/>
      <c r="O44" s="66"/>
      <c r="P44" s="67"/>
      <c r="Q44" s="69" t="s">
        <v>13905</v>
      </c>
      <c r="R44" s="58" t="s">
        <v>13906</v>
      </c>
      <c r="S44" s="59" t="s">
        <v>13879</v>
      </c>
      <c r="T44" s="60" t="s">
        <v>49</v>
      </c>
      <c r="U44" s="61"/>
      <c r="V44" s="18" t="s">
        <v>3830</v>
      </c>
      <c r="W44" s="62" t="str">
        <f>IF(V44=""," ",VLOOKUP(V44,Listados!$P:$Q,2,0))</f>
        <v>Otro equipo eléctrico y sus partes y piezas</v>
      </c>
      <c r="X44" s="63" t="s">
        <v>36</v>
      </c>
      <c r="Y44" s="62" t="str">
        <f>IF(X44=""," ",VLOOKUP(X44,Listados!$T:$U,2,0))</f>
        <v>Ingresos corrientes de Libre Destinación</v>
      </c>
      <c r="Z44" s="64"/>
      <c r="AA44" s="72"/>
      <c r="AB44" s="48"/>
      <c r="AC44" s="152"/>
      <c r="AD44" s="152"/>
      <c r="AE44" s="152"/>
      <c r="AF44" s="152"/>
      <c r="AG44" s="152"/>
      <c r="AH44" s="152"/>
      <c r="AI44" s="152"/>
      <c r="AJ44" s="152"/>
      <c r="AK44" s="152"/>
      <c r="AL44" s="152"/>
      <c r="AM44" s="152"/>
      <c r="AN44" s="152"/>
      <c r="AO44" s="152"/>
      <c r="AP44" s="152"/>
      <c r="AQ44" s="152"/>
      <c r="AR44" s="152"/>
      <c r="AS44" s="69" t="s">
        <v>13905</v>
      </c>
      <c r="AT44" s="58" t="s">
        <v>13906</v>
      </c>
      <c r="AU44" s="59" t="s">
        <v>13879</v>
      </c>
      <c r="AV44" s="60" t="s">
        <v>49</v>
      </c>
      <c r="AW44" s="61">
        <v>0</v>
      </c>
      <c r="AX44" s="18" t="s">
        <v>3830</v>
      </c>
      <c r="AY44" s="62" t="str">
        <f>IF(AX44=""," ",VLOOKUP(AX44,Listados!$P:$Q,2,0))</f>
        <v>Otro equipo eléctrico y sus partes y piezas</v>
      </c>
      <c r="AZ44" s="63" t="s">
        <v>36</v>
      </c>
      <c r="BA44" s="62" t="str">
        <f>IF(AZ44=""," ",VLOOKUP(AZ44,Listados!$T:$U,2,0))</f>
        <v>Ingresos corrientes de Libre Destinación</v>
      </c>
      <c r="BB44" s="64">
        <f t="shared" si="2"/>
        <v>0</v>
      </c>
      <c r="BC44" s="72"/>
      <c r="BD44" s="152"/>
      <c r="BE44" s="152"/>
      <c r="BF44" s="152"/>
      <c r="BG44" s="152"/>
      <c r="BH44" s="152"/>
      <c r="BI44" s="152"/>
      <c r="BJ44" s="152"/>
      <c r="BK44" s="152"/>
      <c r="BL44" s="152"/>
      <c r="BM44" s="152"/>
      <c r="BN44" s="152"/>
      <c r="BO44" s="152"/>
      <c r="BP44" s="152"/>
      <c r="BQ44" s="152"/>
      <c r="BR44" s="152"/>
      <c r="BS44" s="152"/>
      <c r="BT44" s="69" t="s">
        <v>13905</v>
      </c>
      <c r="BU44" s="58" t="s">
        <v>13906</v>
      </c>
      <c r="BV44" s="59" t="s">
        <v>13879</v>
      </c>
      <c r="BW44" s="60" t="s">
        <v>49</v>
      </c>
      <c r="BX44" s="61">
        <v>0</v>
      </c>
      <c r="BY44" s="18" t="s">
        <v>3830</v>
      </c>
      <c r="BZ44" s="62" t="str">
        <f>IF(BY44=""," ",VLOOKUP(BY44,Listados!$P:$Q,2,0))</f>
        <v>Otro equipo eléctrico y sus partes y piezas</v>
      </c>
      <c r="CA44" s="63" t="s">
        <v>36</v>
      </c>
      <c r="CB44" s="62" t="str">
        <f>IF(CA44=""," ",VLOOKUP(CA44,Listados!$T:$U,2,0))</f>
        <v>Ingresos corrientes de Libre Destinación</v>
      </c>
      <c r="CC44" s="64">
        <f t="shared" si="1"/>
        <v>0</v>
      </c>
      <c r="CD44" s="72"/>
    </row>
    <row r="45" spans="1:82" ht="76.5" customHeight="1">
      <c r="A45" s="66"/>
      <c r="B45" s="66"/>
      <c r="C45" s="66"/>
      <c r="D45" s="66"/>
      <c r="E45" s="66"/>
      <c r="F45" s="66"/>
      <c r="G45" s="66"/>
      <c r="H45" s="66"/>
      <c r="I45" s="67"/>
      <c r="J45" s="67"/>
      <c r="K45" s="67"/>
      <c r="L45" s="67"/>
      <c r="M45" s="66"/>
      <c r="N45" s="68"/>
      <c r="O45" s="66"/>
      <c r="P45" s="67"/>
      <c r="Q45" s="69" t="s">
        <v>13907</v>
      </c>
      <c r="R45" s="82" t="s">
        <v>13908</v>
      </c>
      <c r="S45" s="59" t="s">
        <v>13882</v>
      </c>
      <c r="T45" s="60" t="s">
        <v>49</v>
      </c>
      <c r="U45" s="61"/>
      <c r="V45" s="18" t="s">
        <v>3879</v>
      </c>
      <c r="W45" s="62" t="str">
        <f>IF(V45=""," ",VLOOKUP(V45,Listados!$P:$Q,2,0))</f>
        <v>Radiorreceptores y receptores de televisión; aparatos para la grabación y reproducción de sonido y video; micrófonos, altavoces, amplificadores, etc.</v>
      </c>
      <c r="X45" s="63" t="s">
        <v>36</v>
      </c>
      <c r="Y45" s="62" t="str">
        <f>IF(X45=""," ",VLOOKUP(X45,Listados!$T:$U,2,0))</f>
        <v>Ingresos corrientes de Libre Destinación</v>
      </c>
      <c r="Z45" s="64"/>
      <c r="AA45" s="72"/>
      <c r="AB45" s="48"/>
      <c r="AC45" s="152"/>
      <c r="AD45" s="152"/>
      <c r="AE45" s="152"/>
      <c r="AF45" s="152"/>
      <c r="AG45" s="152"/>
      <c r="AH45" s="152"/>
      <c r="AI45" s="152"/>
      <c r="AJ45" s="152"/>
      <c r="AK45" s="152"/>
      <c r="AL45" s="152"/>
      <c r="AM45" s="152"/>
      <c r="AN45" s="152"/>
      <c r="AO45" s="152"/>
      <c r="AP45" s="152"/>
      <c r="AQ45" s="152"/>
      <c r="AR45" s="152"/>
      <c r="AS45" s="69" t="s">
        <v>13907</v>
      </c>
      <c r="AT45" s="82" t="s">
        <v>13908</v>
      </c>
      <c r="AU45" s="59" t="s">
        <v>13882</v>
      </c>
      <c r="AV45" s="60" t="s">
        <v>49</v>
      </c>
      <c r="AW45" s="61">
        <v>0</v>
      </c>
      <c r="AX45" s="18" t="s">
        <v>3879</v>
      </c>
      <c r="AY45" s="62" t="str">
        <f>IF(AX45=""," ",VLOOKUP(AX45,Listados!$P:$Q,2,0))</f>
        <v>Radiorreceptores y receptores de televisión; aparatos para la grabación y reproducción de sonido y video; micrófonos, altavoces, amplificadores, etc.</v>
      </c>
      <c r="AZ45" s="63" t="s">
        <v>36</v>
      </c>
      <c r="BA45" s="62" t="str">
        <f>IF(AZ45=""," ",VLOOKUP(AZ45,Listados!$T:$U,2,0))</f>
        <v>Ingresos corrientes de Libre Destinación</v>
      </c>
      <c r="BB45" s="64">
        <f t="shared" si="2"/>
        <v>0</v>
      </c>
      <c r="BC45" s="72"/>
      <c r="BD45" s="152"/>
      <c r="BE45" s="152"/>
      <c r="BF45" s="152"/>
      <c r="BG45" s="152"/>
      <c r="BH45" s="152"/>
      <c r="BI45" s="152"/>
      <c r="BJ45" s="152"/>
      <c r="BK45" s="152"/>
      <c r="BL45" s="152"/>
      <c r="BM45" s="152"/>
      <c r="BN45" s="152"/>
      <c r="BO45" s="152"/>
      <c r="BP45" s="152"/>
      <c r="BQ45" s="152"/>
      <c r="BR45" s="152"/>
      <c r="BS45" s="152"/>
      <c r="BT45" s="69" t="s">
        <v>13907</v>
      </c>
      <c r="BU45" s="82" t="s">
        <v>13908</v>
      </c>
      <c r="BV45" s="59" t="s">
        <v>13882</v>
      </c>
      <c r="BW45" s="60" t="s">
        <v>49</v>
      </c>
      <c r="BX45" s="61">
        <v>0</v>
      </c>
      <c r="BY45" s="18" t="s">
        <v>3879</v>
      </c>
      <c r="BZ45" s="62" t="str">
        <f>IF(BY45=""," ",VLOOKUP(BY45,Listados!$P:$Q,2,0))</f>
        <v>Radiorreceptores y receptores de televisión; aparatos para la grabación y reproducción de sonido y video; micrófonos, altavoces, amplificadores, etc.</v>
      </c>
      <c r="CA45" s="63" t="s">
        <v>36</v>
      </c>
      <c r="CB45" s="62" t="str">
        <f>IF(CA45=""," ",VLOOKUP(CA45,Listados!$T:$U,2,0))</f>
        <v>Ingresos corrientes de Libre Destinación</v>
      </c>
      <c r="CC45" s="64">
        <f t="shared" si="1"/>
        <v>0</v>
      </c>
      <c r="CD45" s="72"/>
    </row>
    <row r="46" spans="1:82" ht="38.25" customHeight="1">
      <c r="A46" s="66"/>
      <c r="B46" s="66"/>
      <c r="C46" s="66"/>
      <c r="D46" s="66"/>
      <c r="E46" s="66"/>
      <c r="F46" s="66"/>
      <c r="G46" s="66"/>
      <c r="H46" s="66"/>
      <c r="I46" s="67"/>
      <c r="J46" s="67"/>
      <c r="K46" s="67"/>
      <c r="L46" s="67"/>
      <c r="M46" s="66"/>
      <c r="N46" s="68"/>
      <c r="O46" s="66"/>
      <c r="P46" s="67"/>
      <c r="Q46" s="83" t="s">
        <v>13909</v>
      </c>
      <c r="R46" s="15" t="s">
        <v>13910</v>
      </c>
      <c r="S46" s="59" t="s">
        <v>13911</v>
      </c>
      <c r="T46" s="60" t="s">
        <v>49</v>
      </c>
      <c r="U46" s="61"/>
      <c r="V46" s="18" t="s">
        <v>4726</v>
      </c>
      <c r="W46" s="62" t="str">
        <f>IF(V46=""," ",VLOOKUP(V46,Listados!$P:$Q,2,0))</f>
        <v xml:space="preserve">Servicios prestados a las empresas y servicios de producción </v>
      </c>
      <c r="X46" s="63" t="s">
        <v>36</v>
      </c>
      <c r="Y46" s="62" t="str">
        <f>IF(X46=""," ",VLOOKUP(X46,Listados!$T:$U,2,0))</f>
        <v>Ingresos corrientes de Libre Destinación</v>
      </c>
      <c r="Z46" s="64"/>
      <c r="AA46" s="72"/>
      <c r="AB46" s="48"/>
      <c r="AC46" s="152"/>
      <c r="AD46" s="152"/>
      <c r="AE46" s="152"/>
      <c r="AF46" s="152"/>
      <c r="AG46" s="152"/>
      <c r="AH46" s="152"/>
      <c r="AI46" s="152"/>
      <c r="AJ46" s="152"/>
      <c r="AK46" s="152"/>
      <c r="AL46" s="152"/>
      <c r="AM46" s="152"/>
      <c r="AN46" s="152"/>
      <c r="AO46" s="152"/>
      <c r="AP46" s="152"/>
      <c r="AQ46" s="152"/>
      <c r="AR46" s="152"/>
      <c r="AS46" s="83" t="s">
        <v>13909</v>
      </c>
      <c r="AT46" s="15" t="s">
        <v>13910</v>
      </c>
      <c r="AU46" s="59" t="s">
        <v>13911</v>
      </c>
      <c r="AV46" s="60" t="s">
        <v>49</v>
      </c>
      <c r="AW46" s="61">
        <v>0</v>
      </c>
      <c r="AX46" s="18" t="s">
        <v>4726</v>
      </c>
      <c r="AY46" s="62" t="str">
        <f>IF(AX46=""," ",VLOOKUP(AX46,Listados!$P:$Q,2,0))</f>
        <v xml:space="preserve">Servicios prestados a las empresas y servicios de producción </v>
      </c>
      <c r="AZ46" s="63" t="s">
        <v>36</v>
      </c>
      <c r="BA46" s="62" t="str">
        <f>IF(AZ46=""," ",VLOOKUP(AZ46,Listados!$T:$U,2,0))</f>
        <v>Ingresos corrientes de Libre Destinación</v>
      </c>
      <c r="BB46" s="64">
        <f t="shared" si="2"/>
        <v>0</v>
      </c>
      <c r="BC46" s="72"/>
      <c r="BD46" s="152"/>
      <c r="BE46" s="152"/>
      <c r="BF46" s="152"/>
      <c r="BG46" s="152"/>
      <c r="BH46" s="152"/>
      <c r="BI46" s="152"/>
      <c r="BJ46" s="152"/>
      <c r="BK46" s="152"/>
      <c r="BL46" s="152"/>
      <c r="BM46" s="152"/>
      <c r="BN46" s="152"/>
      <c r="BO46" s="152"/>
      <c r="BP46" s="152"/>
      <c r="BQ46" s="152"/>
      <c r="BR46" s="152"/>
      <c r="BS46" s="152"/>
      <c r="BT46" s="83" t="s">
        <v>13909</v>
      </c>
      <c r="BU46" s="15" t="s">
        <v>13910</v>
      </c>
      <c r="BV46" s="59" t="s">
        <v>13911</v>
      </c>
      <c r="BW46" s="60" t="s">
        <v>49</v>
      </c>
      <c r="BX46" s="61">
        <v>0</v>
      </c>
      <c r="BY46" s="18" t="s">
        <v>4726</v>
      </c>
      <c r="BZ46" s="62" t="str">
        <f>IF(BY46=""," ",VLOOKUP(BY46,Listados!$P:$Q,2,0))</f>
        <v xml:space="preserve">Servicios prestados a las empresas y servicios de producción </v>
      </c>
      <c r="CA46" s="63" t="s">
        <v>36</v>
      </c>
      <c r="CB46" s="62" t="str">
        <f>IF(CA46=""," ",VLOOKUP(CA46,Listados!$T:$U,2,0))</f>
        <v>Ingresos corrientes de Libre Destinación</v>
      </c>
      <c r="CC46" s="64">
        <f t="shared" si="1"/>
        <v>0</v>
      </c>
      <c r="CD46" s="72"/>
    </row>
    <row r="47" spans="1:82" ht="25.5" customHeight="1">
      <c r="A47" s="66"/>
      <c r="B47" s="66"/>
      <c r="C47" s="66"/>
      <c r="D47" s="66"/>
      <c r="E47" s="66"/>
      <c r="F47" s="66"/>
      <c r="G47" s="66"/>
      <c r="H47" s="66"/>
      <c r="I47" s="67"/>
      <c r="J47" s="67"/>
      <c r="K47" s="67"/>
      <c r="L47" s="67"/>
      <c r="M47" s="66"/>
      <c r="N47" s="68"/>
      <c r="O47" s="66"/>
      <c r="P47" s="67"/>
      <c r="Q47" s="84" t="s">
        <v>13912</v>
      </c>
      <c r="R47" s="85" t="s">
        <v>13913</v>
      </c>
      <c r="S47" s="59" t="s">
        <v>13914</v>
      </c>
      <c r="T47" s="86" t="s">
        <v>49</v>
      </c>
      <c r="U47" s="87"/>
      <c r="V47" s="88" t="s">
        <v>4735</v>
      </c>
      <c r="W47" s="62" t="str">
        <f>IF(V47=""," ",VLOOKUP(V47,Listados!$P:$Q,2,0))</f>
        <v>Servicios para la comunidad, sociales y personales</v>
      </c>
      <c r="X47" s="63" t="s">
        <v>7035</v>
      </c>
      <c r="Y47" s="62" t="str">
        <f>IF(X47=""," ",VLOOKUP(X47,Listados!$T:$U,2,0))</f>
        <v>R.B. Contribución sobre contratos de obra pública</v>
      </c>
      <c r="Z47" s="64"/>
      <c r="AA47" s="72"/>
      <c r="AB47" s="48"/>
      <c r="AC47" s="152"/>
      <c r="AD47" s="152"/>
      <c r="AE47" s="152"/>
      <c r="AF47" s="152"/>
      <c r="AG47" s="152"/>
      <c r="AH47" s="152"/>
      <c r="AI47" s="152"/>
      <c r="AJ47" s="152"/>
      <c r="AK47" s="152"/>
      <c r="AL47" s="152"/>
      <c r="AM47" s="152"/>
      <c r="AN47" s="152"/>
      <c r="AO47" s="152"/>
      <c r="AP47" s="152"/>
      <c r="AQ47" s="152"/>
      <c r="AR47" s="152"/>
      <c r="AS47" s="154" t="s">
        <v>13912</v>
      </c>
      <c r="AT47" s="85" t="s">
        <v>13913</v>
      </c>
      <c r="AU47" s="59" t="s">
        <v>13914</v>
      </c>
      <c r="AV47" s="86" t="s">
        <v>49</v>
      </c>
      <c r="AW47" s="87">
        <v>0</v>
      </c>
      <c r="AX47" s="88" t="s">
        <v>4735</v>
      </c>
      <c r="AY47" s="62" t="str">
        <f>IF(AX47=""," ",VLOOKUP(AX47,Listados!$P:$Q,2,0))</f>
        <v>Servicios para la comunidad, sociales y personales</v>
      </c>
      <c r="AZ47" s="63" t="s">
        <v>7035</v>
      </c>
      <c r="BA47" s="62" t="str">
        <f>IF(AZ47=""," ",VLOOKUP(AZ47,Listados!$T:$U,2,0))</f>
        <v>R.B. Contribución sobre contratos de obra pública</v>
      </c>
      <c r="BB47" s="64">
        <f t="shared" si="2"/>
        <v>0</v>
      </c>
      <c r="BC47" s="72"/>
      <c r="BD47" s="152"/>
      <c r="BE47" s="152"/>
      <c r="BF47" s="152"/>
      <c r="BG47" s="152"/>
      <c r="BH47" s="152"/>
      <c r="BI47" s="152"/>
      <c r="BJ47" s="152"/>
      <c r="BK47" s="152"/>
      <c r="BL47" s="152"/>
      <c r="BM47" s="152"/>
      <c r="BN47" s="152"/>
      <c r="BO47" s="152"/>
      <c r="BP47" s="152"/>
      <c r="BQ47" s="152"/>
      <c r="BR47" s="152"/>
      <c r="BS47" s="152"/>
      <c r="BT47" s="154" t="s">
        <v>13912</v>
      </c>
      <c r="BU47" s="85" t="s">
        <v>13913</v>
      </c>
      <c r="BV47" s="59" t="s">
        <v>13914</v>
      </c>
      <c r="BW47" s="86" t="s">
        <v>49</v>
      </c>
      <c r="BX47" s="87">
        <v>0</v>
      </c>
      <c r="BY47" s="88" t="s">
        <v>4735</v>
      </c>
      <c r="BZ47" s="62" t="str">
        <f>IF(BY47=""," ",VLOOKUP(BY47,Listados!$P:$Q,2,0))</f>
        <v>Servicios para la comunidad, sociales y personales</v>
      </c>
      <c r="CA47" s="63" t="s">
        <v>7035</v>
      </c>
      <c r="CB47" s="62" t="str">
        <f>IF(CA47=""," ",VLOOKUP(CA47,Listados!$T:$U,2,0))</f>
        <v>R.B. Contribución sobre contratos de obra pública</v>
      </c>
      <c r="CC47" s="64">
        <f t="shared" si="1"/>
        <v>0</v>
      </c>
      <c r="CD47" s="72"/>
    </row>
    <row r="48" spans="1:82" ht="38.25" customHeight="1">
      <c r="A48" s="66"/>
      <c r="B48" s="66"/>
      <c r="C48" s="66"/>
      <c r="D48" s="66"/>
      <c r="E48" s="66"/>
      <c r="F48" s="66"/>
      <c r="G48" s="66"/>
      <c r="H48" s="66"/>
      <c r="I48" s="67"/>
      <c r="J48" s="67"/>
      <c r="K48" s="67"/>
      <c r="L48" s="67"/>
      <c r="M48" s="66"/>
      <c r="N48" s="68"/>
      <c r="O48" s="66"/>
      <c r="P48" s="67"/>
      <c r="Q48" s="89"/>
      <c r="R48" s="15" t="s">
        <v>13915</v>
      </c>
      <c r="S48" s="59" t="s">
        <v>13914</v>
      </c>
      <c r="T48" s="60" t="s">
        <v>49</v>
      </c>
      <c r="U48" s="61"/>
      <c r="V48" s="18" t="s">
        <v>3435</v>
      </c>
      <c r="W48" s="62" t="str">
        <f>IF(V48=""," ",VLOOKUP(V48,Listados!$P:$Q,2,0))</f>
        <v>Obras para la comunicación de larga distancia y las líneas eléctricas (cables)</v>
      </c>
      <c r="X48" s="63" t="s">
        <v>7035</v>
      </c>
      <c r="Y48" s="62" t="str">
        <f>IF(X48=""," ",VLOOKUP(X48,Listados!$T:$U,2,0))</f>
        <v>R.B. Contribución sobre contratos de obra pública</v>
      </c>
      <c r="Z48" s="64"/>
      <c r="AA48" s="72"/>
      <c r="AB48" s="48"/>
      <c r="AC48" s="152"/>
      <c r="AD48" s="152"/>
      <c r="AE48" s="152"/>
      <c r="AF48" s="152"/>
      <c r="AG48" s="152"/>
      <c r="AH48" s="152"/>
      <c r="AI48" s="152"/>
      <c r="AJ48" s="152"/>
      <c r="AK48" s="152"/>
      <c r="AL48" s="152"/>
      <c r="AM48" s="152"/>
      <c r="AN48" s="152"/>
      <c r="AO48" s="152"/>
      <c r="AP48" s="152"/>
      <c r="AQ48" s="152"/>
      <c r="AR48" s="152"/>
      <c r="AS48" s="155"/>
      <c r="AT48" s="15" t="s">
        <v>13915</v>
      </c>
      <c r="AU48" s="59" t="s">
        <v>13914</v>
      </c>
      <c r="AV48" s="60" t="s">
        <v>49</v>
      </c>
      <c r="AW48" s="61">
        <v>0</v>
      </c>
      <c r="AX48" s="18" t="s">
        <v>3435</v>
      </c>
      <c r="AY48" s="62" t="str">
        <f>IF(AX48=""," ",VLOOKUP(AX48,Listados!$P:$Q,2,0))</f>
        <v>Obras para la comunicación de larga distancia y las líneas eléctricas (cables)</v>
      </c>
      <c r="AZ48" s="63" t="s">
        <v>7035</v>
      </c>
      <c r="BA48" s="62" t="str">
        <f>IF(AZ48=""," ",VLOOKUP(AZ48,Listados!$T:$U,2,0))</f>
        <v>R.B. Contribución sobre contratos de obra pública</v>
      </c>
      <c r="BB48" s="64">
        <f t="shared" si="2"/>
        <v>0</v>
      </c>
      <c r="BC48" s="72"/>
      <c r="BD48" s="152"/>
      <c r="BE48" s="152"/>
      <c r="BF48" s="152"/>
      <c r="BG48" s="152"/>
      <c r="BH48" s="152"/>
      <c r="BI48" s="152"/>
      <c r="BJ48" s="152"/>
      <c r="BK48" s="152"/>
      <c r="BL48" s="152"/>
      <c r="BM48" s="152"/>
      <c r="BN48" s="152"/>
      <c r="BO48" s="152"/>
      <c r="BP48" s="152"/>
      <c r="BQ48" s="152"/>
      <c r="BR48" s="152"/>
      <c r="BS48" s="152"/>
      <c r="BT48" s="155"/>
      <c r="BU48" s="15" t="s">
        <v>13915</v>
      </c>
      <c r="BV48" s="59" t="s">
        <v>13914</v>
      </c>
      <c r="BW48" s="60" t="s">
        <v>49</v>
      </c>
      <c r="BX48" s="61">
        <v>0</v>
      </c>
      <c r="BY48" s="18" t="s">
        <v>3435</v>
      </c>
      <c r="BZ48" s="62" t="str">
        <f>IF(BY48=""," ",VLOOKUP(BY48,Listados!$P:$Q,2,0))</f>
        <v>Obras para la comunicación de larga distancia y las líneas eléctricas (cables)</v>
      </c>
      <c r="CA48" s="63" t="s">
        <v>7035</v>
      </c>
      <c r="CB48" s="62" t="str">
        <f>IF(CA48=""," ",VLOOKUP(CA48,Listados!$T:$U,2,0))</f>
        <v>R.B. Contribución sobre contratos de obra pública</v>
      </c>
      <c r="CC48" s="64">
        <f t="shared" si="1"/>
        <v>0</v>
      </c>
      <c r="CD48" s="72"/>
    </row>
    <row r="49" spans="1:82" ht="25.5" customHeight="1">
      <c r="A49" s="66"/>
      <c r="B49" s="66"/>
      <c r="C49" s="66"/>
      <c r="D49" s="66"/>
      <c r="E49" s="66"/>
      <c r="F49" s="66"/>
      <c r="G49" s="66"/>
      <c r="H49" s="66"/>
      <c r="I49" s="67"/>
      <c r="J49" s="67"/>
      <c r="K49" s="67"/>
      <c r="L49" s="67"/>
      <c r="M49" s="66"/>
      <c r="N49" s="68"/>
      <c r="O49" s="66"/>
      <c r="P49" s="67"/>
      <c r="Q49" s="89"/>
      <c r="R49" s="15" t="s">
        <v>13916</v>
      </c>
      <c r="S49" s="59" t="s">
        <v>13914</v>
      </c>
      <c r="T49" s="60" t="s">
        <v>49</v>
      </c>
      <c r="U49" s="61"/>
      <c r="V49" s="18" t="s">
        <v>4131</v>
      </c>
      <c r="W49" s="62" t="str">
        <f>IF(V49=""," ",VLOOKUP(V49,Listados!$P:$Q,2,0))</f>
        <v>Muebles del tipo utilizado en la oficina</v>
      </c>
      <c r="X49" s="63" t="s">
        <v>7035</v>
      </c>
      <c r="Y49" s="62" t="str">
        <f>IF(X49=""," ",VLOOKUP(X49,Listados!$T:$U,2,0))</f>
        <v>R.B. Contribución sobre contratos de obra pública</v>
      </c>
      <c r="Z49" s="64"/>
      <c r="AA49" s="72"/>
      <c r="AB49" s="48"/>
      <c r="AC49" s="152"/>
      <c r="AD49" s="152"/>
      <c r="AE49" s="152"/>
      <c r="AF49" s="152"/>
      <c r="AG49" s="152"/>
      <c r="AH49" s="152"/>
      <c r="AI49" s="152"/>
      <c r="AJ49" s="152"/>
      <c r="AK49" s="152"/>
      <c r="AL49" s="152"/>
      <c r="AM49" s="152"/>
      <c r="AN49" s="152"/>
      <c r="AO49" s="152"/>
      <c r="AP49" s="152"/>
      <c r="AQ49" s="152"/>
      <c r="AR49" s="152"/>
      <c r="AS49" s="155"/>
      <c r="AT49" s="15" t="s">
        <v>13916</v>
      </c>
      <c r="AU49" s="59" t="s">
        <v>13914</v>
      </c>
      <c r="AV49" s="60" t="s">
        <v>49</v>
      </c>
      <c r="AW49" s="61">
        <v>0</v>
      </c>
      <c r="AX49" s="18" t="s">
        <v>4131</v>
      </c>
      <c r="AY49" s="62" t="str">
        <f>IF(AX49=""," ",VLOOKUP(AX49,Listados!$P:$Q,2,0))</f>
        <v>Muebles del tipo utilizado en la oficina</v>
      </c>
      <c r="AZ49" s="63" t="s">
        <v>7035</v>
      </c>
      <c r="BA49" s="62" t="str">
        <f>IF(AZ49=""," ",VLOOKUP(AZ49,Listados!$T:$U,2,0))</f>
        <v>R.B. Contribución sobre contratos de obra pública</v>
      </c>
      <c r="BB49" s="64">
        <f t="shared" si="2"/>
        <v>0</v>
      </c>
      <c r="BC49" s="72"/>
      <c r="BD49" s="152"/>
      <c r="BE49" s="152"/>
      <c r="BF49" s="152"/>
      <c r="BG49" s="152"/>
      <c r="BH49" s="152"/>
      <c r="BI49" s="152"/>
      <c r="BJ49" s="152"/>
      <c r="BK49" s="152"/>
      <c r="BL49" s="152"/>
      <c r="BM49" s="152"/>
      <c r="BN49" s="152"/>
      <c r="BO49" s="152"/>
      <c r="BP49" s="152"/>
      <c r="BQ49" s="152"/>
      <c r="BR49" s="152"/>
      <c r="BS49" s="152"/>
      <c r="BT49" s="155"/>
      <c r="BU49" s="15" t="s">
        <v>13916</v>
      </c>
      <c r="BV49" s="59" t="s">
        <v>13914</v>
      </c>
      <c r="BW49" s="60" t="s">
        <v>49</v>
      </c>
      <c r="BX49" s="61">
        <v>0</v>
      </c>
      <c r="BY49" s="18" t="s">
        <v>4131</v>
      </c>
      <c r="BZ49" s="62" t="str">
        <f>IF(BY49=""," ",VLOOKUP(BY49,Listados!$P:$Q,2,0))</f>
        <v>Muebles del tipo utilizado en la oficina</v>
      </c>
      <c r="CA49" s="63" t="s">
        <v>7035</v>
      </c>
      <c r="CB49" s="62" t="str">
        <f>IF(CA49=""," ",VLOOKUP(CA49,Listados!$T:$U,2,0))</f>
        <v>R.B. Contribución sobre contratos de obra pública</v>
      </c>
      <c r="CC49" s="64">
        <f t="shared" si="1"/>
        <v>0</v>
      </c>
      <c r="CD49" s="72"/>
    </row>
    <row r="50" spans="1:82" ht="25.5" customHeight="1">
      <c r="A50" s="66"/>
      <c r="B50" s="66"/>
      <c r="C50" s="66"/>
      <c r="D50" s="66"/>
      <c r="E50" s="66"/>
      <c r="F50" s="66"/>
      <c r="G50" s="66"/>
      <c r="H50" s="66"/>
      <c r="I50" s="67"/>
      <c r="J50" s="67"/>
      <c r="K50" s="67"/>
      <c r="L50" s="67"/>
      <c r="M50" s="66"/>
      <c r="N50" s="68"/>
      <c r="O50" s="66"/>
      <c r="P50" s="67"/>
      <c r="Q50" s="89"/>
      <c r="R50" s="15" t="s">
        <v>13917</v>
      </c>
      <c r="S50" s="59" t="s">
        <v>13914</v>
      </c>
      <c r="T50" s="60" t="s">
        <v>49</v>
      </c>
      <c r="U50" s="61"/>
      <c r="V50" s="18" t="s">
        <v>4675</v>
      </c>
      <c r="W50" s="62" t="str">
        <f>IF(V50=""," ",VLOOKUP(V50,Listados!$P:$Q,2,0))</f>
        <v>Productos metálicos y paquetes de software</v>
      </c>
      <c r="X50" s="63" t="s">
        <v>7035</v>
      </c>
      <c r="Y50" s="62" t="str">
        <f>IF(X50=""," ",VLOOKUP(X50,Listados!$T:$U,2,0))</f>
        <v>R.B. Contribución sobre contratos de obra pública</v>
      </c>
      <c r="Z50" s="64"/>
      <c r="AA50" s="72"/>
      <c r="AB50" s="48"/>
      <c r="AC50" s="152"/>
      <c r="AD50" s="152"/>
      <c r="AE50" s="152"/>
      <c r="AF50" s="152"/>
      <c r="AG50" s="152"/>
      <c r="AH50" s="152"/>
      <c r="AI50" s="152"/>
      <c r="AJ50" s="152"/>
      <c r="AK50" s="152"/>
      <c r="AL50" s="152"/>
      <c r="AM50" s="152"/>
      <c r="AN50" s="152"/>
      <c r="AO50" s="152"/>
      <c r="AP50" s="152"/>
      <c r="AQ50" s="152"/>
      <c r="AR50" s="152"/>
      <c r="AS50" s="155"/>
      <c r="AT50" s="15" t="s">
        <v>13917</v>
      </c>
      <c r="AU50" s="59" t="s">
        <v>13914</v>
      </c>
      <c r="AV50" s="60" t="s">
        <v>49</v>
      </c>
      <c r="AW50" s="61">
        <v>0</v>
      </c>
      <c r="AX50" s="18" t="s">
        <v>4675</v>
      </c>
      <c r="AY50" s="62" t="str">
        <f>IF(AX50=""," ",VLOOKUP(AX50,Listados!$P:$Q,2,0))</f>
        <v>Productos metálicos y paquetes de software</v>
      </c>
      <c r="AZ50" s="63" t="s">
        <v>7035</v>
      </c>
      <c r="BA50" s="62" t="str">
        <f>IF(AZ50=""," ",VLOOKUP(AZ50,Listados!$T:$U,2,0))</f>
        <v>R.B. Contribución sobre contratos de obra pública</v>
      </c>
      <c r="BB50" s="64">
        <f t="shared" si="2"/>
        <v>0</v>
      </c>
      <c r="BC50" s="72"/>
      <c r="BD50" s="152"/>
      <c r="BE50" s="152"/>
      <c r="BF50" s="152"/>
      <c r="BG50" s="152"/>
      <c r="BH50" s="152"/>
      <c r="BI50" s="152"/>
      <c r="BJ50" s="152"/>
      <c r="BK50" s="152"/>
      <c r="BL50" s="152"/>
      <c r="BM50" s="152"/>
      <c r="BN50" s="152"/>
      <c r="BO50" s="152"/>
      <c r="BP50" s="152"/>
      <c r="BQ50" s="152"/>
      <c r="BR50" s="152"/>
      <c r="BS50" s="152"/>
      <c r="BT50" s="155"/>
      <c r="BU50" s="15" t="s">
        <v>13917</v>
      </c>
      <c r="BV50" s="59" t="s">
        <v>13914</v>
      </c>
      <c r="BW50" s="60" t="s">
        <v>49</v>
      </c>
      <c r="BX50" s="61">
        <v>0</v>
      </c>
      <c r="BY50" s="18" t="s">
        <v>4675</v>
      </c>
      <c r="BZ50" s="62" t="str">
        <f>IF(BY50=""," ",VLOOKUP(BY50,Listados!$P:$Q,2,0))</f>
        <v>Productos metálicos y paquetes de software</v>
      </c>
      <c r="CA50" s="63" t="s">
        <v>7035</v>
      </c>
      <c r="CB50" s="62" t="str">
        <f>IF(CA50=""," ",VLOOKUP(CA50,Listados!$T:$U,2,0))</f>
        <v>R.B. Contribución sobre contratos de obra pública</v>
      </c>
      <c r="CC50" s="64">
        <f t="shared" si="1"/>
        <v>0</v>
      </c>
      <c r="CD50" s="72"/>
    </row>
    <row r="51" spans="1:82" ht="38.25" customHeight="1">
      <c r="A51" s="66"/>
      <c r="B51" s="66"/>
      <c r="C51" s="66"/>
      <c r="D51" s="66"/>
      <c r="E51" s="66"/>
      <c r="F51" s="66"/>
      <c r="G51" s="66"/>
      <c r="H51" s="66"/>
      <c r="I51" s="67"/>
      <c r="J51" s="67"/>
      <c r="K51" s="67"/>
      <c r="L51" s="67"/>
      <c r="M51" s="66"/>
      <c r="N51" s="68"/>
      <c r="O51" s="66"/>
      <c r="P51" s="67"/>
      <c r="Q51" s="89"/>
      <c r="R51" s="15" t="s">
        <v>13918</v>
      </c>
      <c r="S51" s="59" t="s">
        <v>13914</v>
      </c>
      <c r="T51" s="60" t="s">
        <v>49</v>
      </c>
      <c r="U51" s="61"/>
      <c r="V51" s="18" t="s">
        <v>3742</v>
      </c>
      <c r="W51" s="62" t="str">
        <f>IF(V51=""," ",VLOOKUP(V51,Listados!$P:$Q,2,0))</f>
        <v>Maquinaria de informática y sus partes, piezas y accesorios</v>
      </c>
      <c r="X51" s="63" t="s">
        <v>7035</v>
      </c>
      <c r="Y51" s="62" t="str">
        <f>IF(X51=""," ",VLOOKUP(X51,Listados!$T:$U,2,0))</f>
        <v>R.B. Contribución sobre contratos de obra pública</v>
      </c>
      <c r="Z51" s="64"/>
      <c r="AA51" s="72"/>
      <c r="AB51" s="48"/>
      <c r="AC51" s="152"/>
      <c r="AD51" s="152"/>
      <c r="AE51" s="152"/>
      <c r="AF51" s="152"/>
      <c r="AG51" s="152"/>
      <c r="AH51" s="152"/>
      <c r="AI51" s="152"/>
      <c r="AJ51" s="152"/>
      <c r="AK51" s="152"/>
      <c r="AL51" s="152"/>
      <c r="AM51" s="152"/>
      <c r="AN51" s="152"/>
      <c r="AO51" s="152"/>
      <c r="AP51" s="152"/>
      <c r="AQ51" s="152"/>
      <c r="AR51" s="152"/>
      <c r="AS51" s="155"/>
      <c r="AT51" s="15" t="s">
        <v>13918</v>
      </c>
      <c r="AU51" s="59" t="s">
        <v>13914</v>
      </c>
      <c r="AV51" s="60" t="s">
        <v>49</v>
      </c>
      <c r="AW51" s="61">
        <v>0</v>
      </c>
      <c r="AX51" s="18" t="s">
        <v>3742</v>
      </c>
      <c r="AY51" s="62" t="str">
        <f>IF(AX51=""," ",VLOOKUP(AX51,Listados!$P:$Q,2,0))</f>
        <v>Maquinaria de informática y sus partes, piezas y accesorios</v>
      </c>
      <c r="AZ51" s="63" t="s">
        <v>7035</v>
      </c>
      <c r="BA51" s="62" t="str">
        <f>IF(AZ51=""," ",VLOOKUP(AZ51,Listados!$T:$U,2,0))</f>
        <v>R.B. Contribución sobre contratos de obra pública</v>
      </c>
      <c r="BB51" s="64">
        <f t="shared" si="2"/>
        <v>0</v>
      </c>
      <c r="BC51" s="72"/>
      <c r="BD51" s="152"/>
      <c r="BE51" s="152"/>
      <c r="BF51" s="152"/>
      <c r="BG51" s="152"/>
      <c r="BH51" s="152"/>
      <c r="BI51" s="152"/>
      <c r="BJ51" s="152"/>
      <c r="BK51" s="152"/>
      <c r="BL51" s="152"/>
      <c r="BM51" s="152"/>
      <c r="BN51" s="152"/>
      <c r="BO51" s="152"/>
      <c r="BP51" s="152"/>
      <c r="BQ51" s="152"/>
      <c r="BR51" s="152"/>
      <c r="BS51" s="152"/>
      <c r="BT51" s="155"/>
      <c r="BU51" s="15" t="s">
        <v>13918</v>
      </c>
      <c r="BV51" s="59" t="s">
        <v>13914</v>
      </c>
      <c r="BW51" s="60" t="s">
        <v>49</v>
      </c>
      <c r="BX51" s="61">
        <v>0</v>
      </c>
      <c r="BY51" s="18" t="s">
        <v>3742</v>
      </c>
      <c r="BZ51" s="62" t="str">
        <f>IF(BY51=""," ",VLOOKUP(BY51,Listados!$P:$Q,2,0))</f>
        <v>Maquinaria de informática y sus partes, piezas y accesorios</v>
      </c>
      <c r="CA51" s="63" t="s">
        <v>7035</v>
      </c>
      <c r="CB51" s="62" t="str">
        <f>IF(CA51=""," ",VLOOKUP(CA51,Listados!$T:$U,2,0))</f>
        <v>R.B. Contribución sobre contratos de obra pública</v>
      </c>
      <c r="CC51" s="64">
        <f t="shared" si="1"/>
        <v>0</v>
      </c>
      <c r="CD51" s="72"/>
    </row>
    <row r="52" spans="1:82" ht="25.5" customHeight="1">
      <c r="A52" s="66"/>
      <c r="B52" s="66"/>
      <c r="C52" s="66"/>
      <c r="D52" s="66"/>
      <c r="E52" s="66"/>
      <c r="F52" s="66"/>
      <c r="G52" s="66"/>
      <c r="H52" s="66"/>
      <c r="I52" s="67"/>
      <c r="J52" s="67"/>
      <c r="K52" s="67"/>
      <c r="L52" s="67"/>
      <c r="M52" s="66"/>
      <c r="N52" s="68"/>
      <c r="O52" s="66"/>
      <c r="P52" s="67"/>
      <c r="Q52" s="89"/>
      <c r="R52" s="15" t="s">
        <v>13919</v>
      </c>
      <c r="S52" s="59" t="s">
        <v>13914</v>
      </c>
      <c r="T52" s="60" t="s">
        <v>49</v>
      </c>
      <c r="U52" s="61"/>
      <c r="V52" s="18" t="s">
        <v>4695</v>
      </c>
      <c r="W52" s="62" t="str">
        <f>IF(V52=""," ",VLOOKUP(V52,Listados!$P:$Q,2,0))</f>
        <v>Servicios de la construcción</v>
      </c>
      <c r="X52" s="90" t="s">
        <v>7035</v>
      </c>
      <c r="Y52" s="62" t="str">
        <f>IF(X52=""," ",VLOOKUP(X52,Listados!$T:$U,2,0))</f>
        <v>R.B. Contribución sobre contratos de obra pública</v>
      </c>
      <c r="Z52" s="64"/>
      <c r="AA52" s="72"/>
      <c r="AB52" s="48"/>
      <c r="AC52" s="152"/>
      <c r="AD52" s="152"/>
      <c r="AE52" s="152"/>
      <c r="AF52" s="152"/>
      <c r="AG52" s="152"/>
      <c r="AH52" s="152"/>
      <c r="AI52" s="152"/>
      <c r="AJ52" s="152"/>
      <c r="AK52" s="152"/>
      <c r="AL52" s="152"/>
      <c r="AM52" s="152"/>
      <c r="AN52" s="152"/>
      <c r="AO52" s="152"/>
      <c r="AP52" s="152"/>
      <c r="AQ52" s="152"/>
      <c r="AR52" s="152"/>
      <c r="AS52" s="155"/>
      <c r="AT52" s="15" t="s">
        <v>13919</v>
      </c>
      <c r="AU52" s="59" t="s">
        <v>13914</v>
      </c>
      <c r="AV52" s="60" t="s">
        <v>49</v>
      </c>
      <c r="AW52" s="61">
        <v>0</v>
      </c>
      <c r="AX52" s="18" t="s">
        <v>4695</v>
      </c>
      <c r="AY52" s="62" t="str">
        <f>IF(AX52=""," ",VLOOKUP(AX52,Listados!$P:$Q,2,0))</f>
        <v>Servicios de la construcción</v>
      </c>
      <c r="AZ52" s="90" t="s">
        <v>7035</v>
      </c>
      <c r="BA52" s="62" t="str">
        <f>IF(AZ52=""," ",VLOOKUP(AZ52,Listados!$T:$U,2,0))</f>
        <v>R.B. Contribución sobre contratos de obra pública</v>
      </c>
      <c r="BB52" s="64">
        <f t="shared" si="2"/>
        <v>0</v>
      </c>
      <c r="BC52" s="72"/>
      <c r="BD52" s="152"/>
      <c r="BE52" s="152"/>
      <c r="BF52" s="152"/>
      <c r="BG52" s="152"/>
      <c r="BH52" s="152"/>
      <c r="BI52" s="152"/>
      <c r="BJ52" s="152"/>
      <c r="BK52" s="152"/>
      <c r="BL52" s="152"/>
      <c r="BM52" s="152"/>
      <c r="BN52" s="152"/>
      <c r="BO52" s="152"/>
      <c r="BP52" s="152"/>
      <c r="BQ52" s="152"/>
      <c r="BR52" s="152"/>
      <c r="BS52" s="152"/>
      <c r="BT52" s="155"/>
      <c r="BU52" s="15" t="s">
        <v>13919</v>
      </c>
      <c r="BV52" s="59" t="s">
        <v>13914</v>
      </c>
      <c r="BW52" s="60" t="s">
        <v>49</v>
      </c>
      <c r="BX52" s="61">
        <v>0</v>
      </c>
      <c r="BY52" s="18" t="s">
        <v>4695</v>
      </c>
      <c r="BZ52" s="62" t="str">
        <f>IF(BY52=""," ",VLOOKUP(BY52,Listados!$P:$Q,2,0))</f>
        <v>Servicios de la construcción</v>
      </c>
      <c r="CA52" s="90" t="s">
        <v>7035</v>
      </c>
      <c r="CB52" s="62" t="str">
        <f>IF(CA52=""," ",VLOOKUP(CA52,Listados!$T:$U,2,0))</f>
        <v>R.B. Contribución sobre contratos de obra pública</v>
      </c>
      <c r="CC52" s="64">
        <f t="shared" si="1"/>
        <v>0</v>
      </c>
      <c r="CD52" s="72"/>
    </row>
    <row r="53" spans="1:82" ht="25.5" customHeight="1">
      <c r="A53" s="66"/>
      <c r="B53" s="66"/>
      <c r="C53" s="66"/>
      <c r="D53" s="66"/>
      <c r="E53" s="66"/>
      <c r="F53" s="66"/>
      <c r="G53" s="66"/>
      <c r="H53" s="66"/>
      <c r="I53" s="67"/>
      <c r="J53" s="67"/>
      <c r="K53" s="67"/>
      <c r="L53" s="67"/>
      <c r="M53" s="66"/>
      <c r="N53" s="68"/>
      <c r="O53" s="66"/>
      <c r="P53" s="67"/>
      <c r="Q53" s="89"/>
      <c r="R53" s="15" t="s">
        <v>13920</v>
      </c>
      <c r="S53" s="59" t="s">
        <v>13914</v>
      </c>
      <c r="T53" s="60" t="s">
        <v>49</v>
      </c>
      <c r="U53" s="61"/>
      <c r="V53" s="18" t="s">
        <v>3791</v>
      </c>
      <c r="W53" s="62" t="str">
        <f>IF(V53=""," ",VLOOKUP(V53,Listados!$P:$Q,2,0))</f>
        <v>Hilos y cables aislados; cable de fibra óptica</v>
      </c>
      <c r="X53" s="63" t="s">
        <v>7035</v>
      </c>
      <c r="Y53" s="62" t="str">
        <f>IF(X53=""," ",VLOOKUP(X53,Listados!$T:$U,2,0))</f>
        <v>R.B. Contribución sobre contratos de obra pública</v>
      </c>
      <c r="Z53" s="64"/>
      <c r="AA53" s="72"/>
      <c r="AB53" s="48"/>
      <c r="AC53" s="152"/>
      <c r="AD53" s="152"/>
      <c r="AE53" s="152"/>
      <c r="AF53" s="152"/>
      <c r="AG53" s="152"/>
      <c r="AH53" s="152"/>
      <c r="AI53" s="152"/>
      <c r="AJ53" s="152"/>
      <c r="AK53" s="152"/>
      <c r="AL53" s="152"/>
      <c r="AM53" s="152"/>
      <c r="AN53" s="152"/>
      <c r="AO53" s="152"/>
      <c r="AP53" s="152"/>
      <c r="AQ53" s="152"/>
      <c r="AR53" s="152"/>
      <c r="AS53" s="155"/>
      <c r="AT53" s="15" t="s">
        <v>13920</v>
      </c>
      <c r="AU53" s="59" t="s">
        <v>13914</v>
      </c>
      <c r="AV53" s="60" t="s">
        <v>49</v>
      </c>
      <c r="AW53" s="61">
        <v>0</v>
      </c>
      <c r="AX53" s="18" t="s">
        <v>3791</v>
      </c>
      <c r="AY53" s="62" t="str">
        <f>IF(AX53=""," ",VLOOKUP(AX53,Listados!$P:$Q,2,0))</f>
        <v>Hilos y cables aislados; cable de fibra óptica</v>
      </c>
      <c r="AZ53" s="63" t="s">
        <v>7035</v>
      </c>
      <c r="BA53" s="62" t="str">
        <f>IF(AZ53=""," ",VLOOKUP(AZ53,Listados!$T:$U,2,0))</f>
        <v>R.B. Contribución sobre contratos de obra pública</v>
      </c>
      <c r="BB53" s="64">
        <f t="shared" si="2"/>
        <v>0</v>
      </c>
      <c r="BC53" s="72"/>
      <c r="BD53" s="152"/>
      <c r="BE53" s="152"/>
      <c r="BF53" s="152"/>
      <c r="BG53" s="152"/>
      <c r="BH53" s="152"/>
      <c r="BI53" s="152"/>
      <c r="BJ53" s="152"/>
      <c r="BK53" s="152"/>
      <c r="BL53" s="152"/>
      <c r="BM53" s="152"/>
      <c r="BN53" s="152"/>
      <c r="BO53" s="152"/>
      <c r="BP53" s="152"/>
      <c r="BQ53" s="152"/>
      <c r="BR53" s="152"/>
      <c r="BS53" s="152"/>
      <c r="BT53" s="155"/>
      <c r="BU53" s="15" t="s">
        <v>13920</v>
      </c>
      <c r="BV53" s="59" t="s">
        <v>13914</v>
      </c>
      <c r="BW53" s="60" t="s">
        <v>49</v>
      </c>
      <c r="BX53" s="61">
        <v>0</v>
      </c>
      <c r="BY53" s="18" t="s">
        <v>3791</v>
      </c>
      <c r="BZ53" s="62" t="str">
        <f>IF(BY53=""," ",VLOOKUP(BY53,Listados!$P:$Q,2,0))</f>
        <v>Hilos y cables aislados; cable de fibra óptica</v>
      </c>
      <c r="CA53" s="63" t="s">
        <v>7035</v>
      </c>
      <c r="CB53" s="62" t="str">
        <f>IF(CA53=""," ",VLOOKUP(CA53,Listados!$T:$U,2,0))</f>
        <v>R.B. Contribución sobre contratos de obra pública</v>
      </c>
      <c r="CC53" s="64">
        <f t="shared" si="1"/>
        <v>0</v>
      </c>
      <c r="CD53" s="72"/>
    </row>
    <row r="54" spans="1:82" ht="38.25" customHeight="1">
      <c r="A54" s="66"/>
      <c r="B54" s="66"/>
      <c r="C54" s="66"/>
      <c r="D54" s="66"/>
      <c r="E54" s="66"/>
      <c r="F54" s="66"/>
      <c r="G54" s="66"/>
      <c r="H54" s="66"/>
      <c r="I54" s="67"/>
      <c r="J54" s="67"/>
      <c r="K54" s="67"/>
      <c r="L54" s="67"/>
      <c r="M54" s="66"/>
      <c r="N54" s="68"/>
      <c r="O54" s="66"/>
      <c r="P54" s="67"/>
      <c r="Q54" s="89"/>
      <c r="R54" s="91" t="s">
        <v>13921</v>
      </c>
      <c r="S54" s="59" t="s">
        <v>13914</v>
      </c>
      <c r="T54" s="60" t="s">
        <v>49</v>
      </c>
      <c r="U54" s="61"/>
      <c r="V54" s="18" t="s">
        <v>4726</v>
      </c>
      <c r="W54" s="62" t="str">
        <f>IF(V54=""," ",VLOOKUP(V54,Listados!$P:$Q,2,0))</f>
        <v xml:space="preserve">Servicios prestados a las empresas y servicios de producción </v>
      </c>
      <c r="X54" s="63" t="s">
        <v>7035</v>
      </c>
      <c r="Y54" s="62" t="str">
        <f>IF(X54=""," ",VLOOKUP(X54,Listados!$T:$U,2,0))</f>
        <v>R.B. Contribución sobre contratos de obra pública</v>
      </c>
      <c r="Z54" s="64"/>
      <c r="AA54" s="72"/>
      <c r="AB54" s="48"/>
      <c r="AC54" s="152"/>
      <c r="AD54" s="152"/>
      <c r="AE54" s="152"/>
      <c r="AF54" s="152"/>
      <c r="AG54" s="152"/>
      <c r="AH54" s="152"/>
      <c r="AI54" s="152"/>
      <c r="AJ54" s="152"/>
      <c r="AK54" s="152"/>
      <c r="AL54" s="152"/>
      <c r="AM54" s="152"/>
      <c r="AN54" s="152"/>
      <c r="AO54" s="152"/>
      <c r="AP54" s="152"/>
      <c r="AQ54" s="152"/>
      <c r="AR54" s="152"/>
      <c r="AS54" s="155"/>
      <c r="AT54" s="91" t="s">
        <v>13921</v>
      </c>
      <c r="AU54" s="59" t="s">
        <v>13914</v>
      </c>
      <c r="AV54" s="60" t="s">
        <v>49</v>
      </c>
      <c r="AW54" s="61">
        <v>0</v>
      </c>
      <c r="AX54" s="18" t="s">
        <v>4726</v>
      </c>
      <c r="AY54" s="62" t="str">
        <f>IF(AX54=""," ",VLOOKUP(AX54,Listados!$P:$Q,2,0))</f>
        <v xml:space="preserve">Servicios prestados a las empresas y servicios de producción </v>
      </c>
      <c r="AZ54" s="63" t="s">
        <v>7035</v>
      </c>
      <c r="BA54" s="62" t="str">
        <f>IF(AZ54=""," ",VLOOKUP(AZ54,Listados!$T:$U,2,0))</f>
        <v>R.B. Contribución sobre contratos de obra pública</v>
      </c>
      <c r="BB54" s="64">
        <f t="shared" si="2"/>
        <v>0</v>
      </c>
      <c r="BC54" s="72"/>
      <c r="BD54" s="152"/>
      <c r="BE54" s="152"/>
      <c r="BF54" s="152"/>
      <c r="BG54" s="152"/>
      <c r="BH54" s="152"/>
      <c r="BI54" s="152"/>
      <c r="BJ54" s="152"/>
      <c r="BK54" s="152"/>
      <c r="BL54" s="152"/>
      <c r="BM54" s="152"/>
      <c r="BN54" s="152"/>
      <c r="BO54" s="152"/>
      <c r="BP54" s="152"/>
      <c r="BQ54" s="152"/>
      <c r="BR54" s="152"/>
      <c r="BS54" s="152"/>
      <c r="BT54" s="155"/>
      <c r="BU54" s="91" t="s">
        <v>13921</v>
      </c>
      <c r="BV54" s="59" t="s">
        <v>13914</v>
      </c>
      <c r="BW54" s="60" t="s">
        <v>49</v>
      </c>
      <c r="BX54" s="61">
        <v>0</v>
      </c>
      <c r="BY54" s="18" t="s">
        <v>4726</v>
      </c>
      <c r="BZ54" s="62" t="str">
        <f>IF(BY54=""," ",VLOOKUP(BY54,Listados!$P:$Q,2,0))</f>
        <v xml:space="preserve">Servicios prestados a las empresas y servicios de producción </v>
      </c>
      <c r="CA54" s="63" t="s">
        <v>7035</v>
      </c>
      <c r="CB54" s="62" t="str">
        <f>IF(CA54=""," ",VLOOKUP(CA54,Listados!$T:$U,2,0))</f>
        <v>R.B. Contribución sobre contratos de obra pública</v>
      </c>
      <c r="CC54" s="64">
        <f t="shared" si="1"/>
        <v>0</v>
      </c>
      <c r="CD54" s="72"/>
    </row>
    <row r="55" spans="1:82" ht="51" customHeight="1">
      <c r="A55" s="66"/>
      <c r="B55" s="66"/>
      <c r="C55" s="66"/>
      <c r="D55" s="66"/>
      <c r="E55" s="66"/>
      <c r="F55" s="66"/>
      <c r="G55" s="66"/>
      <c r="H55" s="66"/>
      <c r="I55" s="67"/>
      <c r="J55" s="67"/>
      <c r="K55" s="67"/>
      <c r="L55" s="67"/>
      <c r="M55" s="66"/>
      <c r="N55" s="68"/>
      <c r="O55" s="66"/>
      <c r="P55" s="67"/>
      <c r="Q55" s="92"/>
      <c r="R55" s="15" t="s">
        <v>13922</v>
      </c>
      <c r="S55" s="59" t="s">
        <v>13914</v>
      </c>
      <c r="T55" s="60" t="s">
        <v>49</v>
      </c>
      <c r="U55" s="61"/>
      <c r="V55" s="18" t="s">
        <v>3868</v>
      </c>
      <c r="W55" s="62" t="str">
        <f>IF(V55=""," ",VLOOKUP(V55,Listados!$P:$Q,2,0))</f>
        <v>Aparatos transmisores de televisión y radio; televisión, video y cámaras digitales; teléfonos</v>
      </c>
      <c r="X55" s="63" t="s">
        <v>7035</v>
      </c>
      <c r="Y55" s="62" t="str">
        <f>IF(X55=""," ",VLOOKUP(X55,Listados!$T:$U,2,0))</f>
        <v>R.B. Contribución sobre contratos de obra pública</v>
      </c>
      <c r="Z55" s="64"/>
      <c r="AA55" s="72"/>
      <c r="AB55" s="48"/>
      <c r="AC55" s="152"/>
      <c r="AD55" s="152"/>
      <c r="AE55" s="152"/>
      <c r="AF55" s="152"/>
      <c r="AG55" s="152"/>
      <c r="AH55" s="152"/>
      <c r="AI55" s="152"/>
      <c r="AJ55" s="152"/>
      <c r="AK55" s="152"/>
      <c r="AL55" s="152"/>
      <c r="AM55" s="152"/>
      <c r="AN55" s="152"/>
      <c r="AO55" s="152"/>
      <c r="AP55" s="152"/>
      <c r="AQ55" s="152"/>
      <c r="AR55" s="152"/>
      <c r="AS55" s="157"/>
      <c r="AT55" s="15" t="s">
        <v>13922</v>
      </c>
      <c r="AU55" s="59" t="s">
        <v>13914</v>
      </c>
      <c r="AV55" s="60" t="s">
        <v>49</v>
      </c>
      <c r="AW55" s="61">
        <v>0</v>
      </c>
      <c r="AX55" s="18" t="s">
        <v>3868</v>
      </c>
      <c r="AY55" s="62" t="str">
        <f>IF(AX55=""," ",VLOOKUP(AX55,Listados!$P:$Q,2,0))</f>
        <v>Aparatos transmisores de televisión y radio; televisión, video y cámaras digitales; teléfonos</v>
      </c>
      <c r="AZ55" s="63" t="s">
        <v>7035</v>
      </c>
      <c r="BA55" s="62" t="str">
        <f>IF(AZ55=""," ",VLOOKUP(AZ55,Listados!$T:$U,2,0))</f>
        <v>R.B. Contribución sobre contratos de obra pública</v>
      </c>
      <c r="BB55" s="64">
        <f t="shared" si="2"/>
        <v>0</v>
      </c>
      <c r="BC55" s="72"/>
      <c r="BD55" s="152"/>
      <c r="BE55" s="152"/>
      <c r="BF55" s="152"/>
      <c r="BG55" s="152"/>
      <c r="BH55" s="152"/>
      <c r="BI55" s="152"/>
      <c r="BJ55" s="152"/>
      <c r="BK55" s="152"/>
      <c r="BL55" s="152"/>
      <c r="BM55" s="152"/>
      <c r="BN55" s="152"/>
      <c r="BO55" s="152"/>
      <c r="BP55" s="152"/>
      <c r="BQ55" s="152"/>
      <c r="BR55" s="152"/>
      <c r="BS55" s="152"/>
      <c r="BT55" s="157"/>
      <c r="BU55" s="15" t="s">
        <v>13922</v>
      </c>
      <c r="BV55" s="59" t="s">
        <v>13914</v>
      </c>
      <c r="BW55" s="60" t="s">
        <v>49</v>
      </c>
      <c r="BX55" s="61">
        <v>0</v>
      </c>
      <c r="BY55" s="18" t="s">
        <v>3868</v>
      </c>
      <c r="BZ55" s="62" t="str">
        <f>IF(BY55=""," ",VLOOKUP(BY55,Listados!$P:$Q,2,0))</f>
        <v>Aparatos transmisores de televisión y radio; televisión, video y cámaras digitales; teléfonos</v>
      </c>
      <c r="CA55" s="63" t="s">
        <v>7035</v>
      </c>
      <c r="CB55" s="62" t="str">
        <f>IF(CA55=""," ",VLOOKUP(CA55,Listados!$T:$U,2,0))</f>
        <v>R.B. Contribución sobre contratos de obra pública</v>
      </c>
      <c r="CC55" s="64">
        <f t="shared" si="1"/>
        <v>0</v>
      </c>
      <c r="CD55" s="72"/>
    </row>
    <row r="56" spans="1:82" ht="38.25" customHeight="1">
      <c r="A56" s="66"/>
      <c r="B56" s="66"/>
      <c r="C56" s="66"/>
      <c r="D56" s="66"/>
      <c r="E56" s="66"/>
      <c r="F56" s="66"/>
      <c r="G56" s="66"/>
      <c r="H56" s="66"/>
      <c r="I56" s="67"/>
      <c r="J56" s="67"/>
      <c r="K56" s="67"/>
      <c r="L56" s="67"/>
      <c r="M56" s="66"/>
      <c r="N56" s="68"/>
      <c r="O56" s="66"/>
      <c r="P56" s="67"/>
      <c r="Q56" s="93" t="s">
        <v>13923</v>
      </c>
      <c r="R56" s="94" t="s">
        <v>13924</v>
      </c>
      <c r="S56" s="59" t="s">
        <v>13925</v>
      </c>
      <c r="T56" s="95" t="s">
        <v>49</v>
      </c>
      <c r="U56" s="61"/>
      <c r="V56" s="18" t="s">
        <v>4726</v>
      </c>
      <c r="W56" s="62" t="str">
        <f>IF(V56=""," ",VLOOKUP(V56,Listados!$P:$Q,2,0))</f>
        <v xml:space="preserve">Servicios prestados a las empresas y servicios de producción </v>
      </c>
      <c r="X56" s="96" t="s">
        <v>2446</v>
      </c>
      <c r="Y56" s="62" t="str">
        <f>IF(X56=""," ",VLOOKUP(X56,Listados!$T:$U,2,0))</f>
        <v>Recursos de crédito interno</v>
      </c>
      <c r="Z56" s="64"/>
      <c r="AA56" s="72"/>
      <c r="AB56" s="48"/>
      <c r="AC56" s="152"/>
      <c r="AD56" s="152"/>
      <c r="AE56" s="152"/>
      <c r="AF56" s="152"/>
      <c r="AG56" s="152"/>
      <c r="AH56" s="152"/>
      <c r="AI56" s="152"/>
      <c r="AJ56" s="152"/>
      <c r="AK56" s="152"/>
      <c r="AL56" s="152"/>
      <c r="AM56" s="152"/>
      <c r="AN56" s="152"/>
      <c r="AO56" s="152"/>
      <c r="AP56" s="152"/>
      <c r="AQ56" s="152"/>
      <c r="AR56" s="152"/>
      <c r="AS56" s="93" t="s">
        <v>13923</v>
      </c>
      <c r="AT56" s="94" t="s">
        <v>13924</v>
      </c>
      <c r="AU56" s="59" t="s">
        <v>13925</v>
      </c>
      <c r="AV56" s="95" t="s">
        <v>49</v>
      </c>
      <c r="AW56" s="61">
        <v>0</v>
      </c>
      <c r="AX56" s="18" t="s">
        <v>4726</v>
      </c>
      <c r="AY56" s="62" t="str">
        <f>IF(AX56=""," ",VLOOKUP(AX56,Listados!$P:$Q,2,0))</f>
        <v xml:space="preserve">Servicios prestados a las empresas y servicios de producción </v>
      </c>
      <c r="AZ56" s="96" t="s">
        <v>2446</v>
      </c>
      <c r="BA56" s="62" t="str">
        <f>IF(AZ56=""," ",VLOOKUP(AZ56,Listados!$T:$U,2,0))</f>
        <v>Recursos de crédito interno</v>
      </c>
      <c r="BB56" s="64">
        <f t="shared" si="2"/>
        <v>0</v>
      </c>
      <c r="BC56" s="72"/>
      <c r="BD56" s="152"/>
      <c r="BE56" s="152"/>
      <c r="BF56" s="152"/>
      <c r="BG56" s="152"/>
      <c r="BH56" s="152"/>
      <c r="BI56" s="152"/>
      <c r="BJ56" s="152"/>
      <c r="BK56" s="152"/>
      <c r="BL56" s="152"/>
      <c r="BM56" s="152"/>
      <c r="BN56" s="152"/>
      <c r="BO56" s="152"/>
      <c r="BP56" s="152"/>
      <c r="BQ56" s="152"/>
      <c r="BR56" s="152"/>
      <c r="BS56" s="152"/>
      <c r="BT56" s="93" t="s">
        <v>13923</v>
      </c>
      <c r="BU56" s="94" t="s">
        <v>13924</v>
      </c>
      <c r="BV56" s="59" t="s">
        <v>13925</v>
      </c>
      <c r="BW56" s="95" t="s">
        <v>49</v>
      </c>
      <c r="BX56" s="61">
        <v>0</v>
      </c>
      <c r="BY56" s="18" t="s">
        <v>4726</v>
      </c>
      <c r="BZ56" s="62" t="str">
        <f>IF(BY56=""," ",VLOOKUP(BY56,Listados!$P:$Q,2,0))</f>
        <v xml:space="preserve">Servicios prestados a las empresas y servicios de producción </v>
      </c>
      <c r="CA56" s="96" t="s">
        <v>2446</v>
      </c>
      <c r="CB56" s="62" t="str">
        <f>IF(CA56=""," ",VLOOKUP(CA56,Listados!$T:$U,2,0))</f>
        <v>Recursos de crédito interno</v>
      </c>
      <c r="CC56" s="64">
        <f t="shared" si="1"/>
        <v>0</v>
      </c>
      <c r="CD56" s="72"/>
    </row>
    <row r="57" spans="1:82" ht="38.25" customHeight="1">
      <c r="A57" s="66"/>
      <c r="B57" s="66"/>
      <c r="C57" s="66"/>
      <c r="D57" s="66"/>
      <c r="E57" s="66"/>
      <c r="F57" s="66"/>
      <c r="G57" s="66"/>
      <c r="H57" s="66"/>
      <c r="I57" s="67"/>
      <c r="J57" s="67"/>
      <c r="K57" s="67"/>
      <c r="L57" s="67"/>
      <c r="M57" s="66"/>
      <c r="N57" s="68"/>
      <c r="O57" s="66"/>
      <c r="P57" s="67"/>
      <c r="Q57" s="93" t="s">
        <v>13926</v>
      </c>
      <c r="R57" s="97" t="s">
        <v>13927</v>
      </c>
      <c r="S57" s="59" t="s">
        <v>13928</v>
      </c>
      <c r="T57" s="86" t="s">
        <v>49</v>
      </c>
      <c r="U57" s="61"/>
      <c r="V57" s="88" t="s">
        <v>4726</v>
      </c>
      <c r="W57" s="62" t="str">
        <f>IF(V57=""," ",VLOOKUP(V57,Listados!$P:$Q,2,0))</f>
        <v xml:space="preserve">Servicios prestados a las empresas y servicios de producción </v>
      </c>
      <c r="X57" s="96" t="s">
        <v>2446</v>
      </c>
      <c r="Y57" s="62" t="str">
        <f>IF(X57=""," ",VLOOKUP(X57,Listados!$T:$U,2,0))</f>
        <v>Recursos de crédito interno</v>
      </c>
      <c r="Z57" s="64"/>
      <c r="AA57" s="72"/>
      <c r="AB57" s="48"/>
      <c r="AC57" s="152"/>
      <c r="AD57" s="152"/>
      <c r="AE57" s="152"/>
      <c r="AF57" s="152"/>
      <c r="AG57" s="152"/>
      <c r="AH57" s="152"/>
      <c r="AI57" s="152"/>
      <c r="AJ57" s="152"/>
      <c r="AK57" s="152"/>
      <c r="AL57" s="152"/>
      <c r="AM57" s="152"/>
      <c r="AN57" s="152"/>
      <c r="AO57" s="152"/>
      <c r="AP57" s="152"/>
      <c r="AQ57" s="152"/>
      <c r="AR57" s="152"/>
      <c r="AS57" s="93" t="s">
        <v>13926</v>
      </c>
      <c r="AT57" s="97" t="s">
        <v>13927</v>
      </c>
      <c r="AU57" s="59" t="s">
        <v>13928</v>
      </c>
      <c r="AV57" s="86" t="s">
        <v>49</v>
      </c>
      <c r="AW57" s="61">
        <v>0</v>
      </c>
      <c r="AX57" s="88" t="s">
        <v>4726</v>
      </c>
      <c r="AY57" s="62" t="str">
        <f>IF(AX57=""," ",VLOOKUP(AX57,Listados!$P:$Q,2,0))</f>
        <v xml:space="preserve">Servicios prestados a las empresas y servicios de producción </v>
      </c>
      <c r="AZ57" s="96" t="s">
        <v>2446</v>
      </c>
      <c r="BA57" s="62" t="str">
        <f>IF(AZ57=""," ",VLOOKUP(AZ57,Listados!$T:$U,2,0))</f>
        <v>Recursos de crédito interno</v>
      </c>
      <c r="BB57" s="64">
        <f t="shared" si="2"/>
        <v>0</v>
      </c>
      <c r="BC57" s="72"/>
      <c r="BD57" s="152"/>
      <c r="BE57" s="152"/>
      <c r="BF57" s="152"/>
      <c r="BG57" s="152"/>
      <c r="BH57" s="152"/>
      <c r="BI57" s="152"/>
      <c r="BJ57" s="152"/>
      <c r="BK57" s="152"/>
      <c r="BL57" s="152"/>
      <c r="BM57" s="152"/>
      <c r="BN57" s="152"/>
      <c r="BO57" s="152"/>
      <c r="BP57" s="152"/>
      <c r="BQ57" s="152"/>
      <c r="BR57" s="152"/>
      <c r="BS57" s="152"/>
      <c r="BT57" s="93" t="s">
        <v>13926</v>
      </c>
      <c r="BU57" s="97" t="s">
        <v>13927</v>
      </c>
      <c r="BV57" s="59" t="s">
        <v>13928</v>
      </c>
      <c r="BW57" s="86" t="s">
        <v>49</v>
      </c>
      <c r="BX57" s="61">
        <v>0</v>
      </c>
      <c r="BY57" s="88" t="s">
        <v>4726</v>
      </c>
      <c r="BZ57" s="62" t="str">
        <f>IF(BY57=""," ",VLOOKUP(BY57,Listados!$P:$Q,2,0))</f>
        <v xml:space="preserve">Servicios prestados a las empresas y servicios de producción </v>
      </c>
      <c r="CA57" s="96" t="s">
        <v>2446</v>
      </c>
      <c r="CB57" s="62" t="str">
        <f>IF(CA57=""," ",VLOOKUP(CA57,Listados!$T:$U,2,0))</f>
        <v>Recursos de crédito interno</v>
      </c>
      <c r="CC57" s="64">
        <f t="shared" si="1"/>
        <v>0</v>
      </c>
      <c r="CD57" s="72"/>
    </row>
    <row r="58" spans="1:82" ht="38.25" customHeight="1">
      <c r="A58" s="66"/>
      <c r="B58" s="66"/>
      <c r="C58" s="66"/>
      <c r="D58" s="66"/>
      <c r="E58" s="66"/>
      <c r="F58" s="66"/>
      <c r="G58" s="66"/>
      <c r="H58" s="66"/>
      <c r="I58" s="67"/>
      <c r="J58" s="67"/>
      <c r="K58" s="67"/>
      <c r="L58" s="67"/>
      <c r="M58" s="66"/>
      <c r="N58" s="68"/>
      <c r="O58" s="66"/>
      <c r="P58" s="67"/>
      <c r="Q58" s="93" t="s">
        <v>13929</v>
      </c>
      <c r="R58" s="94" t="s">
        <v>13930</v>
      </c>
      <c r="S58" s="59" t="s">
        <v>13931</v>
      </c>
      <c r="T58" s="60" t="s">
        <v>49</v>
      </c>
      <c r="U58" s="61"/>
      <c r="V58" s="18" t="s">
        <v>3742</v>
      </c>
      <c r="W58" s="98" t="str">
        <f>IF(V58=""," ",VLOOKUP(V58,Listados!$P:$Q,2,0))</f>
        <v>Maquinaria de informática y sus partes, piezas y accesorios</v>
      </c>
      <c r="X58" s="96" t="s">
        <v>2446</v>
      </c>
      <c r="Y58" s="62" t="str">
        <f>IF(X58=""," ",VLOOKUP(X58,Listados!$T:$U,2,0))</f>
        <v>Recursos de crédito interno</v>
      </c>
      <c r="Z58" s="99"/>
      <c r="AA58" s="72"/>
      <c r="AB58" s="48"/>
      <c r="AC58" s="152"/>
      <c r="AD58" s="152"/>
      <c r="AE58" s="152"/>
      <c r="AF58" s="152"/>
      <c r="AG58" s="152"/>
      <c r="AH58" s="152"/>
      <c r="AI58" s="152"/>
      <c r="AJ58" s="152"/>
      <c r="AK58" s="152"/>
      <c r="AL58" s="152"/>
      <c r="AM58" s="152"/>
      <c r="AN58" s="152"/>
      <c r="AO58" s="152"/>
      <c r="AP58" s="152"/>
      <c r="AQ58" s="152"/>
      <c r="AR58" s="152"/>
      <c r="AS58" s="93" t="s">
        <v>13929</v>
      </c>
      <c r="AT58" s="94" t="s">
        <v>13930</v>
      </c>
      <c r="AU58" s="59" t="s">
        <v>13931</v>
      </c>
      <c r="AV58" s="60" t="s">
        <v>49</v>
      </c>
      <c r="AW58" s="61">
        <v>0</v>
      </c>
      <c r="AX58" s="18" t="s">
        <v>3742</v>
      </c>
      <c r="AY58" s="98" t="str">
        <f>IF(AX58=""," ",VLOOKUP(AX58,Listados!$P:$Q,2,0))</f>
        <v>Maquinaria de informática y sus partes, piezas y accesorios</v>
      </c>
      <c r="AZ58" s="96" t="s">
        <v>2446</v>
      </c>
      <c r="BA58" s="62" t="str">
        <f>IF(AZ58=""," ",VLOOKUP(AZ58,Listados!$T:$U,2,0))</f>
        <v>Recursos de crédito interno</v>
      </c>
      <c r="BB58" s="64">
        <f t="shared" si="2"/>
        <v>0</v>
      </c>
      <c r="BC58" s="72"/>
      <c r="BD58" s="152"/>
      <c r="BE58" s="152"/>
      <c r="BF58" s="152"/>
      <c r="BG58" s="152"/>
      <c r="BH58" s="152"/>
      <c r="BI58" s="152"/>
      <c r="BJ58" s="152"/>
      <c r="BK58" s="152"/>
      <c r="BL58" s="152"/>
      <c r="BM58" s="152"/>
      <c r="BN58" s="152"/>
      <c r="BO58" s="152"/>
      <c r="BP58" s="152"/>
      <c r="BQ58" s="152"/>
      <c r="BR58" s="152"/>
      <c r="BS58" s="152"/>
      <c r="BT58" s="93" t="s">
        <v>13929</v>
      </c>
      <c r="BU58" s="94" t="s">
        <v>13930</v>
      </c>
      <c r="BV58" s="59" t="s">
        <v>13931</v>
      </c>
      <c r="BW58" s="60" t="s">
        <v>49</v>
      </c>
      <c r="BX58" s="61">
        <v>0</v>
      </c>
      <c r="BY58" s="18" t="s">
        <v>3742</v>
      </c>
      <c r="BZ58" s="98" t="str">
        <f>IF(BY58=""," ",VLOOKUP(BY58,Listados!$P:$Q,2,0))</f>
        <v>Maquinaria de informática y sus partes, piezas y accesorios</v>
      </c>
      <c r="CA58" s="96" t="s">
        <v>2446</v>
      </c>
      <c r="CB58" s="62" t="str">
        <f>IF(CA58=""," ",VLOOKUP(CA58,Listados!$T:$U,2,0))</f>
        <v>Recursos de crédito interno</v>
      </c>
      <c r="CC58" s="64">
        <f t="shared" si="1"/>
        <v>0</v>
      </c>
      <c r="CD58" s="72"/>
    </row>
    <row r="59" spans="1:82" ht="39.6">
      <c r="A59" s="66"/>
      <c r="B59" s="66"/>
      <c r="C59" s="66"/>
      <c r="D59" s="66"/>
      <c r="E59" s="66"/>
      <c r="F59" s="66"/>
      <c r="G59" s="66"/>
      <c r="H59" s="66"/>
      <c r="I59" s="67"/>
      <c r="J59" s="67"/>
      <c r="K59" s="67"/>
      <c r="L59" s="67"/>
      <c r="M59" s="66"/>
      <c r="N59" s="68"/>
      <c r="O59" s="66"/>
      <c r="P59" s="67"/>
      <c r="Q59" s="93" t="s">
        <v>13932</v>
      </c>
      <c r="R59" s="94" t="s">
        <v>13933</v>
      </c>
      <c r="S59" s="59" t="s">
        <v>13934</v>
      </c>
      <c r="T59" s="60" t="s">
        <v>49</v>
      </c>
      <c r="U59" s="61">
        <v>0.01</v>
      </c>
      <c r="V59" s="18" t="s">
        <v>3742</v>
      </c>
      <c r="W59" s="98" t="str">
        <f>IF(V59=""," ",VLOOKUP(V59,Listados!$P:$Q,2,0))</f>
        <v>Maquinaria de informática y sus partes, piezas y accesorios</v>
      </c>
      <c r="X59" s="96" t="s">
        <v>2446</v>
      </c>
      <c r="Y59" s="100" t="str">
        <f>IF(X59=""," ",VLOOKUP(X59,Listados!$T:$U,2,0))</f>
        <v>Recursos de crédito interno</v>
      </c>
      <c r="Z59" s="136">
        <v>614263592</v>
      </c>
      <c r="AA59" s="72">
        <v>1880442635</v>
      </c>
      <c r="AB59" s="48"/>
      <c r="AC59" s="152"/>
      <c r="AD59" s="152"/>
      <c r="AE59" s="152"/>
      <c r="AF59" s="152"/>
      <c r="AG59" s="152"/>
      <c r="AH59" s="152"/>
      <c r="AI59" s="152"/>
      <c r="AJ59" s="152"/>
      <c r="AK59" s="152"/>
      <c r="AL59" s="152"/>
      <c r="AM59" s="152"/>
      <c r="AN59" s="152"/>
      <c r="AO59" s="152"/>
      <c r="AP59" s="152"/>
      <c r="AQ59" s="152"/>
      <c r="AR59" s="152"/>
      <c r="AS59" s="93" t="s">
        <v>13932</v>
      </c>
      <c r="AT59" s="94" t="s">
        <v>13933</v>
      </c>
      <c r="AU59" s="59" t="s">
        <v>13934</v>
      </c>
      <c r="AV59" s="60" t="s">
        <v>49</v>
      </c>
      <c r="AW59" s="61">
        <v>0.09</v>
      </c>
      <c r="AX59" s="18" t="s">
        <v>3742</v>
      </c>
      <c r="AY59" s="98" t="str">
        <f>IF(AX59=""," ",VLOOKUP(AX59,Listados!$P:$Q,2,0))</f>
        <v>Maquinaria de informática y sus partes, piezas y accesorios</v>
      </c>
      <c r="AZ59" s="96" t="s">
        <v>2446</v>
      </c>
      <c r="BA59" s="100" t="str">
        <f>IF(AZ59=""," ",VLOOKUP(AZ59,Listados!$T:$U,2,0))</f>
        <v>Recursos de crédito interno</v>
      </c>
      <c r="BB59" s="64">
        <f t="shared" si="2"/>
        <v>2494706227</v>
      </c>
      <c r="BC59" s="101"/>
      <c r="BD59" s="152"/>
      <c r="BE59" s="152"/>
      <c r="BF59" s="152"/>
      <c r="BG59" s="152"/>
      <c r="BH59" s="152"/>
      <c r="BI59" s="152"/>
      <c r="BJ59" s="152"/>
      <c r="BK59" s="152"/>
      <c r="BL59" s="152"/>
      <c r="BM59" s="152"/>
      <c r="BN59" s="152"/>
      <c r="BO59" s="152"/>
      <c r="BP59" s="152"/>
      <c r="BQ59" s="152"/>
      <c r="BR59" s="152"/>
      <c r="BS59" s="152"/>
      <c r="BT59" s="93" t="s">
        <v>13932</v>
      </c>
      <c r="BU59" s="94" t="s">
        <v>13933</v>
      </c>
      <c r="BV59" s="59" t="s">
        <v>13934</v>
      </c>
      <c r="BW59" s="60" t="s">
        <v>49</v>
      </c>
      <c r="BX59" s="61">
        <v>0.09</v>
      </c>
      <c r="BY59" s="18" t="s">
        <v>3742</v>
      </c>
      <c r="BZ59" s="98" t="str">
        <f>IF(BY59=""," ",VLOOKUP(BY59,Listados!$P:$Q,2,0))</f>
        <v>Maquinaria de informática y sus partes, piezas y accesorios</v>
      </c>
      <c r="CA59" s="96" t="s">
        <v>2446</v>
      </c>
      <c r="CB59" s="100" t="str">
        <f>IF(CA59=""," ",VLOOKUP(CA59,Listados!$T:$U,2,0))</f>
        <v>Recursos de crédito interno</v>
      </c>
      <c r="CC59" s="64">
        <f t="shared" si="1"/>
        <v>2494706227</v>
      </c>
      <c r="CD59" s="101"/>
    </row>
    <row r="60" spans="1:82" ht="39.6">
      <c r="A60" s="66"/>
      <c r="B60" s="66"/>
      <c r="C60" s="66"/>
      <c r="D60" s="66"/>
      <c r="E60" s="66"/>
      <c r="F60" s="66"/>
      <c r="G60" s="66"/>
      <c r="H60" s="66"/>
      <c r="I60" s="67"/>
      <c r="J60" s="67"/>
      <c r="K60" s="67"/>
      <c r="L60" s="67"/>
      <c r="M60" s="66"/>
      <c r="N60" s="68"/>
      <c r="O60" s="66"/>
      <c r="P60" s="67"/>
      <c r="Q60" s="93" t="s">
        <v>13935</v>
      </c>
      <c r="R60" s="94" t="s">
        <v>13936</v>
      </c>
      <c r="S60" s="59" t="s">
        <v>13937</v>
      </c>
      <c r="T60" s="60" t="s">
        <v>49</v>
      </c>
      <c r="U60" s="61">
        <v>7.0000000000000007E-2</v>
      </c>
      <c r="V60" s="18" t="s">
        <v>3742</v>
      </c>
      <c r="W60" s="98" t="str">
        <f>IF(V60=""," ",VLOOKUP(V60,Listados!$P:$Q,2,0))</f>
        <v>Maquinaria de informática y sus partes, piezas y accesorios</v>
      </c>
      <c r="X60" s="96" t="s">
        <v>2446</v>
      </c>
      <c r="Y60" s="100" t="str">
        <f>IF(X60=""," ",VLOOKUP(X60,Listados!$T:$U,2,0))</f>
        <v>Recursos de crédito interno</v>
      </c>
      <c r="Z60" s="136">
        <v>4191829026</v>
      </c>
      <c r="AA60" s="72">
        <v>0</v>
      </c>
      <c r="AB60" s="48"/>
      <c r="AC60" s="152"/>
      <c r="AD60" s="152"/>
      <c r="AE60" s="152"/>
      <c r="AF60" s="152"/>
      <c r="AG60" s="152"/>
      <c r="AH60" s="152"/>
      <c r="AI60" s="152"/>
      <c r="AJ60" s="152"/>
      <c r="AK60" s="152"/>
      <c r="AL60" s="152"/>
      <c r="AM60" s="152"/>
      <c r="AN60" s="152"/>
      <c r="AO60" s="152"/>
      <c r="AP60" s="152"/>
      <c r="AQ60" s="152"/>
      <c r="AR60" s="152"/>
      <c r="AS60" s="93" t="s">
        <v>13935</v>
      </c>
      <c r="AT60" s="94" t="s">
        <v>13936</v>
      </c>
      <c r="AU60" s="59" t="s">
        <v>13937</v>
      </c>
      <c r="AV60" s="60" t="s">
        <v>49</v>
      </c>
      <c r="AW60" s="61">
        <v>7.0000000000000007E-2</v>
      </c>
      <c r="AX60" s="18" t="s">
        <v>3742</v>
      </c>
      <c r="AY60" s="98" t="str">
        <f>IF(AX60=""," ",VLOOKUP(AX60,Listados!$P:$Q,2,0))</f>
        <v>Maquinaria de informática y sus partes, piezas y accesorios</v>
      </c>
      <c r="AZ60" s="96" t="s">
        <v>2446</v>
      </c>
      <c r="BA60" s="100" t="str">
        <f>IF(AZ60=""," ",VLOOKUP(AZ60,Listados!$T:$U,2,0))</f>
        <v>Recursos de crédito interno</v>
      </c>
      <c r="BB60" s="64">
        <f t="shared" si="2"/>
        <v>4191829026</v>
      </c>
      <c r="BC60" s="101"/>
      <c r="BD60" s="152"/>
      <c r="BE60" s="152"/>
      <c r="BF60" s="152"/>
      <c r="BG60" s="152"/>
      <c r="BH60" s="152"/>
      <c r="BI60" s="152"/>
      <c r="BJ60" s="152"/>
      <c r="BK60" s="152"/>
      <c r="BL60" s="152"/>
      <c r="BM60" s="152"/>
      <c r="BN60" s="152"/>
      <c r="BO60" s="152"/>
      <c r="BP60" s="152"/>
      <c r="BQ60" s="152"/>
      <c r="BR60" s="152"/>
      <c r="BS60" s="152"/>
      <c r="BT60" s="93" t="s">
        <v>13935</v>
      </c>
      <c r="BU60" s="94" t="s">
        <v>13936</v>
      </c>
      <c r="BV60" s="59" t="s">
        <v>13937</v>
      </c>
      <c r="BW60" s="60" t="s">
        <v>49</v>
      </c>
      <c r="BX60" s="61">
        <v>7.0000000000000007E-2</v>
      </c>
      <c r="BY60" s="18" t="s">
        <v>3742</v>
      </c>
      <c r="BZ60" s="98" t="str">
        <f>IF(BY60=""," ",VLOOKUP(BY60,Listados!$P:$Q,2,0))</f>
        <v>Maquinaria de informática y sus partes, piezas y accesorios</v>
      </c>
      <c r="CA60" s="96" t="s">
        <v>2446</v>
      </c>
      <c r="CB60" s="100" t="str">
        <f>IF(CA60=""," ",VLOOKUP(CA60,Listados!$T:$U,2,0))</f>
        <v>Recursos de crédito interno</v>
      </c>
      <c r="CC60" s="64">
        <f t="shared" si="1"/>
        <v>4191829026</v>
      </c>
      <c r="CD60" s="101"/>
    </row>
    <row r="61" spans="1:82" ht="39.6">
      <c r="A61" s="66"/>
      <c r="B61" s="66"/>
      <c r="C61" s="66"/>
      <c r="D61" s="66"/>
      <c r="E61" s="66"/>
      <c r="F61" s="66"/>
      <c r="G61" s="66"/>
      <c r="H61" s="66"/>
      <c r="I61" s="67"/>
      <c r="J61" s="67"/>
      <c r="K61" s="67"/>
      <c r="L61" s="67"/>
      <c r="M61" s="66"/>
      <c r="N61" s="68"/>
      <c r="O61" s="66"/>
      <c r="P61" s="67"/>
      <c r="Q61" s="93" t="s">
        <v>13938</v>
      </c>
      <c r="R61" s="94" t="s">
        <v>13939</v>
      </c>
      <c r="S61" s="59" t="s">
        <v>13940</v>
      </c>
      <c r="T61" s="60" t="s">
        <v>49</v>
      </c>
      <c r="U61" s="61"/>
      <c r="V61" s="18" t="s">
        <v>3742</v>
      </c>
      <c r="W61" s="98" t="str">
        <f>IF(V61=""," ",VLOOKUP(V61,Listados!$P:$Q,2,0))</f>
        <v>Maquinaria de informática y sus partes, piezas y accesorios</v>
      </c>
      <c r="X61" s="96" t="s">
        <v>2446</v>
      </c>
      <c r="Y61" s="100" t="str">
        <f>IF(X61=""," ",VLOOKUP(X61,Listados!$T:$U,2,0))</f>
        <v>Recursos de crédito interno</v>
      </c>
      <c r="Z61" s="136">
        <v>5659700520</v>
      </c>
      <c r="AA61" s="72">
        <v>0</v>
      </c>
      <c r="AB61" s="48"/>
      <c r="AC61" s="152"/>
      <c r="AD61" s="152"/>
      <c r="AE61" s="152"/>
      <c r="AF61" s="152"/>
      <c r="AG61" s="152"/>
      <c r="AH61" s="152"/>
      <c r="AI61" s="152"/>
      <c r="AJ61" s="152"/>
      <c r="AK61" s="152"/>
      <c r="AL61" s="152"/>
      <c r="AM61" s="152"/>
      <c r="AN61" s="152"/>
      <c r="AO61" s="152"/>
      <c r="AP61" s="152"/>
      <c r="AQ61" s="152"/>
      <c r="AR61" s="152"/>
      <c r="AS61" s="93" t="s">
        <v>13938</v>
      </c>
      <c r="AT61" s="94" t="s">
        <v>13939</v>
      </c>
      <c r="AU61" s="59" t="s">
        <v>13940</v>
      </c>
      <c r="AV61" s="60" t="s">
        <v>49</v>
      </c>
      <c r="AW61" s="61">
        <v>0.08</v>
      </c>
      <c r="AX61" s="18" t="s">
        <v>3742</v>
      </c>
      <c r="AY61" s="98" t="str">
        <f>IF(AX61=""," ",VLOOKUP(AX61,Listados!$P:$Q,2,0))</f>
        <v>Maquinaria de informática y sus partes, piezas y accesorios</v>
      </c>
      <c r="AZ61" s="96" t="s">
        <v>2446</v>
      </c>
      <c r="BA61" s="100" t="str">
        <f>IF(AZ61=""," ",VLOOKUP(AZ61,Listados!$T:$U,2,0))</f>
        <v>Recursos de crédito interno</v>
      </c>
      <c r="BB61" s="64">
        <f t="shared" si="2"/>
        <v>5659700520</v>
      </c>
      <c r="BC61" s="101"/>
      <c r="BD61" s="152"/>
      <c r="BE61" s="152"/>
      <c r="BF61" s="152"/>
      <c r="BG61" s="152"/>
      <c r="BH61" s="152"/>
      <c r="BI61" s="152"/>
      <c r="BJ61" s="152"/>
      <c r="BK61" s="152"/>
      <c r="BL61" s="152"/>
      <c r="BM61" s="152"/>
      <c r="BN61" s="152"/>
      <c r="BO61" s="152"/>
      <c r="BP61" s="152"/>
      <c r="BQ61" s="152"/>
      <c r="BR61" s="152"/>
      <c r="BS61" s="152"/>
      <c r="BT61" s="93" t="s">
        <v>13938</v>
      </c>
      <c r="BU61" s="94" t="s">
        <v>13939</v>
      </c>
      <c r="BV61" s="59" t="s">
        <v>13940</v>
      </c>
      <c r="BW61" s="60" t="s">
        <v>49</v>
      </c>
      <c r="BX61" s="61">
        <v>0.08</v>
      </c>
      <c r="BY61" s="18" t="s">
        <v>3742</v>
      </c>
      <c r="BZ61" s="98" t="str">
        <f>IF(BY61=""," ",VLOOKUP(BY61,Listados!$P:$Q,2,0))</f>
        <v>Maquinaria de informática y sus partes, piezas y accesorios</v>
      </c>
      <c r="CA61" s="96" t="s">
        <v>2446</v>
      </c>
      <c r="CB61" s="100" t="str">
        <f>IF(CA61=""," ",VLOOKUP(CA61,Listados!$T:$U,2,0))</f>
        <v>Recursos de crédito interno</v>
      </c>
      <c r="CC61" s="64">
        <f t="shared" si="1"/>
        <v>5659700520</v>
      </c>
      <c r="CD61" s="101"/>
    </row>
    <row r="62" spans="1:82" ht="39.6">
      <c r="A62" s="102"/>
      <c r="B62" s="102"/>
      <c r="C62" s="102"/>
      <c r="D62" s="102"/>
      <c r="E62" s="102"/>
      <c r="F62" s="102"/>
      <c r="G62" s="102"/>
      <c r="H62" s="102"/>
      <c r="I62" s="103"/>
      <c r="J62" s="103"/>
      <c r="K62" s="103"/>
      <c r="L62" s="103"/>
      <c r="M62" s="102"/>
      <c r="N62" s="104"/>
      <c r="O62" s="102"/>
      <c r="P62" s="103"/>
      <c r="Q62" s="93" t="s">
        <v>13941</v>
      </c>
      <c r="R62" s="94" t="s">
        <v>13942</v>
      </c>
      <c r="S62" s="59" t="s">
        <v>13943</v>
      </c>
      <c r="T62" s="60" t="s">
        <v>49</v>
      </c>
      <c r="U62" s="87">
        <v>0.01</v>
      </c>
      <c r="V62" s="18" t="s">
        <v>3742</v>
      </c>
      <c r="W62" s="98" t="str">
        <f>IF(V62=""," ",VLOOKUP(V62,Listados!$P:$Q,2,0))</f>
        <v>Maquinaria de informática y sus partes, piezas y accesorios</v>
      </c>
      <c r="X62" s="96" t="s">
        <v>2446</v>
      </c>
      <c r="Y62" s="100" t="str">
        <f>IF(X62=""," ",VLOOKUP(X62,Listados!$T:$U,2,0))</f>
        <v>Recursos de crédito interno</v>
      </c>
      <c r="Z62" s="136">
        <v>190048458</v>
      </c>
      <c r="AA62" s="72">
        <v>0</v>
      </c>
      <c r="AB62" s="48"/>
      <c r="AC62" s="153"/>
      <c r="AD62" s="153"/>
      <c r="AE62" s="153"/>
      <c r="AF62" s="153"/>
      <c r="AG62" s="153"/>
      <c r="AH62" s="153"/>
      <c r="AI62" s="153"/>
      <c r="AJ62" s="153"/>
      <c r="AK62" s="153"/>
      <c r="AL62" s="153"/>
      <c r="AM62" s="153"/>
      <c r="AN62" s="153"/>
      <c r="AO62" s="153"/>
      <c r="AP62" s="153"/>
      <c r="AQ62" s="153"/>
      <c r="AR62" s="153"/>
      <c r="AS62" s="93" t="s">
        <v>13941</v>
      </c>
      <c r="AT62" s="94" t="s">
        <v>13942</v>
      </c>
      <c r="AU62" s="59" t="s">
        <v>13943</v>
      </c>
      <c r="AV62" s="60" t="s">
        <v>49</v>
      </c>
      <c r="AW62" s="87">
        <v>0.02</v>
      </c>
      <c r="AX62" s="18" t="s">
        <v>3742</v>
      </c>
      <c r="AY62" s="98" t="str">
        <f>IF(AX62=""," ",VLOOKUP(AX62,Listados!$P:$Q,2,0))</f>
        <v>Maquinaria de informática y sus partes, piezas y accesorios</v>
      </c>
      <c r="AZ62" s="96" t="s">
        <v>2446</v>
      </c>
      <c r="BA62" s="100" t="str">
        <f>IF(AZ62=""," ",VLOOKUP(AZ62,Listados!$T:$U,2,0))</f>
        <v>Recursos de crédito interno</v>
      </c>
      <c r="BB62" s="64">
        <f t="shared" si="2"/>
        <v>190048458</v>
      </c>
      <c r="BC62" s="101"/>
      <c r="BD62" s="153"/>
      <c r="BE62" s="153"/>
      <c r="BF62" s="153"/>
      <c r="BG62" s="153"/>
      <c r="BH62" s="153"/>
      <c r="BI62" s="153"/>
      <c r="BJ62" s="153"/>
      <c r="BK62" s="153"/>
      <c r="BL62" s="153"/>
      <c r="BM62" s="153"/>
      <c r="BN62" s="153"/>
      <c r="BO62" s="153"/>
      <c r="BP62" s="153"/>
      <c r="BQ62" s="153"/>
      <c r="BR62" s="153"/>
      <c r="BS62" s="153"/>
      <c r="BT62" s="93" t="s">
        <v>13941</v>
      </c>
      <c r="BU62" s="94" t="s">
        <v>13942</v>
      </c>
      <c r="BV62" s="59" t="s">
        <v>13943</v>
      </c>
      <c r="BW62" s="60" t="s">
        <v>49</v>
      </c>
      <c r="BX62" s="87">
        <v>0.02</v>
      </c>
      <c r="BY62" s="18" t="s">
        <v>3742</v>
      </c>
      <c r="BZ62" s="98" t="str">
        <f>IF(BY62=""," ",VLOOKUP(BY62,Listados!$P:$Q,2,0))</f>
        <v>Maquinaria de informática y sus partes, piezas y accesorios</v>
      </c>
      <c r="CA62" s="96" t="s">
        <v>2446</v>
      </c>
      <c r="CB62" s="100" t="str">
        <f>IF(CA62=""," ",VLOOKUP(CA62,Listados!$T:$U,2,0))</f>
        <v>Recursos de crédito interno</v>
      </c>
      <c r="CC62" s="64">
        <f t="shared" si="1"/>
        <v>190048458</v>
      </c>
      <c r="CD62" s="101"/>
    </row>
    <row r="63" spans="1:82" ht="49.5" customHeight="1">
      <c r="A63" s="145" t="s">
        <v>13944</v>
      </c>
      <c r="B63" s="146"/>
      <c r="C63" s="146"/>
      <c r="D63" s="146"/>
      <c r="E63" s="146"/>
      <c r="F63" s="146"/>
      <c r="G63" s="146"/>
      <c r="H63" s="146"/>
      <c r="I63" s="146"/>
      <c r="J63" s="146"/>
      <c r="K63" s="147"/>
      <c r="L63" s="148"/>
      <c r="M63" s="147"/>
      <c r="N63" s="105"/>
      <c r="O63" s="106"/>
      <c r="P63" s="106"/>
      <c r="Q63" s="145"/>
      <c r="R63" s="146"/>
      <c r="S63" s="146"/>
      <c r="T63" s="146"/>
      <c r="U63" s="146"/>
      <c r="V63" s="146"/>
      <c r="W63" s="146"/>
      <c r="X63" s="147"/>
      <c r="Y63" s="107" t="s">
        <v>13945</v>
      </c>
      <c r="Z63" s="108">
        <f>SUM(Z15:Z62)</f>
        <v>28672336192</v>
      </c>
      <c r="AA63" s="108">
        <f>SUBTOTAL(9,AA18:AA62)</f>
        <v>1880442635</v>
      </c>
      <c r="AB63" s="48"/>
      <c r="AC63" s="145" t="s">
        <v>13944</v>
      </c>
      <c r="AD63" s="146"/>
      <c r="AE63" s="146"/>
      <c r="AF63" s="146"/>
      <c r="AG63" s="146"/>
      <c r="AH63" s="146"/>
      <c r="AI63" s="146"/>
      <c r="AJ63" s="146"/>
      <c r="AK63" s="146"/>
      <c r="AL63" s="146"/>
      <c r="AM63" s="147"/>
      <c r="AN63" s="148"/>
      <c r="AO63" s="147"/>
      <c r="AP63" s="105"/>
      <c r="AQ63" s="106"/>
      <c r="AR63" s="106"/>
      <c r="AS63" s="145"/>
      <c r="AT63" s="146"/>
      <c r="AU63" s="146"/>
      <c r="AV63" s="146"/>
      <c r="AW63" s="146"/>
      <c r="AX63" s="146"/>
      <c r="AY63" s="146"/>
      <c r="AZ63" s="147"/>
      <c r="BA63" s="107" t="s">
        <v>13945</v>
      </c>
      <c r="BB63" s="108">
        <f>SUM(BB15:BB62)</f>
        <v>30552778827</v>
      </c>
      <c r="BC63" s="108">
        <f>SUM(BC15:BC58)</f>
        <v>0</v>
      </c>
      <c r="BD63" s="145" t="s">
        <v>13944</v>
      </c>
      <c r="BE63" s="146"/>
      <c r="BF63" s="146"/>
      <c r="BG63" s="146"/>
      <c r="BH63" s="146"/>
      <c r="BI63" s="146"/>
      <c r="BJ63" s="146"/>
      <c r="BK63" s="146"/>
      <c r="BL63" s="146"/>
      <c r="BM63" s="146"/>
      <c r="BN63" s="147"/>
      <c r="BO63" s="148"/>
      <c r="BP63" s="147"/>
      <c r="BQ63" s="105"/>
      <c r="BR63" s="106"/>
      <c r="BS63" s="106"/>
      <c r="BT63" s="145"/>
      <c r="BU63" s="146"/>
      <c r="BV63" s="146"/>
      <c r="BW63" s="146"/>
      <c r="BX63" s="146"/>
      <c r="BY63" s="146"/>
      <c r="BZ63" s="146"/>
      <c r="CA63" s="147"/>
      <c r="CB63" s="107" t="s">
        <v>13945</v>
      </c>
      <c r="CC63" s="108">
        <f>SUM(CC15:CC62)</f>
        <v>30552778827</v>
      </c>
      <c r="CD63" s="108">
        <f>SUM(CD15:CD58)</f>
        <v>0</v>
      </c>
    </row>
    <row r="64" spans="1:82" ht="15.75" customHeight="1">
      <c r="A64" s="149"/>
      <c r="B64" s="150"/>
      <c r="C64" s="150"/>
      <c r="D64" s="150"/>
      <c r="E64" s="150"/>
      <c r="F64" s="150"/>
      <c r="G64" s="150"/>
      <c r="H64" s="150"/>
      <c r="I64" s="150"/>
      <c r="J64" s="150"/>
      <c r="K64" s="150"/>
      <c r="L64" s="150"/>
      <c r="M64" s="150"/>
      <c r="N64" s="150"/>
      <c r="O64" s="150"/>
      <c r="P64" s="150"/>
      <c r="Q64" s="150"/>
      <c r="R64" s="150"/>
      <c r="S64" s="150"/>
      <c r="T64" s="150"/>
      <c r="U64" s="150"/>
      <c r="V64" s="150"/>
      <c r="W64" s="150"/>
      <c r="X64" s="109"/>
      <c r="Y64" s="2"/>
      <c r="Z64" s="110"/>
      <c r="AA64" s="110"/>
      <c r="AB64" s="48"/>
      <c r="AC64" s="149"/>
      <c r="AD64" s="150"/>
      <c r="AE64" s="150"/>
      <c r="AF64" s="150"/>
      <c r="AG64" s="150"/>
      <c r="AH64" s="150"/>
      <c r="AI64" s="150"/>
      <c r="AJ64" s="150"/>
      <c r="AK64" s="150"/>
      <c r="AL64" s="150"/>
      <c r="AM64" s="150"/>
      <c r="AN64" s="150"/>
      <c r="AO64" s="150"/>
      <c r="AP64" s="150"/>
      <c r="AQ64" s="150"/>
      <c r="AR64" s="150"/>
      <c r="AS64" s="150"/>
      <c r="AT64" s="150"/>
      <c r="AU64" s="150"/>
      <c r="AV64" s="150"/>
      <c r="AW64" s="150"/>
      <c r="AX64" s="150"/>
      <c r="AY64" s="150"/>
      <c r="AZ64" s="109"/>
      <c r="BA64" s="2"/>
      <c r="BB64" s="110"/>
      <c r="BC64" s="111"/>
      <c r="BD64" s="149"/>
      <c r="BE64" s="150"/>
      <c r="BF64" s="150"/>
      <c r="BG64" s="150"/>
      <c r="BH64" s="150"/>
      <c r="BI64" s="150"/>
      <c r="BJ64" s="150"/>
      <c r="BK64" s="150"/>
      <c r="BL64" s="150"/>
      <c r="BM64" s="150"/>
      <c r="BN64" s="150"/>
      <c r="BO64" s="150"/>
      <c r="BP64" s="150"/>
      <c r="BQ64" s="150"/>
      <c r="BR64" s="150"/>
      <c r="BS64" s="150"/>
      <c r="BT64" s="150"/>
      <c r="BU64" s="150"/>
      <c r="BV64" s="150"/>
      <c r="BW64" s="150"/>
      <c r="BX64" s="150"/>
      <c r="BY64" s="150"/>
      <c r="BZ64" s="150"/>
      <c r="CA64" s="109"/>
      <c r="CB64" s="2"/>
      <c r="CC64" s="110">
        <f>+CC63-BB63</f>
        <v>0</v>
      </c>
      <c r="CD64" s="111"/>
    </row>
    <row r="65" spans="1:82" ht="15.75" hidden="1" customHeight="1">
      <c r="A65" s="111"/>
      <c r="B65" s="111"/>
      <c r="C65" s="111"/>
      <c r="D65" s="111"/>
      <c r="E65" s="111"/>
      <c r="F65" s="111"/>
      <c r="G65" s="111"/>
      <c r="H65" s="111"/>
      <c r="I65" s="111"/>
      <c r="J65" s="111"/>
      <c r="K65" s="111"/>
      <c r="L65" s="111"/>
      <c r="M65" s="111"/>
      <c r="N65" s="111"/>
      <c r="O65" s="111"/>
      <c r="P65" s="111"/>
      <c r="Q65" s="111"/>
      <c r="R65" s="111"/>
      <c r="S65" s="111"/>
      <c r="T65" s="111"/>
      <c r="U65" s="111"/>
      <c r="V65" s="112"/>
      <c r="W65" s="111"/>
      <c r="X65" s="109"/>
      <c r="Y65" s="109"/>
      <c r="Z65" s="113"/>
      <c r="AA65" s="113"/>
      <c r="AB65" s="48"/>
      <c r="AC65" s="111"/>
      <c r="AD65" s="111"/>
      <c r="AE65" s="111"/>
      <c r="AF65" s="111"/>
      <c r="AG65" s="111"/>
      <c r="AH65" s="111"/>
      <c r="AI65" s="111"/>
      <c r="AJ65" s="111"/>
      <c r="AK65" s="111"/>
      <c r="AL65" s="111"/>
      <c r="AM65" s="111"/>
      <c r="AN65" s="111"/>
      <c r="AO65" s="111"/>
      <c r="AP65" s="111"/>
      <c r="AQ65" s="111"/>
      <c r="AR65" s="111"/>
      <c r="AS65" s="111"/>
      <c r="AT65" s="111"/>
      <c r="AU65" s="111"/>
      <c r="AV65" s="111"/>
      <c r="AW65" s="111"/>
      <c r="AX65" s="112"/>
      <c r="AY65" s="111"/>
      <c r="AZ65" s="109"/>
      <c r="BA65" s="109"/>
      <c r="BB65" s="113"/>
      <c r="BC65" s="111"/>
      <c r="BD65" s="111"/>
      <c r="BE65" s="111"/>
      <c r="BF65" s="111"/>
      <c r="BG65" s="111"/>
      <c r="BH65" s="111"/>
      <c r="BI65" s="111"/>
      <c r="BJ65" s="111"/>
      <c r="BK65" s="111"/>
      <c r="BL65" s="111"/>
      <c r="BM65" s="111"/>
      <c r="BN65" s="111"/>
      <c r="BO65" s="111"/>
      <c r="BP65" s="111"/>
      <c r="BQ65" s="111"/>
      <c r="BR65" s="111"/>
      <c r="BS65" s="111"/>
      <c r="BT65" s="111"/>
      <c r="BU65" s="111"/>
      <c r="BV65" s="111"/>
      <c r="BW65" s="111"/>
      <c r="BX65" s="111"/>
      <c r="BY65" s="112"/>
      <c r="BZ65" s="111"/>
      <c r="CA65" s="109"/>
      <c r="CB65" s="109"/>
      <c r="CC65" s="113"/>
      <c r="CD65" s="111"/>
    </row>
    <row r="66" spans="1:82" ht="15.75" hidden="1" customHeight="1">
      <c r="A66" s="111"/>
      <c r="B66" s="111"/>
      <c r="C66" s="111"/>
      <c r="D66" s="111"/>
      <c r="E66" s="111"/>
      <c r="F66" s="111"/>
      <c r="G66" s="111"/>
      <c r="H66" s="111"/>
      <c r="I66" s="111"/>
      <c r="J66" s="111"/>
      <c r="K66" s="111"/>
      <c r="L66" s="111"/>
      <c r="M66" s="111"/>
      <c r="N66" s="111"/>
      <c r="O66" s="111"/>
      <c r="P66" s="111"/>
      <c r="Q66" s="111"/>
      <c r="R66" s="111"/>
      <c r="S66" s="111"/>
      <c r="T66" s="111"/>
      <c r="U66" s="111"/>
      <c r="V66" s="112"/>
      <c r="W66" s="111"/>
      <c r="X66" s="109"/>
      <c r="Y66" s="109"/>
      <c r="Z66" s="109"/>
      <c r="AA66" s="109"/>
      <c r="AB66" s="48"/>
      <c r="AC66" s="111"/>
      <c r="AD66" s="111"/>
      <c r="AE66" s="111"/>
      <c r="AF66" s="111"/>
      <c r="AG66" s="111"/>
      <c r="AH66" s="111"/>
      <c r="AI66" s="111"/>
      <c r="AJ66" s="111"/>
      <c r="AK66" s="111"/>
      <c r="AL66" s="111"/>
      <c r="AM66" s="111"/>
      <c r="AN66" s="111"/>
      <c r="AO66" s="111"/>
      <c r="AP66" s="111"/>
      <c r="AQ66" s="111"/>
      <c r="AR66" s="111"/>
      <c r="AS66" s="111"/>
      <c r="AT66" s="111"/>
      <c r="AU66" s="111"/>
      <c r="AV66" s="111"/>
      <c r="AW66" s="131"/>
      <c r="AX66" s="112"/>
      <c r="AY66" s="111"/>
      <c r="AZ66" s="109"/>
      <c r="BA66" s="109"/>
      <c r="BB66" s="135">
        <f>SUBTOTAL(9,BB59:BB62)</f>
        <v>12536284231</v>
      </c>
      <c r="BC66" s="111"/>
      <c r="BD66" s="111"/>
      <c r="BE66" s="111"/>
      <c r="BF66" s="111"/>
      <c r="BG66" s="111"/>
      <c r="BH66" s="111"/>
      <c r="BI66" s="111"/>
      <c r="BJ66" s="111"/>
      <c r="BK66" s="111"/>
      <c r="BL66" s="111"/>
      <c r="BM66" s="111"/>
      <c r="BN66" s="111"/>
      <c r="BO66" s="111"/>
      <c r="BP66" s="111"/>
      <c r="BQ66" s="111"/>
      <c r="BR66" s="111"/>
      <c r="BS66" s="111"/>
      <c r="BT66" s="111"/>
      <c r="BU66" s="111"/>
      <c r="BV66" s="111"/>
      <c r="BW66" s="111"/>
      <c r="BX66" s="131"/>
      <c r="BY66" s="112"/>
      <c r="BZ66" s="111"/>
      <c r="CA66" s="109"/>
      <c r="CB66" s="109"/>
      <c r="CC66" s="135">
        <f>SUBTOTAL(9,CC59:CC62)</f>
        <v>12536284231</v>
      </c>
      <c r="CD66" s="111"/>
    </row>
    <row r="67" spans="1:82" ht="15.75" hidden="1" customHeight="1">
      <c r="A67" s="111"/>
      <c r="B67" s="111"/>
      <c r="C67" s="111"/>
      <c r="D67" s="111"/>
      <c r="E67" s="111"/>
      <c r="F67" s="111"/>
      <c r="G67" s="111"/>
      <c r="H67" s="111"/>
      <c r="I67" s="111"/>
      <c r="J67" s="111"/>
      <c r="K67" s="111"/>
      <c r="L67" s="111"/>
      <c r="M67" s="111"/>
      <c r="N67" s="111"/>
      <c r="O67" s="112"/>
      <c r="P67" s="112"/>
      <c r="Q67" s="111"/>
      <c r="R67" s="112"/>
      <c r="S67" s="111"/>
      <c r="T67" s="109"/>
      <c r="U67" s="109"/>
      <c r="V67" s="111"/>
      <c r="W67" s="111"/>
      <c r="X67" s="111"/>
      <c r="Y67" s="111"/>
      <c r="Z67" s="111"/>
      <c r="AA67" s="111"/>
      <c r="AB67" s="48"/>
      <c r="AC67" s="111"/>
      <c r="AD67" s="111"/>
      <c r="AE67" s="111"/>
      <c r="AF67" s="111"/>
      <c r="AG67" s="111"/>
      <c r="AH67" s="111"/>
      <c r="AI67" s="111"/>
      <c r="AJ67" s="111"/>
      <c r="AK67" s="111"/>
      <c r="AL67" s="111"/>
      <c r="AM67" s="111"/>
      <c r="AN67" s="111"/>
      <c r="AO67" s="111"/>
      <c r="AP67" s="111"/>
      <c r="AQ67" s="112"/>
      <c r="AR67" s="112"/>
      <c r="AS67" s="111"/>
      <c r="AT67" s="112"/>
      <c r="AU67" s="111"/>
      <c r="AV67" s="109"/>
      <c r="AW67" s="132"/>
      <c r="AX67" s="111"/>
      <c r="AY67" s="111"/>
      <c r="AZ67" s="111"/>
      <c r="BA67" s="111"/>
      <c r="BB67" s="111"/>
      <c r="BC67" s="111"/>
      <c r="BD67" s="111"/>
      <c r="BE67" s="111"/>
      <c r="BF67" s="111"/>
      <c r="BG67" s="111"/>
      <c r="BH67" s="111"/>
      <c r="BI67" s="111"/>
      <c r="BJ67" s="111"/>
      <c r="BK67" s="111"/>
      <c r="BL67" s="111"/>
      <c r="BM67" s="111"/>
      <c r="BN67" s="111"/>
      <c r="BO67" s="111"/>
      <c r="BP67" s="111"/>
      <c r="BQ67" s="111"/>
      <c r="BR67" s="112"/>
      <c r="BS67" s="112"/>
      <c r="BT67" s="111"/>
      <c r="BU67" s="112"/>
      <c r="BV67" s="111"/>
      <c r="BW67" s="109"/>
      <c r="BX67" s="132"/>
      <c r="BY67" s="111"/>
      <c r="BZ67" s="111"/>
      <c r="CA67" s="111"/>
      <c r="CB67" s="111"/>
      <c r="CC67" s="111"/>
      <c r="CD67" s="111"/>
    </row>
    <row r="68" spans="1:82" ht="15.75" hidden="1" customHeight="1">
      <c r="A68" s="111"/>
      <c r="B68" s="111"/>
      <c r="C68" s="111"/>
      <c r="D68" s="111"/>
      <c r="E68" s="111"/>
      <c r="F68" s="111"/>
      <c r="G68" s="111"/>
      <c r="H68" s="111"/>
      <c r="I68" s="111"/>
      <c r="J68" s="111"/>
      <c r="K68" s="111"/>
      <c r="L68" s="111"/>
      <c r="M68" s="111"/>
      <c r="N68" s="111"/>
      <c r="O68" s="112"/>
      <c r="P68" s="112"/>
      <c r="Q68" s="111"/>
      <c r="R68" s="112"/>
      <c r="S68" s="111"/>
      <c r="T68" s="109"/>
      <c r="U68" s="109"/>
      <c r="V68" s="111"/>
      <c r="W68" s="111"/>
      <c r="X68" s="111"/>
      <c r="Y68" s="111"/>
      <c r="Z68" s="111"/>
      <c r="AA68" s="111"/>
      <c r="AB68" s="48"/>
      <c r="AC68" s="111"/>
      <c r="AD68" s="111"/>
      <c r="AE68" s="111"/>
      <c r="AF68" s="111"/>
      <c r="AG68" s="111"/>
      <c r="AH68" s="111"/>
      <c r="AI68" s="111"/>
      <c r="AJ68" s="111"/>
      <c r="AK68" s="111"/>
      <c r="AL68" s="111"/>
      <c r="AM68" s="111"/>
      <c r="AN68" s="111"/>
      <c r="AO68" s="111"/>
      <c r="AP68" s="111"/>
      <c r="AQ68" s="112"/>
      <c r="AR68" s="112"/>
      <c r="AS68" s="111"/>
      <c r="AT68" s="112"/>
      <c r="AU68" s="111"/>
      <c r="AV68" s="109"/>
      <c r="AW68" s="109"/>
      <c r="AX68" s="111"/>
      <c r="AY68" s="111"/>
      <c r="AZ68" s="111"/>
      <c r="BA68" s="111"/>
      <c r="BB68" s="134">
        <v>12536284231</v>
      </c>
      <c r="BC68" s="111"/>
      <c r="BD68" s="111"/>
      <c r="BE68" s="111"/>
      <c r="BF68" s="111"/>
      <c r="BG68" s="111"/>
      <c r="BH68" s="111"/>
      <c r="BI68" s="111"/>
      <c r="BJ68" s="111"/>
      <c r="BK68" s="111"/>
      <c r="BL68" s="111"/>
      <c r="BM68" s="111"/>
      <c r="BN68" s="111"/>
      <c r="BO68" s="111"/>
      <c r="BP68" s="111"/>
      <c r="BQ68" s="111"/>
      <c r="BR68" s="112"/>
      <c r="BS68" s="112"/>
      <c r="BT68" s="111"/>
      <c r="BU68" s="112"/>
      <c r="BV68" s="111"/>
      <c r="BW68" s="109"/>
      <c r="BX68" s="109"/>
      <c r="BY68" s="111"/>
      <c r="BZ68" s="111"/>
      <c r="CA68" s="111"/>
      <c r="CB68" s="111"/>
      <c r="CC68" s="134">
        <v>12536284231</v>
      </c>
      <c r="CD68" s="111"/>
    </row>
    <row r="69" spans="1:82" ht="15.75" customHeight="1">
      <c r="A69" s="111"/>
      <c r="B69" s="111"/>
      <c r="C69" s="111"/>
      <c r="D69" s="111"/>
      <c r="E69" s="111"/>
      <c r="F69" s="111"/>
      <c r="G69" s="111"/>
      <c r="H69" s="111"/>
      <c r="I69" s="111"/>
      <c r="J69" s="111"/>
      <c r="K69" s="111"/>
      <c r="L69" s="111"/>
      <c r="M69" s="111"/>
      <c r="N69" s="111"/>
      <c r="O69" s="112"/>
      <c r="P69" s="112"/>
      <c r="Q69" s="111"/>
      <c r="R69" s="112"/>
      <c r="S69" s="111"/>
      <c r="T69" s="109"/>
      <c r="U69" s="109"/>
      <c r="V69" s="111"/>
      <c r="W69" s="111"/>
      <c r="X69" s="111"/>
      <c r="Y69" s="111"/>
      <c r="Z69" s="111"/>
      <c r="AA69" s="111"/>
      <c r="AB69" s="48"/>
      <c r="AC69" s="111"/>
      <c r="AD69" s="111"/>
      <c r="AE69" s="111"/>
      <c r="AF69" s="111"/>
      <c r="AG69" s="111"/>
      <c r="AH69" s="111"/>
      <c r="AI69" s="111"/>
      <c r="AJ69" s="111"/>
      <c r="AK69" s="111"/>
      <c r="AL69" s="111"/>
      <c r="AM69" s="111"/>
      <c r="AN69" s="111"/>
      <c r="AO69" s="111"/>
      <c r="AP69" s="111"/>
      <c r="AQ69" s="112"/>
      <c r="AR69" s="112"/>
      <c r="AS69" s="111"/>
      <c r="AT69" s="112"/>
      <c r="AU69" s="111"/>
      <c r="AV69" s="109"/>
      <c r="AW69" s="109"/>
      <c r="AX69" s="111"/>
      <c r="AY69" s="111"/>
      <c r="AZ69" s="111"/>
      <c r="BA69" s="111"/>
      <c r="BB69" s="111"/>
      <c r="BC69" s="111"/>
      <c r="BD69" s="111"/>
      <c r="BE69" s="111"/>
      <c r="BF69" s="111"/>
      <c r="BG69" s="111"/>
      <c r="BH69" s="111"/>
      <c r="BI69" s="111"/>
      <c r="BJ69" s="111"/>
      <c r="BK69" s="111"/>
      <c r="BL69" s="111"/>
      <c r="BM69" s="111"/>
      <c r="BN69" s="111"/>
      <c r="BO69" s="111"/>
      <c r="BP69" s="111"/>
      <c r="BQ69" s="111"/>
      <c r="BR69" s="112"/>
      <c r="BS69" s="112"/>
      <c r="BT69" s="111"/>
      <c r="BU69" s="112"/>
      <c r="BV69" s="111"/>
      <c r="BW69" s="109"/>
      <c r="BX69" s="109"/>
      <c r="BY69" s="111"/>
      <c r="BZ69" s="111"/>
      <c r="CA69" s="111"/>
      <c r="CB69" s="111"/>
      <c r="CC69" s="111"/>
      <c r="CD69" s="111"/>
    </row>
    <row r="70" spans="1:82" ht="15.75" customHeight="1">
      <c r="A70" s="111"/>
      <c r="B70" s="111"/>
      <c r="C70" s="111"/>
      <c r="D70" s="111"/>
      <c r="E70" s="111"/>
      <c r="F70" s="111"/>
      <c r="G70" s="111"/>
      <c r="H70" s="111"/>
      <c r="I70" s="111"/>
      <c r="J70" s="111"/>
      <c r="K70" s="111"/>
      <c r="L70" s="111"/>
      <c r="M70" s="111"/>
      <c r="N70" s="111"/>
      <c r="O70" s="112"/>
      <c r="P70" s="112"/>
      <c r="Q70" s="111"/>
      <c r="R70" s="112"/>
      <c r="S70" s="111"/>
      <c r="T70" s="109"/>
      <c r="U70" s="109"/>
      <c r="V70" s="111"/>
      <c r="W70" s="111"/>
      <c r="X70" s="111"/>
      <c r="Y70" s="111"/>
      <c r="Z70" s="111"/>
      <c r="AA70" s="111"/>
      <c r="AB70" s="48"/>
      <c r="AC70" s="111"/>
      <c r="AD70" s="111"/>
      <c r="AE70" s="111"/>
      <c r="AF70" s="111"/>
      <c r="AG70" s="111"/>
      <c r="AH70" s="111"/>
      <c r="AI70" s="111"/>
      <c r="AJ70" s="111"/>
      <c r="AK70" s="111"/>
      <c r="AL70" s="111"/>
      <c r="AM70" s="111"/>
      <c r="AN70" s="111"/>
      <c r="AO70" s="111"/>
      <c r="AP70" s="111"/>
      <c r="AQ70" s="112"/>
      <c r="AR70" s="112"/>
      <c r="AS70" s="111"/>
      <c r="AT70" s="112"/>
      <c r="AU70" s="111"/>
      <c r="AV70" s="109"/>
      <c r="AW70" s="109"/>
      <c r="AX70" s="111"/>
      <c r="AY70" s="111"/>
      <c r="AZ70" s="111"/>
      <c r="BA70" s="111"/>
      <c r="BB70" s="111"/>
      <c r="BC70" s="111"/>
      <c r="BD70" s="111"/>
      <c r="BE70" s="111"/>
      <c r="BF70" s="111"/>
      <c r="BG70" s="111"/>
      <c r="BH70" s="111"/>
      <c r="BI70" s="111"/>
      <c r="BJ70" s="111"/>
      <c r="BK70" s="111"/>
      <c r="BL70" s="111"/>
      <c r="BM70" s="111"/>
      <c r="BN70" s="111"/>
      <c r="BO70" s="111"/>
      <c r="BP70" s="111"/>
      <c r="BQ70" s="111"/>
      <c r="BR70" s="112"/>
      <c r="BS70" s="112"/>
      <c r="BT70" s="111"/>
      <c r="BU70" s="112"/>
      <c r="BV70" s="111"/>
      <c r="BW70" s="109"/>
      <c r="BX70" s="109"/>
      <c r="BY70" s="111"/>
      <c r="BZ70" s="111"/>
      <c r="CA70" s="111"/>
      <c r="CB70" s="111"/>
      <c r="CC70" s="143"/>
      <c r="CD70" s="111"/>
    </row>
    <row r="71" spans="1:82" ht="15.75" customHeight="1">
      <c r="A71" s="111"/>
      <c r="B71" s="111"/>
      <c r="C71" s="111"/>
      <c r="D71" s="111"/>
      <c r="E71" s="111"/>
      <c r="F71" s="111"/>
      <c r="G71" s="111"/>
      <c r="H71" s="111"/>
      <c r="I71" s="111"/>
      <c r="J71" s="111"/>
      <c r="K71" s="111"/>
      <c r="L71" s="111"/>
      <c r="M71" s="111"/>
      <c r="N71" s="111"/>
      <c r="O71" s="112"/>
      <c r="P71" s="112"/>
      <c r="Q71" s="111"/>
      <c r="R71" s="112"/>
      <c r="S71" s="111"/>
      <c r="T71" s="109"/>
      <c r="U71" s="109"/>
      <c r="V71" s="111"/>
      <c r="W71" s="111"/>
      <c r="X71" s="111"/>
      <c r="Y71" s="111"/>
      <c r="Z71" s="111"/>
      <c r="AA71" s="111"/>
      <c r="AB71" s="48"/>
      <c r="AC71" s="111"/>
      <c r="AD71" s="111"/>
      <c r="AE71" s="111"/>
      <c r="AF71" s="111"/>
      <c r="AG71" s="111"/>
      <c r="AH71" s="111"/>
      <c r="AI71" s="111"/>
      <c r="AJ71" s="111"/>
      <c r="AK71" s="111"/>
      <c r="AL71" s="111"/>
      <c r="AM71" s="111"/>
      <c r="AN71" s="111"/>
      <c r="AO71" s="111"/>
      <c r="AP71" s="111"/>
      <c r="AQ71" s="112"/>
      <c r="AR71" s="112"/>
      <c r="AS71" s="111"/>
      <c r="AT71" s="112"/>
      <c r="AU71" s="111"/>
      <c r="AV71" s="109"/>
      <c r="AW71" s="109"/>
      <c r="AX71" s="111"/>
      <c r="AY71" s="111"/>
      <c r="AZ71" s="111"/>
      <c r="BA71" s="111"/>
      <c r="BB71" s="111"/>
      <c r="BC71" s="111"/>
      <c r="BD71" s="111"/>
      <c r="BE71" s="111"/>
      <c r="BF71" s="111"/>
      <c r="BG71" s="111"/>
      <c r="BH71" s="111"/>
      <c r="BI71" s="111"/>
      <c r="BJ71" s="111"/>
      <c r="BK71" s="111"/>
      <c r="BL71" s="111"/>
      <c r="BM71" s="111"/>
      <c r="BN71" s="111"/>
      <c r="BO71" s="111"/>
      <c r="BP71" s="111"/>
      <c r="BQ71" s="111"/>
      <c r="BR71" s="112"/>
      <c r="BS71" s="112"/>
      <c r="BT71" s="111"/>
      <c r="BU71" s="112"/>
      <c r="BV71" s="111"/>
      <c r="BW71" s="109"/>
      <c r="BX71" s="109"/>
      <c r="BY71" s="111"/>
      <c r="BZ71" s="111"/>
      <c r="CA71" s="111"/>
      <c r="CB71" s="111"/>
      <c r="CC71" s="111"/>
      <c r="CD71" s="111"/>
    </row>
    <row r="72" spans="1:82" ht="15.75" customHeight="1">
      <c r="A72" s="111"/>
      <c r="B72" s="111"/>
      <c r="C72" s="111"/>
      <c r="D72" s="111"/>
      <c r="E72" s="111"/>
      <c r="F72" s="111"/>
      <c r="G72" s="111"/>
      <c r="H72" s="111"/>
      <c r="I72" s="111"/>
      <c r="J72" s="111"/>
      <c r="K72" s="111"/>
      <c r="L72" s="111"/>
      <c r="M72" s="111"/>
      <c r="N72" s="111"/>
      <c r="O72" s="111"/>
      <c r="P72" s="111"/>
      <c r="Q72" s="111"/>
      <c r="R72" s="111"/>
      <c r="S72" s="111"/>
      <c r="T72" s="111"/>
      <c r="U72" s="111"/>
      <c r="V72" s="112"/>
      <c r="W72" s="111"/>
      <c r="X72" s="109"/>
      <c r="Y72" s="109"/>
      <c r="Z72" s="109"/>
      <c r="AA72" s="109"/>
      <c r="AB72" s="48"/>
      <c r="AC72" s="111"/>
      <c r="AD72" s="111"/>
      <c r="AE72" s="111"/>
      <c r="AF72" s="111"/>
      <c r="AG72" s="111"/>
      <c r="AH72" s="111"/>
      <c r="AI72" s="111"/>
      <c r="AJ72" s="111"/>
      <c r="AK72" s="111"/>
      <c r="AL72" s="111"/>
      <c r="AM72" s="111"/>
      <c r="AN72" s="111"/>
      <c r="AO72" s="111"/>
      <c r="AP72" s="111"/>
      <c r="AQ72" s="111"/>
      <c r="AR72" s="111"/>
      <c r="AS72" s="111"/>
      <c r="AT72" s="111"/>
      <c r="AU72" s="111"/>
      <c r="AV72" s="111"/>
      <c r="AW72" s="111"/>
      <c r="AX72" s="112"/>
      <c r="AY72" s="111"/>
      <c r="AZ72" s="109"/>
      <c r="BA72" s="109"/>
      <c r="BB72" s="109"/>
      <c r="BC72" s="111"/>
      <c r="BD72" s="111"/>
      <c r="BE72" s="111"/>
      <c r="BF72" s="111"/>
      <c r="BG72" s="111"/>
      <c r="BH72" s="111"/>
      <c r="BI72" s="111"/>
      <c r="BJ72" s="111"/>
      <c r="BK72" s="111"/>
      <c r="BL72" s="111"/>
      <c r="BM72" s="111"/>
      <c r="BN72" s="111"/>
      <c r="BO72" s="111"/>
      <c r="BP72" s="111"/>
      <c r="BQ72" s="111"/>
      <c r="BR72" s="111"/>
      <c r="BS72" s="111"/>
      <c r="BT72" s="111"/>
      <c r="BU72" s="111"/>
      <c r="BV72" s="111"/>
      <c r="BW72" s="111"/>
      <c r="BX72" s="111"/>
      <c r="BY72" s="112"/>
      <c r="BZ72" s="111"/>
      <c r="CA72" s="109"/>
      <c r="CB72" s="109"/>
      <c r="CC72" s="109"/>
      <c r="CD72" s="111"/>
    </row>
    <row r="73" spans="1:82" ht="15.75" customHeight="1">
      <c r="A73" s="111"/>
      <c r="B73" s="111"/>
      <c r="C73" s="111"/>
      <c r="D73" s="111"/>
      <c r="E73" s="111"/>
      <c r="F73" s="111"/>
      <c r="G73" s="111"/>
      <c r="H73" s="111"/>
      <c r="I73" s="111"/>
      <c r="J73" s="111"/>
      <c r="K73" s="111"/>
      <c r="L73" s="111"/>
      <c r="M73" s="111"/>
      <c r="N73" s="111"/>
      <c r="O73" s="111"/>
      <c r="P73" s="111"/>
      <c r="Q73" s="111"/>
      <c r="R73" s="111"/>
      <c r="S73" s="111"/>
      <c r="T73" s="111"/>
      <c r="U73" s="111"/>
      <c r="V73" s="112"/>
      <c r="W73" s="111"/>
      <c r="X73" s="109"/>
      <c r="Y73" s="109"/>
      <c r="Z73" s="109"/>
      <c r="AA73" s="109"/>
      <c r="AB73" s="48"/>
      <c r="AC73" s="111"/>
      <c r="AD73" s="111"/>
      <c r="AE73" s="111"/>
      <c r="AF73" s="111"/>
      <c r="AG73" s="111"/>
      <c r="AH73" s="111"/>
      <c r="AI73" s="111"/>
      <c r="AJ73" s="111"/>
      <c r="AK73" s="111"/>
      <c r="AL73" s="111"/>
      <c r="AM73" s="111"/>
      <c r="AN73" s="111"/>
      <c r="AO73" s="111"/>
      <c r="AP73" s="111"/>
      <c r="AQ73" s="111"/>
      <c r="AR73" s="111"/>
      <c r="AS73" s="111"/>
      <c r="AT73" s="111"/>
      <c r="AU73" s="111"/>
      <c r="AV73" s="111"/>
      <c r="AW73" s="111"/>
      <c r="AX73" s="112"/>
      <c r="AY73" s="111"/>
      <c r="AZ73" s="109"/>
      <c r="BA73" s="109"/>
      <c r="BB73" s="109"/>
      <c r="BC73" s="111"/>
      <c r="BD73" s="111"/>
      <c r="BE73" s="111"/>
      <c r="BF73" s="111"/>
      <c r="BG73" s="111"/>
      <c r="BH73" s="111"/>
      <c r="BI73" s="111"/>
      <c r="BJ73" s="111"/>
      <c r="BK73" s="111"/>
      <c r="BL73" s="111"/>
      <c r="BM73" s="111"/>
      <c r="BN73" s="111"/>
      <c r="BO73" s="111"/>
      <c r="BP73" s="111"/>
      <c r="BQ73" s="111"/>
      <c r="BR73" s="111"/>
      <c r="BS73" s="111"/>
      <c r="BT73" s="111"/>
      <c r="BU73" s="111"/>
      <c r="BV73" s="111"/>
      <c r="BW73" s="111"/>
      <c r="BX73" s="111"/>
      <c r="BY73" s="112"/>
      <c r="BZ73" s="111"/>
      <c r="CA73" s="109"/>
      <c r="CB73" s="109"/>
      <c r="CC73" s="109"/>
      <c r="CD73" s="111"/>
    </row>
    <row r="74" spans="1:82" ht="15.75" customHeight="1">
      <c r="A74" s="111"/>
      <c r="B74" s="111"/>
      <c r="C74" s="111"/>
      <c r="D74" s="111"/>
      <c r="E74" s="111"/>
      <c r="F74" s="111"/>
      <c r="G74" s="111"/>
      <c r="H74" s="111"/>
      <c r="I74" s="111"/>
      <c r="J74" s="111"/>
      <c r="K74" s="111"/>
      <c r="L74" s="111"/>
      <c r="M74" s="111"/>
      <c r="N74" s="111"/>
      <c r="O74" s="111"/>
      <c r="P74" s="111"/>
      <c r="Q74" s="111"/>
      <c r="R74" s="111"/>
      <c r="S74" s="111"/>
      <c r="T74" s="111"/>
      <c r="U74" s="111"/>
      <c r="V74" s="112"/>
      <c r="W74" s="111"/>
      <c r="X74" s="109"/>
      <c r="Y74" s="109"/>
      <c r="Z74" s="109"/>
      <c r="AA74" s="109"/>
      <c r="AB74" s="48"/>
      <c r="AC74" s="111"/>
      <c r="AD74" s="111"/>
      <c r="AE74" s="111"/>
      <c r="AF74" s="111"/>
      <c r="AG74" s="111"/>
      <c r="AH74" s="111"/>
      <c r="AI74" s="111"/>
      <c r="AJ74" s="111"/>
      <c r="AK74" s="111"/>
      <c r="AL74" s="111"/>
      <c r="AM74" s="111"/>
      <c r="AN74" s="111"/>
      <c r="AO74" s="111"/>
      <c r="AP74" s="111"/>
      <c r="AQ74" s="111"/>
      <c r="AR74" s="111"/>
      <c r="AS74" s="111"/>
      <c r="AT74" s="111"/>
      <c r="AU74" s="111"/>
      <c r="AV74" s="111"/>
      <c r="AW74" s="111"/>
      <c r="AX74" s="112"/>
      <c r="AY74" s="111"/>
      <c r="AZ74" s="109"/>
      <c r="BA74" s="109"/>
      <c r="BB74" s="109"/>
      <c r="BC74" s="111"/>
      <c r="BD74" s="111"/>
      <c r="BE74" s="111"/>
      <c r="BF74" s="111"/>
      <c r="BG74" s="111"/>
      <c r="BH74" s="111"/>
      <c r="BI74" s="111"/>
      <c r="BJ74" s="111"/>
      <c r="BK74" s="111"/>
      <c r="BL74" s="111"/>
      <c r="BM74" s="111"/>
      <c r="BN74" s="111"/>
      <c r="BO74" s="111"/>
      <c r="BP74" s="111"/>
      <c r="BQ74" s="111"/>
      <c r="BR74" s="111"/>
      <c r="BS74" s="111"/>
      <c r="BT74" s="111"/>
      <c r="BU74" s="111"/>
      <c r="BV74" s="111"/>
      <c r="BW74" s="111"/>
      <c r="BX74" s="111"/>
      <c r="BY74" s="112"/>
      <c r="BZ74" s="111"/>
      <c r="CA74" s="109"/>
      <c r="CB74" s="109"/>
      <c r="CC74" s="109"/>
      <c r="CD74" s="111"/>
    </row>
    <row r="75" spans="1:82" ht="15.75" customHeight="1">
      <c r="A75" s="111"/>
      <c r="B75" s="111"/>
      <c r="C75" s="111"/>
      <c r="D75" s="111"/>
      <c r="E75" s="111"/>
      <c r="F75" s="111"/>
      <c r="G75" s="111"/>
      <c r="H75" s="111"/>
      <c r="I75" s="111"/>
      <c r="J75" s="111"/>
      <c r="K75" s="111"/>
      <c r="L75" s="111"/>
      <c r="M75" s="111"/>
      <c r="N75" s="111"/>
      <c r="O75" s="111"/>
      <c r="P75" s="111"/>
      <c r="Q75" s="111"/>
      <c r="R75" s="111"/>
      <c r="S75" s="111"/>
      <c r="T75" s="111"/>
      <c r="U75" s="111"/>
      <c r="V75" s="112"/>
      <c r="W75" s="111"/>
      <c r="X75" s="109"/>
      <c r="Y75" s="109"/>
      <c r="Z75" s="109"/>
      <c r="AA75" s="109"/>
      <c r="AB75" s="48"/>
      <c r="AC75" s="111"/>
      <c r="AD75" s="111"/>
      <c r="AE75" s="111"/>
      <c r="AF75" s="111"/>
      <c r="AG75" s="111"/>
      <c r="AH75" s="111"/>
      <c r="AI75" s="111"/>
      <c r="AJ75" s="111"/>
      <c r="AK75" s="111"/>
      <c r="AL75" s="111"/>
      <c r="AM75" s="111"/>
      <c r="AN75" s="111"/>
      <c r="AO75" s="111"/>
      <c r="AP75" s="111"/>
      <c r="AQ75" s="111"/>
      <c r="AR75" s="111"/>
      <c r="AS75" s="111"/>
      <c r="AT75" s="111"/>
      <c r="AU75" s="111"/>
      <c r="AV75" s="111"/>
      <c r="AW75" s="111"/>
      <c r="AX75" s="112"/>
      <c r="AY75" s="111"/>
      <c r="AZ75" s="109"/>
      <c r="BA75" s="109"/>
      <c r="BB75" s="109"/>
      <c r="BC75" s="111"/>
      <c r="BD75" s="111"/>
      <c r="BE75" s="111"/>
      <c r="BF75" s="111"/>
      <c r="BG75" s="111"/>
      <c r="BH75" s="111"/>
      <c r="BI75" s="111"/>
      <c r="BJ75" s="111"/>
      <c r="BK75" s="111"/>
      <c r="BL75" s="111"/>
      <c r="BM75" s="111"/>
      <c r="BN75" s="111"/>
      <c r="BO75" s="111"/>
      <c r="BP75" s="111"/>
      <c r="BQ75" s="111"/>
      <c r="BR75" s="111"/>
      <c r="BS75" s="111"/>
      <c r="BT75" s="111"/>
      <c r="BU75" s="111"/>
      <c r="BV75" s="111"/>
      <c r="BW75" s="111"/>
      <c r="BX75" s="111"/>
      <c r="BY75" s="112"/>
      <c r="BZ75" s="111"/>
      <c r="CA75" s="109"/>
      <c r="CB75" s="109"/>
      <c r="CC75" s="109"/>
      <c r="CD75" s="111"/>
    </row>
    <row r="76" spans="1:82" ht="15.75" customHeight="1">
      <c r="A76" s="111"/>
      <c r="B76" s="111"/>
      <c r="C76" s="111"/>
      <c r="D76" s="111"/>
      <c r="E76" s="111"/>
      <c r="F76" s="111"/>
      <c r="G76" s="111"/>
      <c r="H76" s="111"/>
      <c r="I76" s="111"/>
      <c r="J76" s="111"/>
      <c r="K76" s="111"/>
      <c r="L76" s="111"/>
      <c r="M76" s="111"/>
      <c r="N76" s="111"/>
      <c r="O76" s="111"/>
      <c r="P76" s="111"/>
      <c r="Q76" s="111"/>
      <c r="R76" s="111"/>
      <c r="S76" s="111"/>
      <c r="T76" s="111"/>
      <c r="U76" s="111"/>
      <c r="V76" s="112"/>
      <c r="W76" s="111"/>
      <c r="X76" s="109"/>
      <c r="Y76" s="109"/>
      <c r="Z76" s="109"/>
      <c r="AA76" s="109"/>
      <c r="AB76" s="48"/>
      <c r="AC76" s="111"/>
      <c r="AD76" s="111"/>
      <c r="AE76" s="111"/>
      <c r="AF76" s="111"/>
      <c r="AG76" s="111"/>
      <c r="AH76" s="111"/>
      <c r="AI76" s="111"/>
      <c r="AJ76" s="111"/>
      <c r="AK76" s="111"/>
      <c r="AL76" s="111"/>
      <c r="AM76" s="111"/>
      <c r="AN76" s="111"/>
      <c r="AO76" s="111"/>
      <c r="AP76" s="111"/>
      <c r="AQ76" s="111"/>
      <c r="AR76" s="111"/>
      <c r="AS76" s="111"/>
      <c r="AT76" s="111"/>
      <c r="AU76" s="111"/>
      <c r="AV76" s="111"/>
      <c r="AW76" s="111"/>
      <c r="AX76" s="112"/>
      <c r="AY76" s="111"/>
      <c r="AZ76" s="109"/>
      <c r="BA76" s="109"/>
      <c r="BB76" s="109"/>
      <c r="BC76" s="111"/>
      <c r="BD76" s="111"/>
      <c r="BE76" s="111"/>
      <c r="BF76" s="111"/>
      <c r="BG76" s="111"/>
      <c r="BH76" s="111"/>
      <c r="BI76" s="111"/>
      <c r="BJ76" s="111"/>
      <c r="BK76" s="111"/>
      <c r="BL76" s="111"/>
      <c r="BM76" s="111"/>
      <c r="BN76" s="111"/>
      <c r="BO76" s="111"/>
      <c r="BP76" s="111"/>
      <c r="BQ76" s="111"/>
      <c r="BR76" s="111"/>
      <c r="BS76" s="111"/>
      <c r="BT76" s="111"/>
      <c r="BU76" s="111"/>
      <c r="BV76" s="111"/>
      <c r="BW76" s="111"/>
      <c r="BX76" s="111"/>
      <c r="BY76" s="112"/>
      <c r="BZ76" s="111"/>
      <c r="CA76" s="109"/>
      <c r="CB76" s="109"/>
      <c r="CC76" s="109"/>
      <c r="CD76" s="111"/>
    </row>
    <row r="77" spans="1:82" ht="15.75" customHeight="1">
      <c r="A77" s="111"/>
      <c r="B77" s="111"/>
      <c r="C77" s="111"/>
      <c r="D77" s="111"/>
      <c r="E77" s="111"/>
      <c r="F77" s="111"/>
      <c r="G77" s="111"/>
      <c r="H77" s="111"/>
      <c r="I77" s="111"/>
      <c r="J77" s="111"/>
      <c r="K77" s="111"/>
      <c r="L77" s="111"/>
      <c r="M77" s="111"/>
      <c r="N77" s="111"/>
      <c r="O77" s="111"/>
      <c r="P77" s="111"/>
      <c r="Q77" s="111"/>
      <c r="R77" s="111"/>
      <c r="S77" s="111"/>
      <c r="T77" s="111"/>
      <c r="U77" s="111"/>
      <c r="V77" s="112"/>
      <c r="W77" s="111"/>
      <c r="X77" s="109"/>
      <c r="Y77" s="109"/>
      <c r="Z77" s="109"/>
      <c r="AA77" s="109"/>
      <c r="AB77" s="48"/>
      <c r="AC77" s="111"/>
      <c r="AD77" s="111"/>
      <c r="AE77" s="111"/>
      <c r="AF77" s="111"/>
      <c r="AG77" s="111"/>
      <c r="AH77" s="111"/>
      <c r="AI77" s="111"/>
      <c r="AJ77" s="111"/>
      <c r="AK77" s="111"/>
      <c r="AL77" s="111"/>
      <c r="AM77" s="111"/>
      <c r="AN77" s="111"/>
      <c r="AO77" s="111"/>
      <c r="AP77" s="111"/>
      <c r="AQ77" s="111"/>
      <c r="AR77" s="111"/>
      <c r="AS77" s="111"/>
      <c r="AT77" s="111"/>
      <c r="AU77" s="111"/>
      <c r="AV77" s="111"/>
      <c r="AW77" s="111"/>
      <c r="AX77" s="112"/>
      <c r="AY77" s="111"/>
      <c r="AZ77" s="109"/>
      <c r="BA77" s="109"/>
      <c r="BB77" s="109"/>
      <c r="BC77" s="111"/>
      <c r="BD77" s="111"/>
      <c r="BE77" s="111"/>
      <c r="BF77" s="111"/>
      <c r="BG77" s="111"/>
      <c r="BH77" s="111"/>
      <c r="BI77" s="111"/>
      <c r="BJ77" s="111"/>
      <c r="BK77" s="111"/>
      <c r="BL77" s="111"/>
      <c r="BM77" s="111"/>
      <c r="BN77" s="111"/>
      <c r="BO77" s="111"/>
      <c r="BP77" s="111"/>
      <c r="BQ77" s="111"/>
      <c r="BR77" s="111"/>
      <c r="BS77" s="111"/>
      <c r="BT77" s="111"/>
      <c r="BU77" s="111"/>
      <c r="BV77" s="111"/>
      <c r="BW77" s="111"/>
      <c r="BX77" s="111"/>
      <c r="BY77" s="112"/>
      <c r="BZ77" s="111"/>
      <c r="CA77" s="109"/>
      <c r="CB77" s="109"/>
      <c r="CC77" s="109"/>
      <c r="CD77" s="111"/>
    </row>
    <row r="78" spans="1:82" ht="15.75" customHeight="1">
      <c r="A78" s="111"/>
      <c r="B78" s="111"/>
      <c r="C78" s="111"/>
      <c r="D78" s="111"/>
      <c r="E78" s="111"/>
      <c r="F78" s="111"/>
      <c r="G78" s="111"/>
      <c r="H78" s="111"/>
      <c r="I78" s="111"/>
      <c r="J78" s="111"/>
      <c r="K78" s="111"/>
      <c r="L78" s="111"/>
      <c r="M78" s="111"/>
      <c r="N78" s="111"/>
      <c r="O78" s="111"/>
      <c r="P78" s="111"/>
      <c r="Q78" s="111"/>
      <c r="R78" s="111"/>
      <c r="S78" s="111"/>
      <c r="T78" s="111"/>
      <c r="U78" s="111"/>
      <c r="V78" s="112"/>
      <c r="W78" s="111"/>
      <c r="X78" s="109"/>
      <c r="Y78" s="109"/>
      <c r="Z78" s="109"/>
      <c r="AA78" s="109"/>
      <c r="AB78" s="48"/>
      <c r="AC78" s="111"/>
      <c r="AD78" s="111"/>
      <c r="AE78" s="111"/>
      <c r="AF78" s="111"/>
      <c r="AG78" s="111"/>
      <c r="AH78" s="111"/>
      <c r="AI78" s="111"/>
      <c r="AJ78" s="111"/>
      <c r="AK78" s="111"/>
      <c r="AL78" s="111"/>
      <c r="AM78" s="111"/>
      <c r="AN78" s="111"/>
      <c r="AO78" s="111"/>
      <c r="AP78" s="111"/>
      <c r="AQ78" s="111"/>
      <c r="AR78" s="111"/>
      <c r="AS78" s="111"/>
      <c r="AT78" s="111"/>
      <c r="AU78" s="111"/>
      <c r="AV78" s="111"/>
      <c r="AW78" s="111"/>
      <c r="AX78" s="112"/>
      <c r="AY78" s="111"/>
      <c r="AZ78" s="109"/>
      <c r="BA78" s="109"/>
      <c r="BB78" s="109"/>
      <c r="BC78" s="111"/>
      <c r="BD78" s="111"/>
      <c r="BE78" s="111"/>
      <c r="BF78" s="111"/>
      <c r="BG78" s="111"/>
      <c r="BH78" s="111"/>
      <c r="BI78" s="111"/>
      <c r="BJ78" s="111"/>
      <c r="BK78" s="111"/>
      <c r="BL78" s="111"/>
      <c r="BM78" s="111"/>
      <c r="BN78" s="111"/>
      <c r="BO78" s="111"/>
      <c r="BP78" s="111"/>
      <c r="BQ78" s="111"/>
      <c r="BR78" s="111"/>
      <c r="BS78" s="111"/>
      <c r="BT78" s="111"/>
      <c r="BU78" s="111"/>
      <c r="BV78" s="111"/>
      <c r="BW78" s="111"/>
      <c r="BX78" s="111"/>
      <c r="BY78" s="112"/>
      <c r="BZ78" s="111"/>
      <c r="CA78" s="109"/>
      <c r="CB78" s="109"/>
      <c r="CC78" s="109"/>
      <c r="CD78" s="111"/>
    </row>
    <row r="79" spans="1:82" ht="15.75" customHeight="1">
      <c r="A79" s="111"/>
      <c r="B79" s="111"/>
      <c r="C79" s="111"/>
      <c r="D79" s="111"/>
      <c r="E79" s="111"/>
      <c r="F79" s="111"/>
      <c r="G79" s="111"/>
      <c r="H79" s="111"/>
      <c r="I79" s="111"/>
      <c r="J79" s="111"/>
      <c r="K79" s="111"/>
      <c r="L79" s="111"/>
      <c r="M79" s="111"/>
      <c r="N79" s="111"/>
      <c r="O79" s="111"/>
      <c r="P79" s="111"/>
      <c r="Q79" s="111"/>
      <c r="R79" s="111"/>
      <c r="S79" s="111"/>
      <c r="T79" s="111"/>
      <c r="U79" s="111"/>
      <c r="V79" s="112"/>
      <c r="W79" s="111"/>
      <c r="X79" s="109"/>
      <c r="Y79" s="109"/>
      <c r="Z79" s="109"/>
      <c r="AA79" s="109"/>
      <c r="AB79" s="48"/>
      <c r="AC79" s="111"/>
      <c r="AD79" s="111"/>
      <c r="AE79" s="111"/>
      <c r="AF79" s="111"/>
      <c r="AG79" s="111"/>
      <c r="AH79" s="111"/>
      <c r="AI79" s="111"/>
      <c r="AJ79" s="111"/>
      <c r="AK79" s="111"/>
      <c r="AL79" s="111"/>
      <c r="AM79" s="111"/>
      <c r="AN79" s="111"/>
      <c r="AO79" s="111"/>
      <c r="AP79" s="111"/>
      <c r="AQ79" s="111"/>
      <c r="AR79" s="111"/>
      <c r="AS79" s="111"/>
      <c r="AT79" s="111"/>
      <c r="AU79" s="111"/>
      <c r="AV79" s="111"/>
      <c r="AW79" s="111"/>
      <c r="AX79" s="112"/>
      <c r="AY79" s="111"/>
      <c r="AZ79" s="109"/>
      <c r="BA79" s="109"/>
      <c r="BB79" s="109"/>
      <c r="BC79" s="111"/>
      <c r="BD79" s="111"/>
      <c r="BE79" s="111"/>
      <c r="BF79" s="111"/>
      <c r="BG79" s="111"/>
      <c r="BH79" s="111"/>
      <c r="BI79" s="111"/>
      <c r="BJ79" s="111"/>
      <c r="BK79" s="111"/>
      <c r="BL79" s="111"/>
      <c r="BM79" s="111"/>
      <c r="BN79" s="111"/>
      <c r="BO79" s="111"/>
      <c r="BP79" s="111"/>
      <c r="BQ79" s="111"/>
      <c r="BR79" s="111"/>
      <c r="BS79" s="111"/>
      <c r="BT79" s="111"/>
      <c r="BU79" s="111"/>
      <c r="BV79" s="111"/>
      <c r="BW79" s="111"/>
      <c r="BX79" s="111"/>
      <c r="BY79" s="112"/>
      <c r="BZ79" s="111"/>
      <c r="CA79" s="109"/>
      <c r="CB79" s="109"/>
      <c r="CC79" s="109"/>
      <c r="CD79" s="111"/>
    </row>
    <row r="80" spans="1:82" ht="15.75" customHeight="1">
      <c r="A80" s="111"/>
      <c r="B80" s="111"/>
      <c r="C80" s="111"/>
      <c r="D80" s="111"/>
      <c r="E80" s="111"/>
      <c r="F80" s="111"/>
      <c r="G80" s="111"/>
      <c r="H80" s="111"/>
      <c r="I80" s="111"/>
      <c r="J80" s="111"/>
      <c r="K80" s="111"/>
      <c r="L80" s="111"/>
      <c r="M80" s="111"/>
      <c r="N80" s="111"/>
      <c r="O80" s="111"/>
      <c r="P80" s="111"/>
      <c r="Q80" s="111"/>
      <c r="R80" s="111"/>
      <c r="S80" s="111"/>
      <c r="T80" s="111"/>
      <c r="U80" s="111"/>
      <c r="V80" s="112"/>
      <c r="W80" s="111"/>
      <c r="X80" s="109"/>
      <c r="Y80" s="109"/>
      <c r="Z80" s="109"/>
      <c r="AA80" s="109"/>
      <c r="AB80" s="48"/>
      <c r="AC80" s="111"/>
      <c r="AD80" s="111"/>
      <c r="AE80" s="111"/>
      <c r="AF80" s="111"/>
      <c r="AG80" s="111"/>
      <c r="AH80" s="111"/>
      <c r="AI80" s="111"/>
      <c r="AJ80" s="111"/>
      <c r="AK80" s="111"/>
      <c r="AL80" s="111"/>
      <c r="AM80" s="111"/>
      <c r="AN80" s="111"/>
      <c r="AO80" s="111"/>
      <c r="AP80" s="111"/>
      <c r="AQ80" s="111"/>
      <c r="AR80" s="111"/>
      <c r="AS80" s="111"/>
      <c r="AT80" s="111"/>
      <c r="AU80" s="111"/>
      <c r="AV80" s="111"/>
      <c r="AW80" s="111"/>
      <c r="AX80" s="112"/>
      <c r="AY80" s="111"/>
      <c r="AZ80" s="109"/>
      <c r="BA80" s="109"/>
      <c r="BB80" s="109"/>
      <c r="BC80" s="111"/>
      <c r="BD80" s="111"/>
      <c r="BE80" s="111"/>
      <c r="BF80" s="111"/>
      <c r="BG80" s="111"/>
      <c r="BH80" s="111"/>
      <c r="BI80" s="111"/>
      <c r="BJ80" s="111"/>
      <c r="BK80" s="111"/>
      <c r="BL80" s="111"/>
      <c r="BM80" s="111"/>
      <c r="BN80" s="111"/>
      <c r="BO80" s="111"/>
      <c r="BP80" s="111"/>
      <c r="BQ80" s="111"/>
      <c r="BR80" s="111"/>
      <c r="BS80" s="111"/>
      <c r="BT80" s="111"/>
      <c r="BU80" s="111"/>
      <c r="BV80" s="111"/>
      <c r="BW80" s="111"/>
      <c r="BX80" s="111"/>
      <c r="BY80" s="112"/>
      <c r="BZ80" s="111"/>
      <c r="CA80" s="109"/>
      <c r="CB80" s="109"/>
      <c r="CC80" s="109"/>
      <c r="CD80" s="111"/>
    </row>
    <row r="81" spans="1:82" ht="15.75" customHeight="1">
      <c r="A81" s="111"/>
      <c r="B81" s="111"/>
      <c r="C81" s="111"/>
      <c r="D81" s="111"/>
      <c r="E81" s="111"/>
      <c r="F81" s="111"/>
      <c r="G81" s="111"/>
      <c r="H81" s="111"/>
      <c r="I81" s="111"/>
      <c r="J81" s="111"/>
      <c r="K81" s="111"/>
      <c r="L81" s="111"/>
      <c r="M81" s="111"/>
      <c r="N81" s="111"/>
      <c r="O81" s="111"/>
      <c r="P81" s="111"/>
      <c r="Q81" s="111"/>
      <c r="R81" s="111"/>
      <c r="S81" s="111"/>
      <c r="T81" s="111"/>
      <c r="U81" s="111"/>
      <c r="V81" s="112"/>
      <c r="W81" s="111"/>
      <c r="X81" s="109"/>
      <c r="Y81" s="109"/>
      <c r="Z81" s="109"/>
      <c r="AA81" s="109"/>
      <c r="AB81" s="48"/>
      <c r="AC81" s="111"/>
      <c r="AD81" s="111"/>
      <c r="AE81" s="111"/>
      <c r="AF81" s="111"/>
      <c r="AG81" s="111"/>
      <c r="AH81" s="111"/>
      <c r="AI81" s="111"/>
      <c r="AJ81" s="111"/>
      <c r="AK81" s="111"/>
      <c r="AL81" s="111"/>
      <c r="AM81" s="111"/>
      <c r="AN81" s="111"/>
      <c r="AO81" s="111"/>
      <c r="AP81" s="111"/>
      <c r="AQ81" s="111"/>
      <c r="AR81" s="111"/>
      <c r="AS81" s="111"/>
      <c r="AT81" s="111"/>
      <c r="AU81" s="111"/>
      <c r="AV81" s="111"/>
      <c r="AW81" s="111"/>
      <c r="AX81" s="112"/>
      <c r="AY81" s="111"/>
      <c r="AZ81" s="109"/>
      <c r="BA81" s="109"/>
      <c r="BB81" s="109"/>
      <c r="BC81" s="111"/>
      <c r="BD81" s="111"/>
      <c r="BE81" s="111"/>
      <c r="BF81" s="111"/>
      <c r="BG81" s="111"/>
      <c r="BH81" s="111"/>
      <c r="BI81" s="111"/>
      <c r="BJ81" s="111"/>
      <c r="BK81" s="111"/>
      <c r="BL81" s="111"/>
      <c r="BM81" s="111"/>
      <c r="BN81" s="111"/>
      <c r="BO81" s="111"/>
      <c r="BP81" s="111"/>
      <c r="BQ81" s="111"/>
      <c r="BR81" s="111"/>
      <c r="BS81" s="111"/>
      <c r="BT81" s="111"/>
      <c r="BU81" s="111"/>
      <c r="BV81" s="111"/>
      <c r="BW81" s="111"/>
      <c r="BX81" s="111"/>
      <c r="BY81" s="112"/>
      <c r="BZ81" s="111"/>
      <c r="CA81" s="109"/>
      <c r="CB81" s="109"/>
      <c r="CC81" s="109"/>
      <c r="CD81" s="111"/>
    </row>
    <row r="82" spans="1:82" ht="15.75" customHeight="1">
      <c r="A82" s="111"/>
      <c r="B82" s="111"/>
      <c r="C82" s="111"/>
      <c r="D82" s="111"/>
      <c r="E82" s="111"/>
      <c r="F82" s="111"/>
      <c r="G82" s="111"/>
      <c r="H82" s="111"/>
      <c r="I82" s="111"/>
      <c r="J82" s="111"/>
      <c r="K82" s="111"/>
      <c r="L82" s="111"/>
      <c r="M82" s="111"/>
      <c r="N82" s="111"/>
      <c r="O82" s="111"/>
      <c r="P82" s="111"/>
      <c r="Q82" s="111"/>
      <c r="R82" s="111"/>
      <c r="S82" s="111"/>
      <c r="T82" s="111"/>
      <c r="U82" s="111"/>
      <c r="V82" s="112"/>
      <c r="W82" s="111"/>
      <c r="X82" s="109"/>
      <c r="Y82" s="109"/>
      <c r="Z82" s="109"/>
      <c r="AA82" s="109"/>
      <c r="AB82" s="48"/>
      <c r="AC82" s="111"/>
      <c r="AD82" s="111"/>
      <c r="AE82" s="111"/>
      <c r="AF82" s="111"/>
      <c r="AG82" s="111"/>
      <c r="AH82" s="111"/>
      <c r="AI82" s="111"/>
      <c r="AJ82" s="111"/>
      <c r="AK82" s="111"/>
      <c r="AL82" s="111"/>
      <c r="AM82" s="111"/>
      <c r="AN82" s="111"/>
      <c r="AO82" s="111"/>
      <c r="AP82" s="111"/>
      <c r="AQ82" s="111"/>
      <c r="AR82" s="111"/>
      <c r="AS82" s="111"/>
      <c r="AT82" s="111"/>
      <c r="AU82" s="111"/>
      <c r="AV82" s="111"/>
      <c r="AW82" s="111"/>
      <c r="AX82" s="112"/>
      <c r="AY82" s="111"/>
      <c r="AZ82" s="109"/>
      <c r="BA82" s="109"/>
      <c r="BB82" s="109"/>
      <c r="BC82" s="111"/>
      <c r="BD82" s="111"/>
      <c r="BE82" s="111"/>
      <c r="BF82" s="111"/>
      <c r="BG82" s="111"/>
      <c r="BH82" s="111"/>
      <c r="BI82" s="111"/>
      <c r="BJ82" s="111"/>
      <c r="BK82" s="111"/>
      <c r="BL82" s="111"/>
      <c r="BM82" s="111"/>
      <c r="BN82" s="111"/>
      <c r="BO82" s="111"/>
      <c r="BP82" s="111"/>
      <c r="BQ82" s="111"/>
      <c r="BR82" s="111"/>
      <c r="BS82" s="111"/>
      <c r="BT82" s="111"/>
      <c r="BU82" s="111"/>
      <c r="BV82" s="111"/>
      <c r="BW82" s="111"/>
      <c r="BX82" s="111"/>
      <c r="BY82" s="112"/>
      <c r="BZ82" s="111"/>
      <c r="CA82" s="109"/>
      <c r="CB82" s="109"/>
      <c r="CC82" s="109"/>
      <c r="CD82" s="111"/>
    </row>
    <row r="83" spans="1:82" ht="15.75" customHeight="1">
      <c r="A83" s="111"/>
      <c r="B83" s="111"/>
      <c r="C83" s="111"/>
      <c r="D83" s="111"/>
      <c r="E83" s="111"/>
      <c r="F83" s="111"/>
      <c r="G83" s="111"/>
      <c r="H83" s="111"/>
      <c r="I83" s="111"/>
      <c r="J83" s="111"/>
      <c r="K83" s="111"/>
      <c r="L83" s="111"/>
      <c r="M83" s="111"/>
      <c r="N83" s="111"/>
      <c r="O83" s="111"/>
      <c r="P83" s="111"/>
      <c r="Q83" s="111"/>
      <c r="R83" s="111"/>
      <c r="S83" s="111"/>
      <c r="T83" s="111"/>
      <c r="U83" s="111"/>
      <c r="V83" s="112"/>
      <c r="W83" s="111"/>
      <c r="X83" s="109"/>
      <c r="Y83" s="109"/>
      <c r="Z83" s="109"/>
      <c r="AA83" s="109"/>
      <c r="AB83" s="48"/>
      <c r="AC83" s="111"/>
      <c r="AD83" s="111"/>
      <c r="AE83" s="111"/>
      <c r="AF83" s="111"/>
      <c r="AG83" s="111"/>
      <c r="AH83" s="111"/>
      <c r="AI83" s="111"/>
      <c r="AJ83" s="111"/>
      <c r="AK83" s="111"/>
      <c r="AL83" s="111"/>
      <c r="AM83" s="111"/>
      <c r="AN83" s="111"/>
      <c r="AO83" s="111"/>
      <c r="AP83" s="111"/>
      <c r="AQ83" s="111"/>
      <c r="AR83" s="111"/>
      <c r="AS83" s="111"/>
      <c r="AT83" s="111"/>
      <c r="AU83" s="111"/>
      <c r="AV83" s="111"/>
      <c r="AW83" s="111"/>
      <c r="AX83" s="112"/>
      <c r="AY83" s="111"/>
      <c r="AZ83" s="109"/>
      <c r="BA83" s="109"/>
      <c r="BB83" s="109"/>
      <c r="BC83" s="111"/>
      <c r="BD83" s="111"/>
      <c r="BE83" s="111"/>
      <c r="BF83" s="111"/>
      <c r="BG83" s="111"/>
      <c r="BH83" s="111"/>
      <c r="BI83" s="111"/>
      <c r="BJ83" s="111"/>
      <c r="BK83" s="111"/>
      <c r="BL83" s="111"/>
      <c r="BM83" s="111"/>
      <c r="BN83" s="111"/>
      <c r="BO83" s="111"/>
      <c r="BP83" s="111"/>
      <c r="BQ83" s="111"/>
      <c r="BR83" s="111"/>
      <c r="BS83" s="111"/>
      <c r="BT83" s="111"/>
      <c r="BU83" s="111"/>
      <c r="BV83" s="111"/>
      <c r="BW83" s="111"/>
      <c r="BX83" s="111"/>
      <c r="BY83" s="112"/>
      <c r="BZ83" s="111"/>
      <c r="CA83" s="109"/>
      <c r="CB83" s="109"/>
      <c r="CC83" s="109"/>
      <c r="CD83" s="111"/>
    </row>
    <row r="84" spans="1:82" ht="15.75" customHeight="1">
      <c r="A84" s="111"/>
      <c r="B84" s="111"/>
      <c r="C84" s="111"/>
      <c r="D84" s="111"/>
      <c r="E84" s="111"/>
      <c r="F84" s="111"/>
      <c r="G84" s="111"/>
      <c r="H84" s="111"/>
      <c r="I84" s="111"/>
      <c r="J84" s="111"/>
      <c r="K84" s="111"/>
      <c r="L84" s="111"/>
      <c r="M84" s="111"/>
      <c r="N84" s="111"/>
      <c r="O84" s="111"/>
      <c r="P84" s="111"/>
      <c r="Q84" s="111"/>
      <c r="R84" s="111"/>
      <c r="S84" s="111"/>
      <c r="T84" s="111"/>
      <c r="U84" s="111"/>
      <c r="V84" s="112"/>
      <c r="W84" s="111"/>
      <c r="X84" s="109"/>
      <c r="Y84" s="109"/>
      <c r="Z84" s="109"/>
      <c r="AA84" s="109"/>
      <c r="AB84" s="48"/>
      <c r="AC84" s="111"/>
      <c r="AD84" s="111"/>
      <c r="AE84" s="111"/>
      <c r="AF84" s="111"/>
      <c r="AG84" s="111"/>
      <c r="AH84" s="111"/>
      <c r="AI84" s="111"/>
      <c r="AJ84" s="111"/>
      <c r="AK84" s="111"/>
      <c r="AL84" s="111"/>
      <c r="AM84" s="111"/>
      <c r="AN84" s="111"/>
      <c r="AO84" s="111"/>
      <c r="AP84" s="111"/>
      <c r="AQ84" s="111"/>
      <c r="AR84" s="111"/>
      <c r="AS84" s="111"/>
      <c r="AT84" s="111"/>
      <c r="AU84" s="111"/>
      <c r="AV84" s="111"/>
      <c r="AW84" s="111"/>
      <c r="AX84" s="112"/>
      <c r="AY84" s="111"/>
      <c r="AZ84" s="109"/>
      <c r="BA84" s="109"/>
      <c r="BB84" s="109"/>
      <c r="BC84" s="111"/>
      <c r="BD84" s="111"/>
      <c r="BE84" s="111"/>
      <c r="BF84" s="111"/>
      <c r="BG84" s="111"/>
      <c r="BH84" s="111"/>
      <c r="BI84" s="111"/>
      <c r="BJ84" s="111"/>
      <c r="BK84" s="111"/>
      <c r="BL84" s="111"/>
      <c r="BM84" s="111"/>
      <c r="BN84" s="111"/>
      <c r="BO84" s="111"/>
      <c r="BP84" s="111"/>
      <c r="BQ84" s="111"/>
      <c r="BR84" s="111"/>
      <c r="BS84" s="111"/>
      <c r="BT84" s="111"/>
      <c r="BU84" s="111"/>
      <c r="BV84" s="111"/>
      <c r="BW84" s="111"/>
      <c r="BX84" s="111"/>
      <c r="BY84" s="112"/>
      <c r="BZ84" s="111"/>
      <c r="CA84" s="109"/>
      <c r="CB84" s="109"/>
      <c r="CC84" s="109"/>
      <c r="CD84" s="111"/>
    </row>
    <row r="85" spans="1:82" ht="15.75" customHeight="1">
      <c r="A85" s="111"/>
      <c r="B85" s="111"/>
      <c r="C85" s="111"/>
      <c r="D85" s="111"/>
      <c r="E85" s="111"/>
      <c r="F85" s="111"/>
      <c r="G85" s="111"/>
      <c r="H85" s="111"/>
      <c r="I85" s="111"/>
      <c r="J85" s="111"/>
      <c r="K85" s="111"/>
      <c r="L85" s="111"/>
      <c r="M85" s="111"/>
      <c r="N85" s="111"/>
      <c r="O85" s="111"/>
      <c r="P85" s="111"/>
      <c r="Q85" s="111"/>
      <c r="R85" s="111"/>
      <c r="S85" s="111"/>
      <c r="T85" s="111"/>
      <c r="U85" s="111"/>
      <c r="V85" s="112"/>
      <c r="W85" s="111"/>
      <c r="X85" s="109"/>
      <c r="Y85" s="109"/>
      <c r="Z85" s="109"/>
      <c r="AA85" s="109"/>
      <c r="AB85" s="48"/>
      <c r="AC85" s="111"/>
      <c r="AD85" s="111"/>
      <c r="AE85" s="111"/>
      <c r="AF85" s="111"/>
      <c r="AG85" s="111"/>
      <c r="AH85" s="111"/>
      <c r="AI85" s="111"/>
      <c r="AJ85" s="111"/>
      <c r="AK85" s="111"/>
      <c r="AL85" s="111"/>
      <c r="AM85" s="111"/>
      <c r="AN85" s="111"/>
      <c r="AO85" s="111"/>
      <c r="AP85" s="111"/>
      <c r="AQ85" s="111"/>
      <c r="AR85" s="111"/>
      <c r="AS85" s="111"/>
      <c r="AT85" s="111"/>
      <c r="AU85" s="111"/>
      <c r="AV85" s="111"/>
      <c r="AW85" s="111"/>
      <c r="AX85" s="112"/>
      <c r="AY85" s="111"/>
      <c r="AZ85" s="109"/>
      <c r="BA85" s="109"/>
      <c r="BB85" s="109"/>
      <c r="BC85" s="111"/>
      <c r="BD85" s="111"/>
      <c r="BE85" s="111"/>
      <c r="BF85" s="111"/>
      <c r="BG85" s="111"/>
      <c r="BH85" s="111"/>
      <c r="BI85" s="111"/>
      <c r="BJ85" s="111"/>
      <c r="BK85" s="111"/>
      <c r="BL85" s="111"/>
      <c r="BM85" s="111"/>
      <c r="BN85" s="111"/>
      <c r="BO85" s="111"/>
      <c r="BP85" s="111"/>
      <c r="BQ85" s="111"/>
      <c r="BR85" s="111"/>
      <c r="BS85" s="111"/>
      <c r="BT85" s="111"/>
      <c r="BU85" s="111"/>
      <c r="BV85" s="111"/>
      <c r="BW85" s="111"/>
      <c r="BX85" s="111"/>
      <c r="BY85" s="112"/>
      <c r="BZ85" s="111"/>
      <c r="CA85" s="109"/>
      <c r="CB85" s="109"/>
      <c r="CC85" s="109"/>
      <c r="CD85" s="111"/>
    </row>
    <row r="86" spans="1:82" ht="15.75" customHeight="1">
      <c r="A86" s="111"/>
      <c r="B86" s="111"/>
      <c r="C86" s="111"/>
      <c r="D86" s="111"/>
      <c r="E86" s="111"/>
      <c r="F86" s="111"/>
      <c r="G86" s="111"/>
      <c r="H86" s="111"/>
      <c r="I86" s="111"/>
      <c r="J86" s="111"/>
      <c r="K86" s="111"/>
      <c r="L86" s="111"/>
      <c r="M86" s="111"/>
      <c r="N86" s="111"/>
      <c r="O86" s="111"/>
      <c r="P86" s="111"/>
      <c r="Q86" s="111"/>
      <c r="R86" s="111"/>
      <c r="S86" s="111"/>
      <c r="T86" s="111"/>
      <c r="U86" s="111"/>
      <c r="V86" s="112"/>
      <c r="W86" s="111"/>
      <c r="X86" s="109"/>
      <c r="Y86" s="109"/>
      <c r="Z86" s="109"/>
      <c r="AA86" s="109"/>
      <c r="AB86" s="48"/>
      <c r="AC86" s="111"/>
      <c r="AD86" s="111"/>
      <c r="AE86" s="111"/>
      <c r="AF86" s="111"/>
      <c r="AG86" s="111"/>
      <c r="AH86" s="111"/>
      <c r="AI86" s="111"/>
      <c r="AJ86" s="111"/>
      <c r="AK86" s="111"/>
      <c r="AL86" s="111"/>
      <c r="AM86" s="111"/>
      <c r="AN86" s="111"/>
      <c r="AO86" s="111"/>
      <c r="AP86" s="111"/>
      <c r="AQ86" s="111"/>
      <c r="AR86" s="111"/>
      <c r="AS86" s="111"/>
      <c r="AT86" s="111"/>
      <c r="AU86" s="111"/>
      <c r="AV86" s="111"/>
      <c r="AW86" s="111"/>
      <c r="AX86" s="112"/>
      <c r="AY86" s="111"/>
      <c r="AZ86" s="109"/>
      <c r="BA86" s="109"/>
      <c r="BB86" s="109"/>
      <c r="BC86" s="111"/>
      <c r="BD86" s="111"/>
      <c r="BE86" s="111"/>
      <c r="BF86" s="111"/>
      <c r="BG86" s="111"/>
      <c r="BH86" s="111"/>
      <c r="BI86" s="111"/>
      <c r="BJ86" s="111"/>
      <c r="BK86" s="111"/>
      <c r="BL86" s="111"/>
      <c r="BM86" s="111"/>
      <c r="BN86" s="111"/>
      <c r="BO86" s="111"/>
      <c r="BP86" s="111"/>
      <c r="BQ86" s="111"/>
      <c r="BR86" s="111"/>
      <c r="BS86" s="111"/>
      <c r="BT86" s="111"/>
      <c r="BU86" s="111"/>
      <c r="BV86" s="111"/>
      <c r="BW86" s="111"/>
      <c r="BX86" s="111"/>
      <c r="BY86" s="112"/>
      <c r="BZ86" s="111"/>
      <c r="CA86" s="109"/>
      <c r="CB86" s="109"/>
      <c r="CC86" s="109"/>
      <c r="CD86" s="111"/>
    </row>
    <row r="87" spans="1:82" ht="15.75" customHeight="1">
      <c r="A87" s="111"/>
      <c r="B87" s="111"/>
      <c r="C87" s="111"/>
      <c r="D87" s="111"/>
      <c r="E87" s="111"/>
      <c r="F87" s="111"/>
      <c r="G87" s="111"/>
      <c r="H87" s="111"/>
      <c r="I87" s="111"/>
      <c r="J87" s="111"/>
      <c r="K87" s="111"/>
      <c r="L87" s="111"/>
      <c r="M87" s="111"/>
      <c r="N87" s="111"/>
      <c r="O87" s="111"/>
      <c r="P87" s="111"/>
      <c r="Q87" s="111"/>
      <c r="R87" s="111"/>
      <c r="S87" s="111"/>
      <c r="T87" s="111"/>
      <c r="U87" s="111"/>
      <c r="V87" s="112"/>
      <c r="W87" s="111"/>
      <c r="X87" s="109"/>
      <c r="Y87" s="109"/>
      <c r="Z87" s="109"/>
      <c r="AA87" s="109"/>
      <c r="AB87" s="48"/>
      <c r="AC87" s="111"/>
      <c r="AD87" s="111"/>
      <c r="AE87" s="111"/>
      <c r="AF87" s="111"/>
      <c r="AG87" s="111"/>
      <c r="AH87" s="111"/>
      <c r="AI87" s="111"/>
      <c r="AJ87" s="111"/>
      <c r="AK87" s="111"/>
      <c r="AL87" s="111"/>
      <c r="AM87" s="111"/>
      <c r="AN87" s="111"/>
      <c r="AO87" s="111"/>
      <c r="AP87" s="111"/>
      <c r="AQ87" s="111"/>
      <c r="AR87" s="111"/>
      <c r="AS87" s="111"/>
      <c r="AT87" s="111"/>
      <c r="AU87" s="111"/>
      <c r="AV87" s="111"/>
      <c r="AW87" s="111"/>
      <c r="AX87" s="112"/>
      <c r="AY87" s="111"/>
      <c r="AZ87" s="109"/>
      <c r="BA87" s="109"/>
      <c r="BB87" s="109"/>
      <c r="BC87" s="111"/>
      <c r="BD87" s="111"/>
      <c r="BE87" s="111"/>
      <c r="BF87" s="111"/>
      <c r="BG87" s="111"/>
      <c r="BH87" s="111"/>
      <c r="BI87" s="111"/>
      <c r="BJ87" s="111"/>
      <c r="BK87" s="111"/>
      <c r="BL87" s="111"/>
      <c r="BM87" s="111"/>
      <c r="BN87" s="111"/>
      <c r="BO87" s="111"/>
      <c r="BP87" s="111"/>
      <c r="BQ87" s="111"/>
      <c r="BR87" s="111"/>
      <c r="BS87" s="111"/>
      <c r="BT87" s="111"/>
      <c r="BU87" s="111"/>
      <c r="BV87" s="111"/>
      <c r="BW87" s="111"/>
      <c r="BX87" s="111"/>
      <c r="BY87" s="112"/>
      <c r="BZ87" s="111"/>
      <c r="CA87" s="109"/>
      <c r="CB87" s="109"/>
      <c r="CC87" s="109"/>
      <c r="CD87" s="111"/>
    </row>
    <row r="88" spans="1:82" ht="15.75" customHeight="1">
      <c r="A88" s="111"/>
      <c r="B88" s="111"/>
      <c r="C88" s="111"/>
      <c r="D88" s="111"/>
      <c r="E88" s="111"/>
      <c r="F88" s="111"/>
      <c r="G88" s="111"/>
      <c r="H88" s="111"/>
      <c r="I88" s="111"/>
      <c r="J88" s="111"/>
      <c r="K88" s="111"/>
      <c r="L88" s="111"/>
      <c r="M88" s="111"/>
      <c r="N88" s="111"/>
      <c r="O88" s="111"/>
      <c r="P88" s="111"/>
      <c r="Q88" s="111"/>
      <c r="R88" s="111"/>
      <c r="S88" s="111"/>
      <c r="T88" s="111"/>
      <c r="U88" s="111"/>
      <c r="V88" s="112"/>
      <c r="W88" s="111"/>
      <c r="X88" s="109"/>
      <c r="Y88" s="109"/>
      <c r="Z88" s="109"/>
      <c r="AA88" s="109"/>
      <c r="AB88" s="48"/>
      <c r="AC88" s="111"/>
      <c r="AD88" s="111"/>
      <c r="AE88" s="111"/>
      <c r="AF88" s="111"/>
      <c r="AG88" s="111"/>
      <c r="AH88" s="111"/>
      <c r="AI88" s="111"/>
      <c r="AJ88" s="111"/>
      <c r="AK88" s="111"/>
      <c r="AL88" s="111"/>
      <c r="AM88" s="111"/>
      <c r="AN88" s="111"/>
      <c r="AO88" s="111"/>
      <c r="AP88" s="111"/>
      <c r="AQ88" s="111"/>
      <c r="AR88" s="111"/>
      <c r="AS88" s="111"/>
      <c r="AT88" s="111"/>
      <c r="AU88" s="111"/>
      <c r="AV88" s="111"/>
      <c r="AW88" s="111"/>
      <c r="AX88" s="112"/>
      <c r="AY88" s="111"/>
      <c r="AZ88" s="109"/>
      <c r="BA88" s="109"/>
      <c r="BB88" s="109"/>
      <c r="BC88" s="111"/>
      <c r="BD88" s="111"/>
      <c r="BE88" s="111"/>
      <c r="BF88" s="111"/>
      <c r="BG88" s="111"/>
      <c r="BH88" s="111"/>
      <c r="BI88" s="111"/>
      <c r="BJ88" s="111"/>
      <c r="BK88" s="111"/>
      <c r="BL88" s="111"/>
      <c r="BM88" s="111"/>
      <c r="BN88" s="111"/>
      <c r="BO88" s="111"/>
      <c r="BP88" s="111"/>
      <c r="BQ88" s="111"/>
      <c r="BR88" s="111"/>
      <c r="BS88" s="111"/>
      <c r="BT88" s="111"/>
      <c r="BU88" s="111"/>
      <c r="BV88" s="111"/>
      <c r="BW88" s="111"/>
      <c r="BX88" s="111"/>
      <c r="BY88" s="112"/>
      <c r="BZ88" s="111"/>
      <c r="CA88" s="109"/>
      <c r="CB88" s="109"/>
      <c r="CC88" s="109"/>
      <c r="CD88" s="111"/>
    </row>
    <row r="89" spans="1:82" ht="15.75" customHeight="1">
      <c r="A89" s="111"/>
      <c r="B89" s="111"/>
      <c r="C89" s="111"/>
      <c r="D89" s="111"/>
      <c r="E89" s="111"/>
      <c r="F89" s="111"/>
      <c r="G89" s="111"/>
      <c r="H89" s="111"/>
      <c r="I89" s="111"/>
      <c r="J89" s="111"/>
      <c r="K89" s="111"/>
      <c r="L89" s="111"/>
      <c r="M89" s="111"/>
      <c r="N89" s="111"/>
      <c r="O89" s="111"/>
      <c r="P89" s="111"/>
      <c r="Q89" s="111"/>
      <c r="R89" s="111"/>
      <c r="S89" s="111"/>
      <c r="T89" s="111"/>
      <c r="U89" s="111"/>
      <c r="V89" s="112"/>
      <c r="W89" s="111"/>
      <c r="X89" s="109"/>
      <c r="Y89" s="109"/>
      <c r="Z89" s="109"/>
      <c r="AA89" s="109"/>
      <c r="AB89" s="48"/>
      <c r="AC89" s="111"/>
      <c r="AD89" s="111"/>
      <c r="AE89" s="111"/>
      <c r="AF89" s="111"/>
      <c r="AG89" s="111"/>
      <c r="AH89" s="111"/>
      <c r="AI89" s="111"/>
      <c r="AJ89" s="111"/>
      <c r="AK89" s="111"/>
      <c r="AL89" s="111"/>
      <c r="AM89" s="111"/>
      <c r="AN89" s="111"/>
      <c r="AO89" s="111"/>
      <c r="AP89" s="111"/>
      <c r="AQ89" s="111"/>
      <c r="AR89" s="111"/>
      <c r="AS89" s="111"/>
      <c r="AT89" s="111"/>
      <c r="AU89" s="111"/>
      <c r="AV89" s="111"/>
      <c r="AW89" s="111"/>
      <c r="AX89" s="112"/>
      <c r="AY89" s="111"/>
      <c r="AZ89" s="109"/>
      <c r="BA89" s="109"/>
      <c r="BB89" s="109"/>
      <c r="BC89" s="111"/>
      <c r="BD89" s="111"/>
      <c r="BE89" s="111"/>
      <c r="BF89" s="111"/>
      <c r="BG89" s="111"/>
      <c r="BH89" s="111"/>
      <c r="BI89" s="111"/>
      <c r="BJ89" s="111"/>
      <c r="BK89" s="111"/>
      <c r="BL89" s="111"/>
      <c r="BM89" s="111"/>
      <c r="BN89" s="111"/>
      <c r="BO89" s="111"/>
      <c r="BP89" s="111"/>
      <c r="BQ89" s="111"/>
      <c r="BR89" s="111"/>
      <c r="BS89" s="111"/>
      <c r="BT89" s="111"/>
      <c r="BU89" s="111"/>
      <c r="BV89" s="111"/>
      <c r="BW89" s="111"/>
      <c r="BX89" s="111"/>
      <c r="BY89" s="112"/>
      <c r="BZ89" s="111"/>
      <c r="CA89" s="109"/>
      <c r="CB89" s="109"/>
      <c r="CC89" s="109"/>
      <c r="CD89" s="111"/>
    </row>
    <row r="90" spans="1:82" ht="15.75" customHeight="1">
      <c r="A90" s="111"/>
      <c r="B90" s="111"/>
      <c r="C90" s="111"/>
      <c r="D90" s="111"/>
      <c r="E90" s="111"/>
      <c r="F90" s="111"/>
      <c r="G90" s="111"/>
      <c r="H90" s="111"/>
      <c r="I90" s="111"/>
      <c r="J90" s="111"/>
      <c r="K90" s="111"/>
      <c r="L90" s="111"/>
      <c r="M90" s="111"/>
      <c r="N90" s="111"/>
      <c r="O90" s="111"/>
      <c r="P90" s="111"/>
      <c r="Q90" s="111"/>
      <c r="R90" s="111"/>
      <c r="S90" s="111"/>
      <c r="T90" s="111"/>
      <c r="U90" s="111"/>
      <c r="V90" s="112"/>
      <c r="W90" s="111"/>
      <c r="X90" s="109"/>
      <c r="Y90" s="109"/>
      <c r="Z90" s="109"/>
      <c r="AA90" s="109"/>
      <c r="AB90" s="48"/>
      <c r="AC90" s="111"/>
      <c r="AD90" s="111"/>
      <c r="AE90" s="111"/>
      <c r="AF90" s="111"/>
      <c r="AG90" s="111"/>
      <c r="AH90" s="111"/>
      <c r="AI90" s="111"/>
      <c r="AJ90" s="111"/>
      <c r="AK90" s="111"/>
      <c r="AL90" s="111"/>
      <c r="AM90" s="111"/>
      <c r="AN90" s="111"/>
      <c r="AO90" s="111"/>
      <c r="AP90" s="111"/>
      <c r="AQ90" s="111"/>
      <c r="AR90" s="111"/>
      <c r="AS90" s="111"/>
      <c r="AT90" s="111"/>
      <c r="AU90" s="111"/>
      <c r="AV90" s="111"/>
      <c r="AW90" s="111"/>
      <c r="AX90" s="112"/>
      <c r="AY90" s="111"/>
      <c r="AZ90" s="109"/>
      <c r="BA90" s="109"/>
      <c r="BB90" s="109"/>
      <c r="BC90" s="111"/>
      <c r="BD90" s="111"/>
      <c r="BE90" s="111"/>
      <c r="BF90" s="111"/>
      <c r="BG90" s="111"/>
      <c r="BH90" s="111"/>
      <c r="BI90" s="111"/>
      <c r="BJ90" s="111"/>
      <c r="BK90" s="111"/>
      <c r="BL90" s="111"/>
      <c r="BM90" s="111"/>
      <c r="BN90" s="111"/>
      <c r="BO90" s="111"/>
      <c r="BP90" s="111"/>
      <c r="BQ90" s="111"/>
      <c r="BR90" s="111"/>
      <c r="BS90" s="111"/>
      <c r="BT90" s="111"/>
      <c r="BU90" s="111"/>
      <c r="BV90" s="111"/>
      <c r="BW90" s="111"/>
      <c r="BX90" s="111"/>
      <c r="BY90" s="112"/>
      <c r="BZ90" s="111"/>
      <c r="CA90" s="109"/>
      <c r="CB90" s="109"/>
      <c r="CC90" s="109"/>
      <c r="CD90" s="111"/>
    </row>
    <row r="91" spans="1:82" ht="15.75" customHeight="1">
      <c r="A91" s="111"/>
      <c r="B91" s="111"/>
      <c r="C91" s="111"/>
      <c r="D91" s="111"/>
      <c r="E91" s="111"/>
      <c r="F91" s="111"/>
      <c r="G91" s="111"/>
      <c r="H91" s="111"/>
      <c r="I91" s="111"/>
      <c r="J91" s="111"/>
      <c r="K91" s="111"/>
      <c r="L91" s="111"/>
      <c r="M91" s="111"/>
      <c r="N91" s="111"/>
      <c r="O91" s="111"/>
      <c r="P91" s="111"/>
      <c r="Q91" s="111"/>
      <c r="R91" s="111"/>
      <c r="S91" s="111"/>
      <c r="T91" s="111"/>
      <c r="U91" s="111"/>
      <c r="V91" s="112"/>
      <c r="W91" s="111"/>
      <c r="X91" s="109"/>
      <c r="Y91" s="109"/>
      <c r="Z91" s="109"/>
      <c r="AA91" s="109"/>
      <c r="AB91" s="48"/>
      <c r="AC91" s="111"/>
      <c r="AD91" s="111"/>
      <c r="AE91" s="111"/>
      <c r="AF91" s="111"/>
      <c r="AG91" s="111"/>
      <c r="AH91" s="111"/>
      <c r="AI91" s="111"/>
      <c r="AJ91" s="111"/>
      <c r="AK91" s="111"/>
      <c r="AL91" s="111"/>
      <c r="AM91" s="111"/>
      <c r="AN91" s="111"/>
      <c r="AO91" s="111"/>
      <c r="AP91" s="111"/>
      <c r="AQ91" s="111"/>
      <c r="AR91" s="111"/>
      <c r="AS91" s="111"/>
      <c r="AT91" s="111"/>
      <c r="AU91" s="111"/>
      <c r="AV91" s="111"/>
      <c r="AW91" s="111"/>
      <c r="AX91" s="112"/>
      <c r="AY91" s="111"/>
      <c r="AZ91" s="109"/>
      <c r="BA91" s="109"/>
      <c r="BB91" s="109"/>
      <c r="BC91" s="111"/>
      <c r="BD91" s="111"/>
      <c r="BE91" s="111"/>
      <c r="BF91" s="111"/>
      <c r="BG91" s="111"/>
      <c r="BH91" s="111"/>
      <c r="BI91" s="111"/>
      <c r="BJ91" s="111"/>
      <c r="BK91" s="111"/>
      <c r="BL91" s="111"/>
      <c r="BM91" s="111"/>
      <c r="BN91" s="111"/>
      <c r="BO91" s="111"/>
      <c r="BP91" s="111"/>
      <c r="BQ91" s="111"/>
      <c r="BR91" s="111"/>
      <c r="BS91" s="111"/>
      <c r="BT91" s="111"/>
      <c r="BU91" s="111"/>
      <c r="BV91" s="111"/>
      <c r="BW91" s="111"/>
      <c r="BX91" s="111"/>
      <c r="BY91" s="112"/>
      <c r="BZ91" s="111"/>
      <c r="CA91" s="109"/>
      <c r="CB91" s="109"/>
      <c r="CC91" s="109"/>
      <c r="CD91" s="111"/>
    </row>
    <row r="92" spans="1:82" ht="15.75" customHeight="1">
      <c r="A92" s="111"/>
      <c r="B92" s="111"/>
      <c r="C92" s="111"/>
      <c r="D92" s="111"/>
      <c r="E92" s="111"/>
      <c r="F92" s="111"/>
      <c r="G92" s="111"/>
      <c r="H92" s="111"/>
      <c r="I92" s="111"/>
      <c r="J92" s="111"/>
      <c r="K92" s="111"/>
      <c r="L92" s="111"/>
      <c r="M92" s="111"/>
      <c r="N92" s="111"/>
      <c r="O92" s="111"/>
      <c r="P92" s="111"/>
      <c r="Q92" s="111"/>
      <c r="R92" s="111"/>
      <c r="S92" s="111"/>
      <c r="T92" s="111"/>
      <c r="U92" s="111"/>
      <c r="V92" s="112"/>
      <c r="W92" s="111"/>
      <c r="X92" s="109"/>
      <c r="Y92" s="109"/>
      <c r="Z92" s="109"/>
      <c r="AA92" s="109"/>
      <c r="AB92" s="48"/>
      <c r="AC92" s="111"/>
      <c r="AD92" s="111"/>
      <c r="AE92" s="111"/>
      <c r="AF92" s="111"/>
      <c r="AG92" s="111"/>
      <c r="AH92" s="111"/>
      <c r="AI92" s="111"/>
      <c r="AJ92" s="111"/>
      <c r="AK92" s="111"/>
      <c r="AL92" s="111"/>
      <c r="AM92" s="111"/>
      <c r="AN92" s="111"/>
      <c r="AO92" s="111"/>
      <c r="AP92" s="111"/>
      <c r="AQ92" s="111"/>
      <c r="AR92" s="111"/>
      <c r="AS92" s="111"/>
      <c r="AT92" s="111"/>
      <c r="AU92" s="111"/>
      <c r="AV92" s="111"/>
      <c r="AW92" s="111"/>
      <c r="AX92" s="112"/>
      <c r="AY92" s="111"/>
      <c r="AZ92" s="109"/>
      <c r="BA92" s="109"/>
      <c r="BB92" s="109"/>
      <c r="BC92" s="111"/>
      <c r="BD92" s="111"/>
      <c r="BE92" s="111"/>
      <c r="BF92" s="111"/>
      <c r="BG92" s="111"/>
      <c r="BH92" s="111"/>
      <c r="BI92" s="111"/>
      <c r="BJ92" s="111"/>
      <c r="BK92" s="111"/>
      <c r="BL92" s="111"/>
      <c r="BM92" s="111"/>
      <c r="BN92" s="111"/>
      <c r="BO92" s="111"/>
      <c r="BP92" s="111"/>
      <c r="BQ92" s="111"/>
      <c r="BR92" s="111"/>
      <c r="BS92" s="111"/>
      <c r="BT92" s="111"/>
      <c r="BU92" s="111"/>
      <c r="BV92" s="111"/>
      <c r="BW92" s="111"/>
      <c r="BX92" s="111"/>
      <c r="BY92" s="112"/>
      <c r="BZ92" s="111"/>
      <c r="CA92" s="109"/>
      <c r="CB92" s="109"/>
      <c r="CC92" s="109"/>
      <c r="CD92" s="111"/>
    </row>
    <row r="93" spans="1:82" ht="15.75" customHeight="1">
      <c r="A93" s="111"/>
      <c r="B93" s="111"/>
      <c r="C93" s="111"/>
      <c r="D93" s="111"/>
      <c r="E93" s="111"/>
      <c r="F93" s="111"/>
      <c r="G93" s="111"/>
      <c r="H93" s="111"/>
      <c r="I93" s="111"/>
      <c r="J93" s="111"/>
      <c r="K93" s="111"/>
      <c r="L93" s="111"/>
      <c r="M93" s="111"/>
      <c r="N93" s="111"/>
      <c r="O93" s="111"/>
      <c r="P93" s="111"/>
      <c r="Q93" s="111"/>
      <c r="R93" s="111"/>
      <c r="S93" s="111"/>
      <c r="T93" s="111"/>
      <c r="U93" s="111"/>
      <c r="V93" s="112"/>
      <c r="W93" s="111"/>
      <c r="X93" s="109"/>
      <c r="Y93" s="109"/>
      <c r="Z93" s="109"/>
      <c r="AA93" s="109"/>
      <c r="AB93" s="48"/>
      <c r="AC93" s="111"/>
      <c r="AD93" s="111"/>
      <c r="AE93" s="111"/>
      <c r="AF93" s="111"/>
      <c r="AG93" s="111"/>
      <c r="AH93" s="111"/>
      <c r="AI93" s="111"/>
      <c r="AJ93" s="111"/>
      <c r="AK93" s="111"/>
      <c r="AL93" s="111"/>
      <c r="AM93" s="111"/>
      <c r="AN93" s="111"/>
      <c r="AO93" s="111"/>
      <c r="AP93" s="111"/>
      <c r="AQ93" s="111"/>
      <c r="AR93" s="111"/>
      <c r="AS93" s="111"/>
      <c r="AT93" s="111"/>
      <c r="AU93" s="111"/>
      <c r="AV93" s="111"/>
      <c r="AW93" s="111"/>
      <c r="AX93" s="112"/>
      <c r="AY93" s="111"/>
      <c r="AZ93" s="109"/>
      <c r="BA93" s="109"/>
      <c r="BB93" s="109"/>
      <c r="BC93" s="111"/>
      <c r="BD93" s="111"/>
      <c r="BE93" s="111"/>
      <c r="BF93" s="111"/>
      <c r="BG93" s="111"/>
      <c r="BH93" s="111"/>
      <c r="BI93" s="111"/>
      <c r="BJ93" s="111"/>
      <c r="BK93" s="111"/>
      <c r="BL93" s="111"/>
      <c r="BM93" s="111"/>
      <c r="BN93" s="111"/>
      <c r="BO93" s="111"/>
      <c r="BP93" s="111"/>
      <c r="BQ93" s="111"/>
      <c r="BR93" s="111"/>
      <c r="BS93" s="111"/>
      <c r="BT93" s="111"/>
      <c r="BU93" s="111"/>
      <c r="BV93" s="111"/>
      <c r="BW93" s="111"/>
      <c r="BX93" s="111"/>
      <c r="BY93" s="112"/>
      <c r="BZ93" s="111"/>
      <c r="CA93" s="109"/>
      <c r="CB93" s="109"/>
      <c r="CC93" s="109"/>
      <c r="CD93" s="111"/>
    </row>
    <row r="94" spans="1:82" ht="15.75" customHeight="1">
      <c r="A94" s="111"/>
      <c r="B94" s="111"/>
      <c r="C94" s="111"/>
      <c r="D94" s="111"/>
      <c r="E94" s="111"/>
      <c r="F94" s="111"/>
      <c r="G94" s="111"/>
      <c r="H94" s="111"/>
      <c r="I94" s="111"/>
      <c r="J94" s="111"/>
      <c r="K94" s="111"/>
      <c r="L94" s="111"/>
      <c r="M94" s="111"/>
      <c r="N94" s="111"/>
      <c r="O94" s="111"/>
      <c r="P94" s="111"/>
      <c r="Q94" s="111"/>
      <c r="R94" s="111"/>
      <c r="S94" s="111"/>
      <c r="T94" s="111"/>
      <c r="U94" s="111"/>
      <c r="V94" s="112"/>
      <c r="W94" s="111"/>
      <c r="X94" s="109"/>
      <c r="Y94" s="109"/>
      <c r="Z94" s="109"/>
      <c r="AA94" s="109"/>
      <c r="AB94" s="48"/>
      <c r="AC94" s="111"/>
      <c r="AD94" s="111"/>
      <c r="AE94" s="111"/>
      <c r="AF94" s="111"/>
      <c r="AG94" s="111"/>
      <c r="AH94" s="111"/>
      <c r="AI94" s="111"/>
      <c r="AJ94" s="111"/>
      <c r="AK94" s="111"/>
      <c r="AL94" s="111"/>
      <c r="AM94" s="111"/>
      <c r="AN94" s="111"/>
      <c r="AO94" s="111"/>
      <c r="AP94" s="111"/>
      <c r="AQ94" s="111"/>
      <c r="AR94" s="111"/>
      <c r="AS94" s="111"/>
      <c r="AT94" s="111"/>
      <c r="AU94" s="111"/>
      <c r="AV94" s="111"/>
      <c r="AW94" s="111"/>
      <c r="AX94" s="112"/>
      <c r="AY94" s="111"/>
      <c r="AZ94" s="109"/>
      <c r="BA94" s="109"/>
      <c r="BB94" s="109"/>
      <c r="BC94" s="111"/>
      <c r="BD94" s="111"/>
      <c r="BE94" s="111"/>
      <c r="BF94" s="111"/>
      <c r="BG94" s="111"/>
      <c r="BH94" s="111"/>
      <c r="BI94" s="111"/>
      <c r="BJ94" s="111"/>
      <c r="BK94" s="111"/>
      <c r="BL94" s="111"/>
      <c r="BM94" s="111"/>
      <c r="BN94" s="111"/>
      <c r="BO94" s="111"/>
      <c r="BP94" s="111"/>
      <c r="BQ94" s="111"/>
      <c r="BR94" s="111"/>
      <c r="BS94" s="111"/>
      <c r="BT94" s="111"/>
      <c r="BU94" s="111"/>
      <c r="BV94" s="111"/>
      <c r="BW94" s="111"/>
      <c r="BX94" s="111"/>
      <c r="BY94" s="112"/>
      <c r="BZ94" s="111"/>
      <c r="CA94" s="109"/>
      <c r="CB94" s="109"/>
      <c r="CC94" s="109"/>
      <c r="CD94" s="111"/>
    </row>
    <row r="95" spans="1:82" ht="15.75" customHeight="1">
      <c r="A95" s="111"/>
      <c r="B95" s="111"/>
      <c r="C95" s="111"/>
      <c r="D95" s="111"/>
      <c r="E95" s="111"/>
      <c r="F95" s="111"/>
      <c r="G95" s="111"/>
      <c r="H95" s="111"/>
      <c r="I95" s="111"/>
      <c r="J95" s="111"/>
      <c r="K95" s="111"/>
      <c r="L95" s="111"/>
      <c r="M95" s="111"/>
      <c r="N95" s="111"/>
      <c r="O95" s="111"/>
      <c r="P95" s="111"/>
      <c r="Q95" s="111"/>
      <c r="R95" s="111"/>
      <c r="S95" s="111"/>
      <c r="T95" s="111"/>
      <c r="U95" s="111"/>
      <c r="V95" s="112"/>
      <c r="W95" s="111"/>
      <c r="X95" s="109"/>
      <c r="Y95" s="109"/>
      <c r="Z95" s="109"/>
      <c r="AA95" s="109"/>
      <c r="AB95" s="48"/>
      <c r="AC95" s="111"/>
      <c r="AD95" s="111"/>
      <c r="AE95" s="111"/>
      <c r="AF95" s="111"/>
      <c r="AG95" s="111"/>
      <c r="AH95" s="111"/>
      <c r="AI95" s="111"/>
      <c r="AJ95" s="111"/>
      <c r="AK95" s="111"/>
      <c r="AL95" s="111"/>
      <c r="AM95" s="111"/>
      <c r="AN95" s="111"/>
      <c r="AO95" s="111"/>
      <c r="AP95" s="111"/>
      <c r="AQ95" s="111"/>
      <c r="AR95" s="111"/>
      <c r="AS95" s="111"/>
      <c r="AT95" s="111"/>
      <c r="AU95" s="111"/>
      <c r="AV95" s="111"/>
      <c r="AW95" s="111"/>
      <c r="AX95" s="112"/>
      <c r="AY95" s="111"/>
      <c r="AZ95" s="109"/>
      <c r="BA95" s="109"/>
      <c r="BB95" s="109"/>
      <c r="BC95" s="111"/>
      <c r="BD95" s="111"/>
      <c r="BE95" s="111"/>
      <c r="BF95" s="111"/>
      <c r="BG95" s="111"/>
      <c r="BH95" s="111"/>
      <c r="BI95" s="111"/>
      <c r="BJ95" s="111"/>
      <c r="BK95" s="111"/>
      <c r="BL95" s="111"/>
      <c r="BM95" s="111"/>
      <c r="BN95" s="111"/>
      <c r="BO95" s="111"/>
      <c r="BP95" s="111"/>
      <c r="BQ95" s="111"/>
      <c r="BR95" s="111"/>
      <c r="BS95" s="111"/>
      <c r="BT95" s="111"/>
      <c r="BU95" s="111"/>
      <c r="BV95" s="111"/>
      <c r="BW95" s="111"/>
      <c r="BX95" s="111"/>
      <c r="BY95" s="112"/>
      <c r="BZ95" s="111"/>
      <c r="CA95" s="109"/>
      <c r="CB95" s="109"/>
      <c r="CC95" s="109"/>
      <c r="CD95" s="111"/>
    </row>
    <row r="96" spans="1:82" ht="15.75" customHeight="1">
      <c r="A96" s="111"/>
      <c r="B96" s="111"/>
      <c r="C96" s="111"/>
      <c r="D96" s="111"/>
      <c r="E96" s="111"/>
      <c r="F96" s="111"/>
      <c r="G96" s="111"/>
      <c r="H96" s="111"/>
      <c r="I96" s="111"/>
      <c r="J96" s="111"/>
      <c r="K96" s="111"/>
      <c r="L96" s="111"/>
      <c r="M96" s="111"/>
      <c r="N96" s="111"/>
      <c r="O96" s="111"/>
      <c r="P96" s="111"/>
      <c r="Q96" s="111"/>
      <c r="R96" s="111"/>
      <c r="S96" s="111"/>
      <c r="T96" s="111"/>
      <c r="U96" s="111"/>
      <c r="V96" s="112"/>
      <c r="W96" s="111"/>
      <c r="X96" s="109"/>
      <c r="Y96" s="109"/>
      <c r="Z96" s="109"/>
      <c r="AA96" s="109"/>
      <c r="AB96" s="48"/>
      <c r="AC96" s="111"/>
      <c r="AD96" s="111"/>
      <c r="AE96" s="111"/>
      <c r="AF96" s="111"/>
      <c r="AG96" s="111"/>
      <c r="AH96" s="111"/>
      <c r="AI96" s="111"/>
      <c r="AJ96" s="111"/>
      <c r="AK96" s="111"/>
      <c r="AL96" s="111"/>
      <c r="AM96" s="111"/>
      <c r="AN96" s="111"/>
      <c r="AO96" s="111"/>
      <c r="AP96" s="111"/>
      <c r="AQ96" s="111"/>
      <c r="AR96" s="111"/>
      <c r="AS96" s="111"/>
      <c r="AT96" s="111"/>
      <c r="AU96" s="111"/>
      <c r="AV96" s="111"/>
      <c r="AW96" s="111"/>
      <c r="AX96" s="112"/>
      <c r="AY96" s="111"/>
      <c r="AZ96" s="109"/>
      <c r="BA96" s="109"/>
      <c r="BB96" s="109"/>
      <c r="BC96" s="111"/>
      <c r="BD96" s="111"/>
      <c r="BE96" s="111"/>
      <c r="BF96" s="111"/>
      <c r="BG96" s="111"/>
      <c r="BH96" s="111"/>
      <c r="BI96" s="111"/>
      <c r="BJ96" s="111"/>
      <c r="BK96" s="111"/>
      <c r="BL96" s="111"/>
      <c r="BM96" s="111"/>
      <c r="BN96" s="111"/>
      <c r="BO96" s="111"/>
      <c r="BP96" s="111"/>
      <c r="BQ96" s="111"/>
      <c r="BR96" s="111"/>
      <c r="BS96" s="111"/>
      <c r="BT96" s="111"/>
      <c r="BU96" s="111"/>
      <c r="BV96" s="111"/>
      <c r="BW96" s="111"/>
      <c r="BX96" s="111"/>
      <c r="BY96" s="112"/>
      <c r="BZ96" s="111"/>
      <c r="CA96" s="109"/>
      <c r="CB96" s="109"/>
      <c r="CC96" s="109"/>
      <c r="CD96" s="111"/>
    </row>
    <row r="97" spans="1:82" ht="15.75" customHeight="1">
      <c r="A97" s="111"/>
      <c r="B97" s="111"/>
      <c r="C97" s="111"/>
      <c r="D97" s="111"/>
      <c r="E97" s="111"/>
      <c r="F97" s="111"/>
      <c r="G97" s="111"/>
      <c r="H97" s="111"/>
      <c r="I97" s="111"/>
      <c r="J97" s="111"/>
      <c r="K97" s="111"/>
      <c r="L97" s="111"/>
      <c r="M97" s="111"/>
      <c r="N97" s="111"/>
      <c r="O97" s="111"/>
      <c r="P97" s="111"/>
      <c r="Q97" s="111"/>
      <c r="R97" s="111"/>
      <c r="S97" s="111"/>
      <c r="T97" s="111"/>
      <c r="U97" s="111"/>
      <c r="V97" s="112"/>
      <c r="W97" s="111"/>
      <c r="X97" s="109"/>
      <c r="Y97" s="109"/>
      <c r="Z97" s="109"/>
      <c r="AA97" s="109"/>
      <c r="AB97" s="48"/>
      <c r="AC97" s="111"/>
      <c r="AD97" s="111"/>
      <c r="AE97" s="111"/>
      <c r="AF97" s="111"/>
      <c r="AG97" s="111"/>
      <c r="AH97" s="111"/>
      <c r="AI97" s="111"/>
      <c r="AJ97" s="111"/>
      <c r="AK97" s="111"/>
      <c r="AL97" s="111"/>
      <c r="AM97" s="111"/>
      <c r="AN97" s="111"/>
      <c r="AO97" s="111"/>
      <c r="AP97" s="111"/>
      <c r="AQ97" s="111"/>
      <c r="AR97" s="111"/>
      <c r="AS97" s="111"/>
      <c r="AT97" s="111"/>
      <c r="AU97" s="111"/>
      <c r="AV97" s="111"/>
      <c r="AW97" s="111"/>
      <c r="AX97" s="112"/>
      <c r="AY97" s="111"/>
      <c r="AZ97" s="109"/>
      <c r="BA97" s="109"/>
      <c r="BB97" s="109"/>
      <c r="BC97" s="111"/>
      <c r="BD97" s="111"/>
      <c r="BE97" s="111"/>
      <c r="BF97" s="111"/>
      <c r="BG97" s="111"/>
      <c r="BH97" s="111"/>
      <c r="BI97" s="111"/>
      <c r="BJ97" s="111"/>
      <c r="BK97" s="111"/>
      <c r="BL97" s="111"/>
      <c r="BM97" s="111"/>
      <c r="BN97" s="111"/>
      <c r="BO97" s="111"/>
      <c r="BP97" s="111"/>
      <c r="BQ97" s="111"/>
      <c r="BR97" s="111"/>
      <c r="BS97" s="111"/>
      <c r="BT97" s="111"/>
      <c r="BU97" s="111"/>
      <c r="BV97" s="111"/>
      <c r="BW97" s="111"/>
      <c r="BX97" s="111"/>
      <c r="BY97" s="112"/>
      <c r="BZ97" s="111"/>
      <c r="CA97" s="109"/>
      <c r="CB97" s="109"/>
      <c r="CC97" s="109"/>
      <c r="CD97" s="111"/>
    </row>
    <row r="98" spans="1:82" ht="15.75" customHeight="1">
      <c r="A98" s="111"/>
      <c r="B98" s="111"/>
      <c r="C98" s="111"/>
      <c r="D98" s="111"/>
      <c r="E98" s="111"/>
      <c r="F98" s="111"/>
      <c r="G98" s="111"/>
      <c r="H98" s="111"/>
      <c r="I98" s="111"/>
      <c r="J98" s="111"/>
      <c r="K98" s="111"/>
      <c r="L98" s="111"/>
      <c r="M98" s="111"/>
      <c r="N98" s="111"/>
      <c r="O98" s="111"/>
      <c r="P98" s="111"/>
      <c r="Q98" s="111"/>
      <c r="R98" s="111"/>
      <c r="S98" s="111"/>
      <c r="T98" s="111"/>
      <c r="U98" s="111"/>
      <c r="V98" s="112"/>
      <c r="W98" s="111"/>
      <c r="X98" s="109"/>
      <c r="Y98" s="109"/>
      <c r="Z98" s="109"/>
      <c r="AA98" s="109"/>
      <c r="AB98" s="48"/>
      <c r="AC98" s="111"/>
      <c r="AD98" s="111"/>
      <c r="AE98" s="111"/>
      <c r="AF98" s="111"/>
      <c r="AG98" s="111"/>
      <c r="AH98" s="111"/>
      <c r="AI98" s="111"/>
      <c r="AJ98" s="111"/>
      <c r="AK98" s="111"/>
      <c r="AL98" s="111"/>
      <c r="AM98" s="111"/>
      <c r="AN98" s="111"/>
      <c r="AO98" s="111"/>
      <c r="AP98" s="111"/>
      <c r="AQ98" s="111"/>
      <c r="AR98" s="111"/>
      <c r="AS98" s="111"/>
      <c r="AT98" s="111"/>
      <c r="AU98" s="111"/>
      <c r="AV98" s="111"/>
      <c r="AW98" s="111"/>
      <c r="AX98" s="112"/>
      <c r="AY98" s="111"/>
      <c r="AZ98" s="109"/>
      <c r="BA98" s="109"/>
      <c r="BB98" s="109"/>
      <c r="BC98" s="111"/>
      <c r="BD98" s="111"/>
      <c r="BE98" s="111"/>
      <c r="BF98" s="111"/>
      <c r="BG98" s="111"/>
      <c r="BH98" s="111"/>
      <c r="BI98" s="111"/>
      <c r="BJ98" s="111"/>
      <c r="BK98" s="111"/>
      <c r="BL98" s="111"/>
      <c r="BM98" s="111"/>
      <c r="BN98" s="111"/>
      <c r="BO98" s="111"/>
      <c r="BP98" s="111"/>
      <c r="BQ98" s="111"/>
      <c r="BR98" s="111"/>
      <c r="BS98" s="111"/>
      <c r="BT98" s="111"/>
      <c r="BU98" s="111"/>
      <c r="BV98" s="111"/>
      <c r="BW98" s="111"/>
      <c r="BX98" s="111"/>
      <c r="BY98" s="112"/>
      <c r="BZ98" s="111"/>
      <c r="CA98" s="109"/>
      <c r="CB98" s="109"/>
      <c r="CC98" s="109"/>
      <c r="CD98" s="111"/>
    </row>
    <row r="99" spans="1:82" ht="15.75" customHeight="1">
      <c r="A99" s="111"/>
      <c r="B99" s="111"/>
      <c r="C99" s="111"/>
      <c r="D99" s="111"/>
      <c r="E99" s="111"/>
      <c r="F99" s="111"/>
      <c r="G99" s="111"/>
      <c r="H99" s="111"/>
      <c r="I99" s="111"/>
      <c r="J99" s="111"/>
      <c r="K99" s="111"/>
      <c r="L99" s="111"/>
      <c r="M99" s="111"/>
      <c r="N99" s="111"/>
      <c r="O99" s="111"/>
      <c r="P99" s="111"/>
      <c r="Q99" s="111"/>
      <c r="R99" s="111"/>
      <c r="S99" s="111"/>
      <c r="T99" s="111"/>
      <c r="U99" s="111"/>
      <c r="V99" s="112"/>
      <c r="W99" s="111"/>
      <c r="X99" s="109"/>
      <c r="Y99" s="109"/>
      <c r="Z99" s="109"/>
      <c r="AA99" s="109"/>
      <c r="AB99" s="48"/>
      <c r="AC99" s="111"/>
      <c r="AD99" s="111"/>
      <c r="AE99" s="111"/>
      <c r="AF99" s="111"/>
      <c r="AG99" s="111"/>
      <c r="AH99" s="111"/>
      <c r="AI99" s="111"/>
      <c r="AJ99" s="111"/>
      <c r="AK99" s="111"/>
      <c r="AL99" s="111"/>
      <c r="AM99" s="111"/>
      <c r="AN99" s="111"/>
      <c r="AO99" s="111"/>
      <c r="AP99" s="111"/>
      <c r="AQ99" s="111"/>
      <c r="AR99" s="111"/>
      <c r="AS99" s="111"/>
      <c r="AT99" s="111"/>
      <c r="AU99" s="111"/>
      <c r="AV99" s="111"/>
      <c r="AW99" s="111"/>
      <c r="AX99" s="112"/>
      <c r="AY99" s="111"/>
      <c r="AZ99" s="109"/>
      <c r="BA99" s="109"/>
      <c r="BB99" s="109"/>
      <c r="BC99" s="111"/>
      <c r="BD99" s="111"/>
      <c r="BE99" s="111"/>
      <c r="BF99" s="111"/>
      <c r="BG99" s="111"/>
      <c r="BH99" s="111"/>
      <c r="BI99" s="111"/>
      <c r="BJ99" s="111"/>
      <c r="BK99" s="111"/>
      <c r="BL99" s="111"/>
      <c r="BM99" s="111"/>
      <c r="BN99" s="111"/>
      <c r="BO99" s="111"/>
      <c r="BP99" s="111"/>
      <c r="BQ99" s="111"/>
      <c r="BR99" s="111"/>
      <c r="BS99" s="111"/>
      <c r="BT99" s="111"/>
      <c r="BU99" s="111"/>
      <c r="BV99" s="111"/>
      <c r="BW99" s="111"/>
      <c r="BX99" s="111"/>
      <c r="BY99" s="112"/>
      <c r="BZ99" s="111"/>
      <c r="CA99" s="109"/>
      <c r="CB99" s="109"/>
      <c r="CC99" s="109"/>
      <c r="CD99" s="111"/>
    </row>
    <row r="100" spans="1:82" ht="15.75" customHeight="1">
      <c r="A100" s="111"/>
      <c r="B100" s="111"/>
      <c r="C100" s="111"/>
      <c r="D100" s="111"/>
      <c r="E100" s="111"/>
      <c r="F100" s="111"/>
      <c r="G100" s="111"/>
      <c r="H100" s="111"/>
      <c r="I100" s="111"/>
      <c r="J100" s="111"/>
      <c r="K100" s="111"/>
      <c r="L100" s="111"/>
      <c r="M100" s="111"/>
      <c r="N100" s="111"/>
      <c r="O100" s="111"/>
      <c r="P100" s="111"/>
      <c r="Q100" s="111"/>
      <c r="R100" s="111"/>
      <c r="S100" s="111"/>
      <c r="T100" s="111"/>
      <c r="U100" s="111"/>
      <c r="V100" s="112"/>
      <c r="W100" s="111"/>
      <c r="X100" s="109"/>
      <c r="Y100" s="109"/>
      <c r="Z100" s="109"/>
      <c r="AA100" s="109"/>
      <c r="AB100" s="48"/>
      <c r="AC100" s="111"/>
      <c r="AD100" s="111"/>
      <c r="AE100" s="111"/>
      <c r="AF100" s="111"/>
      <c r="AG100" s="111"/>
      <c r="AH100" s="111"/>
      <c r="AI100" s="111"/>
      <c r="AJ100" s="111"/>
      <c r="AK100" s="111"/>
      <c r="AL100" s="111"/>
      <c r="AM100" s="111"/>
      <c r="AN100" s="111"/>
      <c r="AO100" s="111"/>
      <c r="AP100" s="111"/>
      <c r="AQ100" s="111"/>
      <c r="AR100" s="111"/>
      <c r="AS100" s="111"/>
      <c r="AT100" s="111"/>
      <c r="AU100" s="111"/>
      <c r="AV100" s="111"/>
      <c r="AW100" s="111"/>
      <c r="AX100" s="112"/>
      <c r="AY100" s="111"/>
      <c r="AZ100" s="109"/>
      <c r="BA100" s="109"/>
      <c r="BB100" s="109"/>
      <c r="BC100" s="111"/>
      <c r="BD100" s="111"/>
      <c r="BE100" s="111"/>
      <c r="BF100" s="111"/>
      <c r="BG100" s="111"/>
      <c r="BH100" s="111"/>
      <c r="BI100" s="111"/>
      <c r="BJ100" s="111"/>
      <c r="BK100" s="111"/>
      <c r="BL100" s="111"/>
      <c r="BM100" s="111"/>
      <c r="BN100" s="111"/>
      <c r="BO100" s="111"/>
      <c r="BP100" s="111"/>
      <c r="BQ100" s="111"/>
      <c r="BR100" s="111"/>
      <c r="BS100" s="111"/>
      <c r="BT100" s="111"/>
      <c r="BU100" s="111"/>
      <c r="BV100" s="111"/>
      <c r="BW100" s="111"/>
      <c r="BX100" s="111"/>
      <c r="BY100" s="112"/>
      <c r="BZ100" s="111"/>
      <c r="CA100" s="109"/>
      <c r="CB100" s="109"/>
      <c r="CC100" s="109"/>
      <c r="CD100" s="111"/>
    </row>
    <row r="101" spans="1:82" ht="15.75" customHeight="1">
      <c r="A101" s="111"/>
      <c r="B101" s="111"/>
      <c r="C101" s="111"/>
      <c r="D101" s="111"/>
      <c r="E101" s="111"/>
      <c r="F101" s="111"/>
      <c r="G101" s="111"/>
      <c r="H101" s="111"/>
      <c r="I101" s="111"/>
      <c r="J101" s="111"/>
      <c r="K101" s="111"/>
      <c r="L101" s="111"/>
      <c r="M101" s="111"/>
      <c r="N101" s="111"/>
      <c r="O101" s="111"/>
      <c r="P101" s="111"/>
      <c r="Q101" s="111"/>
      <c r="R101" s="111"/>
      <c r="S101" s="111"/>
      <c r="T101" s="111"/>
      <c r="U101" s="111"/>
      <c r="V101" s="112"/>
      <c r="W101" s="111"/>
      <c r="X101" s="109"/>
      <c r="Y101" s="109"/>
      <c r="Z101" s="109"/>
      <c r="AA101" s="109"/>
      <c r="AB101" s="48"/>
      <c r="AC101" s="111"/>
      <c r="AD101" s="111"/>
      <c r="AE101" s="111"/>
      <c r="AF101" s="111"/>
      <c r="AG101" s="111"/>
      <c r="AH101" s="111"/>
      <c r="AI101" s="111"/>
      <c r="AJ101" s="111"/>
      <c r="AK101" s="111"/>
      <c r="AL101" s="111"/>
      <c r="AM101" s="111"/>
      <c r="AN101" s="111"/>
      <c r="AO101" s="111"/>
      <c r="AP101" s="111"/>
      <c r="AQ101" s="111"/>
      <c r="AR101" s="111"/>
      <c r="AS101" s="111"/>
      <c r="AT101" s="111"/>
      <c r="AU101" s="111"/>
      <c r="AV101" s="111"/>
      <c r="AW101" s="111"/>
      <c r="AX101" s="112"/>
      <c r="AY101" s="111"/>
      <c r="AZ101" s="109"/>
      <c r="BA101" s="109"/>
      <c r="BB101" s="109"/>
      <c r="BC101" s="111"/>
      <c r="BD101" s="111"/>
      <c r="BE101" s="111"/>
      <c r="BF101" s="111"/>
      <c r="BG101" s="111"/>
      <c r="BH101" s="111"/>
      <c r="BI101" s="111"/>
      <c r="BJ101" s="111"/>
      <c r="BK101" s="111"/>
      <c r="BL101" s="111"/>
      <c r="BM101" s="111"/>
      <c r="BN101" s="111"/>
      <c r="BO101" s="111"/>
      <c r="BP101" s="111"/>
      <c r="BQ101" s="111"/>
      <c r="BR101" s="111"/>
      <c r="BS101" s="111"/>
      <c r="BT101" s="111"/>
      <c r="BU101" s="111"/>
      <c r="BV101" s="111"/>
      <c r="BW101" s="111"/>
      <c r="BX101" s="111"/>
      <c r="BY101" s="112"/>
      <c r="BZ101" s="111"/>
      <c r="CA101" s="109"/>
      <c r="CB101" s="109"/>
      <c r="CC101" s="109"/>
      <c r="CD101" s="111"/>
    </row>
    <row r="102" spans="1:82" ht="15.75" customHeight="1">
      <c r="A102" s="111"/>
      <c r="B102" s="111"/>
      <c r="C102" s="111"/>
      <c r="D102" s="111"/>
      <c r="E102" s="111"/>
      <c r="F102" s="111"/>
      <c r="G102" s="111"/>
      <c r="H102" s="111"/>
      <c r="I102" s="111"/>
      <c r="J102" s="111"/>
      <c r="K102" s="111"/>
      <c r="L102" s="111"/>
      <c r="M102" s="111"/>
      <c r="N102" s="111"/>
      <c r="O102" s="111"/>
      <c r="P102" s="111"/>
      <c r="Q102" s="111"/>
      <c r="R102" s="111"/>
      <c r="S102" s="111"/>
      <c r="T102" s="111"/>
      <c r="U102" s="111"/>
      <c r="V102" s="112"/>
      <c r="W102" s="111"/>
      <c r="X102" s="109"/>
      <c r="Y102" s="109"/>
      <c r="Z102" s="109"/>
      <c r="AA102" s="109"/>
      <c r="AB102" s="48"/>
      <c r="AC102" s="111"/>
      <c r="AD102" s="111"/>
      <c r="AE102" s="111"/>
      <c r="AF102" s="111"/>
      <c r="AG102" s="111"/>
      <c r="AH102" s="111"/>
      <c r="AI102" s="111"/>
      <c r="AJ102" s="111"/>
      <c r="AK102" s="111"/>
      <c r="AL102" s="111"/>
      <c r="AM102" s="111"/>
      <c r="AN102" s="111"/>
      <c r="AO102" s="111"/>
      <c r="AP102" s="111"/>
      <c r="AQ102" s="111"/>
      <c r="AR102" s="111"/>
      <c r="AS102" s="111"/>
      <c r="AT102" s="111"/>
      <c r="AU102" s="111"/>
      <c r="AV102" s="111"/>
      <c r="AW102" s="111"/>
      <c r="AX102" s="112"/>
      <c r="AY102" s="111"/>
      <c r="AZ102" s="109"/>
      <c r="BA102" s="109"/>
      <c r="BB102" s="109"/>
      <c r="BC102" s="111"/>
      <c r="BD102" s="111"/>
      <c r="BE102" s="111"/>
      <c r="BF102" s="111"/>
      <c r="BG102" s="111"/>
      <c r="BH102" s="111"/>
      <c r="BI102" s="111"/>
      <c r="BJ102" s="111"/>
      <c r="BK102" s="111"/>
      <c r="BL102" s="111"/>
      <c r="BM102" s="111"/>
      <c r="BN102" s="111"/>
      <c r="BO102" s="111"/>
      <c r="BP102" s="111"/>
      <c r="BQ102" s="111"/>
      <c r="BR102" s="111"/>
      <c r="BS102" s="111"/>
      <c r="BT102" s="111"/>
      <c r="BU102" s="111"/>
      <c r="BV102" s="111"/>
      <c r="BW102" s="111"/>
      <c r="BX102" s="111"/>
      <c r="BY102" s="112"/>
      <c r="BZ102" s="111"/>
      <c r="CA102" s="109"/>
      <c r="CB102" s="109"/>
      <c r="CC102" s="109"/>
      <c r="CD102" s="111"/>
    </row>
    <row r="103" spans="1:82" ht="15.75" customHeight="1">
      <c r="A103" s="111"/>
      <c r="B103" s="111"/>
      <c r="C103" s="111"/>
      <c r="D103" s="111"/>
      <c r="E103" s="111"/>
      <c r="F103" s="111"/>
      <c r="G103" s="111"/>
      <c r="H103" s="111"/>
      <c r="I103" s="111"/>
      <c r="J103" s="111"/>
      <c r="K103" s="111"/>
      <c r="L103" s="111"/>
      <c r="M103" s="111"/>
      <c r="N103" s="111"/>
      <c r="O103" s="111"/>
      <c r="P103" s="111"/>
      <c r="Q103" s="111"/>
      <c r="R103" s="111"/>
      <c r="S103" s="111"/>
      <c r="T103" s="111"/>
      <c r="U103" s="111"/>
      <c r="V103" s="112"/>
      <c r="W103" s="111"/>
      <c r="X103" s="109"/>
      <c r="Y103" s="109"/>
      <c r="Z103" s="109"/>
      <c r="AA103" s="109"/>
      <c r="AB103" s="48"/>
      <c r="AC103" s="111"/>
      <c r="AD103" s="111"/>
      <c r="AE103" s="111"/>
      <c r="AF103" s="111"/>
      <c r="AG103" s="111"/>
      <c r="AH103" s="111"/>
      <c r="AI103" s="111"/>
      <c r="AJ103" s="111"/>
      <c r="AK103" s="111"/>
      <c r="AL103" s="111"/>
      <c r="AM103" s="111"/>
      <c r="AN103" s="111"/>
      <c r="AO103" s="111"/>
      <c r="AP103" s="111"/>
      <c r="AQ103" s="111"/>
      <c r="AR103" s="111"/>
      <c r="AS103" s="111"/>
      <c r="AT103" s="111"/>
      <c r="AU103" s="111"/>
      <c r="AV103" s="111"/>
      <c r="AW103" s="111"/>
      <c r="AX103" s="112"/>
      <c r="AY103" s="111"/>
      <c r="AZ103" s="109"/>
      <c r="BA103" s="109"/>
      <c r="BB103" s="109"/>
      <c r="BC103" s="111"/>
      <c r="BD103" s="111"/>
      <c r="BE103" s="111"/>
      <c r="BF103" s="111"/>
      <c r="BG103" s="111"/>
      <c r="BH103" s="111"/>
      <c r="BI103" s="111"/>
      <c r="BJ103" s="111"/>
      <c r="BK103" s="111"/>
      <c r="BL103" s="111"/>
      <c r="BM103" s="111"/>
      <c r="BN103" s="111"/>
      <c r="BO103" s="111"/>
      <c r="BP103" s="111"/>
      <c r="BQ103" s="111"/>
      <c r="BR103" s="111"/>
      <c r="BS103" s="111"/>
      <c r="BT103" s="111"/>
      <c r="BU103" s="111"/>
      <c r="BV103" s="111"/>
      <c r="BW103" s="111"/>
      <c r="BX103" s="111"/>
      <c r="BY103" s="112"/>
      <c r="BZ103" s="111"/>
      <c r="CA103" s="109"/>
      <c r="CB103" s="109"/>
      <c r="CC103" s="109"/>
      <c r="CD103" s="111"/>
    </row>
    <row r="104" spans="1:82" ht="15.75" customHeight="1">
      <c r="A104" s="111"/>
      <c r="B104" s="111"/>
      <c r="C104" s="111"/>
      <c r="D104" s="111"/>
      <c r="E104" s="111"/>
      <c r="F104" s="111"/>
      <c r="G104" s="111"/>
      <c r="H104" s="111"/>
      <c r="I104" s="111"/>
      <c r="J104" s="111"/>
      <c r="K104" s="111"/>
      <c r="L104" s="111"/>
      <c r="M104" s="111"/>
      <c r="N104" s="111"/>
      <c r="O104" s="111"/>
      <c r="P104" s="111"/>
      <c r="Q104" s="111"/>
      <c r="R104" s="111"/>
      <c r="S104" s="111"/>
      <c r="T104" s="111"/>
      <c r="U104" s="111"/>
      <c r="V104" s="112"/>
      <c r="W104" s="111"/>
      <c r="X104" s="109"/>
      <c r="Y104" s="109"/>
      <c r="Z104" s="109"/>
      <c r="AA104" s="109"/>
      <c r="AB104" s="48"/>
      <c r="AC104" s="111"/>
      <c r="AD104" s="111"/>
      <c r="AE104" s="111"/>
      <c r="AF104" s="111"/>
      <c r="AG104" s="111"/>
      <c r="AH104" s="111"/>
      <c r="AI104" s="111"/>
      <c r="AJ104" s="111"/>
      <c r="AK104" s="111"/>
      <c r="AL104" s="111"/>
      <c r="AM104" s="111"/>
      <c r="AN104" s="111"/>
      <c r="AO104" s="111"/>
      <c r="AP104" s="111"/>
      <c r="AQ104" s="111"/>
      <c r="AR104" s="111"/>
      <c r="AS104" s="111"/>
      <c r="AT104" s="111"/>
      <c r="AU104" s="111"/>
      <c r="AV104" s="111"/>
      <c r="AW104" s="111"/>
      <c r="AX104" s="112"/>
      <c r="AY104" s="111"/>
      <c r="AZ104" s="109"/>
      <c r="BA104" s="109"/>
      <c r="BB104" s="109"/>
      <c r="BC104" s="111"/>
      <c r="BD104" s="111"/>
      <c r="BE104" s="111"/>
      <c r="BF104" s="111"/>
      <c r="BG104" s="111"/>
      <c r="BH104" s="111"/>
      <c r="BI104" s="111"/>
      <c r="BJ104" s="111"/>
      <c r="BK104" s="111"/>
      <c r="BL104" s="111"/>
      <c r="BM104" s="111"/>
      <c r="BN104" s="111"/>
      <c r="BO104" s="111"/>
      <c r="BP104" s="111"/>
      <c r="BQ104" s="111"/>
      <c r="BR104" s="111"/>
      <c r="BS104" s="111"/>
      <c r="BT104" s="111"/>
      <c r="BU104" s="111"/>
      <c r="BV104" s="111"/>
      <c r="BW104" s="111"/>
      <c r="BX104" s="111"/>
      <c r="BY104" s="112"/>
      <c r="BZ104" s="111"/>
      <c r="CA104" s="109"/>
      <c r="CB104" s="109"/>
      <c r="CC104" s="109"/>
      <c r="CD104" s="111"/>
    </row>
    <row r="105" spans="1:82" ht="15.75" customHeight="1">
      <c r="A105" s="111"/>
      <c r="B105" s="111"/>
      <c r="C105" s="111"/>
      <c r="D105" s="111"/>
      <c r="E105" s="111"/>
      <c r="F105" s="111"/>
      <c r="G105" s="111"/>
      <c r="H105" s="111"/>
      <c r="I105" s="111"/>
      <c r="J105" s="111"/>
      <c r="K105" s="111"/>
      <c r="L105" s="111"/>
      <c r="M105" s="111"/>
      <c r="N105" s="111"/>
      <c r="O105" s="111"/>
      <c r="P105" s="111"/>
      <c r="Q105" s="111"/>
      <c r="R105" s="111"/>
      <c r="S105" s="111"/>
      <c r="T105" s="111"/>
      <c r="U105" s="111"/>
      <c r="V105" s="112"/>
      <c r="W105" s="111"/>
      <c r="X105" s="109"/>
      <c r="Y105" s="109"/>
      <c r="Z105" s="109"/>
      <c r="AA105" s="109"/>
      <c r="AB105" s="48"/>
      <c r="AC105" s="111"/>
      <c r="AD105" s="111"/>
      <c r="AE105" s="111"/>
      <c r="AF105" s="111"/>
      <c r="AG105" s="111"/>
      <c r="AH105" s="111"/>
      <c r="AI105" s="111"/>
      <c r="AJ105" s="111"/>
      <c r="AK105" s="111"/>
      <c r="AL105" s="111"/>
      <c r="AM105" s="111"/>
      <c r="AN105" s="111"/>
      <c r="AO105" s="111"/>
      <c r="AP105" s="111"/>
      <c r="AQ105" s="111"/>
      <c r="AR105" s="111"/>
      <c r="AS105" s="111"/>
      <c r="AT105" s="111"/>
      <c r="AU105" s="111"/>
      <c r="AV105" s="111"/>
      <c r="AW105" s="111"/>
      <c r="AX105" s="112"/>
      <c r="AY105" s="111"/>
      <c r="AZ105" s="109"/>
      <c r="BA105" s="109"/>
      <c r="BB105" s="109"/>
      <c r="BC105" s="111"/>
      <c r="BD105" s="111"/>
      <c r="BE105" s="111"/>
      <c r="BF105" s="111"/>
      <c r="BG105" s="111"/>
      <c r="BH105" s="111"/>
      <c r="BI105" s="111"/>
      <c r="BJ105" s="111"/>
      <c r="BK105" s="111"/>
      <c r="BL105" s="111"/>
      <c r="BM105" s="111"/>
      <c r="BN105" s="111"/>
      <c r="BO105" s="111"/>
      <c r="BP105" s="111"/>
      <c r="BQ105" s="111"/>
      <c r="BR105" s="111"/>
      <c r="BS105" s="111"/>
      <c r="BT105" s="111"/>
      <c r="BU105" s="111"/>
      <c r="BV105" s="111"/>
      <c r="BW105" s="111"/>
      <c r="BX105" s="111"/>
      <c r="BY105" s="112"/>
      <c r="BZ105" s="111"/>
      <c r="CA105" s="109"/>
      <c r="CB105" s="109"/>
      <c r="CC105" s="109"/>
      <c r="CD105" s="111"/>
    </row>
    <row r="106" spans="1:82" ht="15.75" customHeight="1">
      <c r="A106" s="111"/>
      <c r="B106" s="111"/>
      <c r="C106" s="111"/>
      <c r="D106" s="111"/>
      <c r="E106" s="111"/>
      <c r="F106" s="111"/>
      <c r="G106" s="111"/>
      <c r="H106" s="111"/>
      <c r="I106" s="111"/>
      <c r="J106" s="111"/>
      <c r="K106" s="111"/>
      <c r="L106" s="111"/>
      <c r="M106" s="111"/>
      <c r="N106" s="111"/>
      <c r="O106" s="111"/>
      <c r="P106" s="111"/>
      <c r="Q106" s="111"/>
      <c r="R106" s="111"/>
      <c r="S106" s="111"/>
      <c r="T106" s="111"/>
      <c r="U106" s="111"/>
      <c r="V106" s="112"/>
      <c r="W106" s="111"/>
      <c r="X106" s="109"/>
      <c r="Y106" s="109"/>
      <c r="Z106" s="109"/>
      <c r="AA106" s="109"/>
      <c r="AB106" s="48"/>
      <c r="AC106" s="111"/>
      <c r="AD106" s="111"/>
      <c r="AE106" s="111"/>
      <c r="AF106" s="111"/>
      <c r="AG106" s="111"/>
      <c r="AH106" s="111"/>
      <c r="AI106" s="111"/>
      <c r="AJ106" s="111"/>
      <c r="AK106" s="111"/>
      <c r="AL106" s="111"/>
      <c r="AM106" s="111"/>
      <c r="AN106" s="111"/>
      <c r="AO106" s="111"/>
      <c r="AP106" s="111"/>
      <c r="AQ106" s="111"/>
      <c r="AR106" s="111"/>
      <c r="AS106" s="111"/>
      <c r="AT106" s="111"/>
      <c r="AU106" s="111"/>
      <c r="AV106" s="111"/>
      <c r="AW106" s="111"/>
      <c r="AX106" s="112"/>
      <c r="AY106" s="111"/>
      <c r="AZ106" s="109"/>
      <c r="BA106" s="109"/>
      <c r="BB106" s="109"/>
      <c r="BC106" s="111"/>
      <c r="BD106" s="111"/>
      <c r="BE106" s="111"/>
      <c r="BF106" s="111"/>
      <c r="BG106" s="111"/>
      <c r="BH106" s="111"/>
      <c r="BI106" s="111"/>
      <c r="BJ106" s="111"/>
      <c r="BK106" s="111"/>
      <c r="BL106" s="111"/>
      <c r="BM106" s="111"/>
      <c r="BN106" s="111"/>
      <c r="BO106" s="111"/>
      <c r="BP106" s="111"/>
      <c r="BQ106" s="111"/>
      <c r="BR106" s="111"/>
      <c r="BS106" s="111"/>
      <c r="BT106" s="111"/>
      <c r="BU106" s="111"/>
      <c r="BV106" s="111"/>
      <c r="BW106" s="111"/>
      <c r="BX106" s="111"/>
      <c r="BY106" s="112"/>
      <c r="BZ106" s="111"/>
      <c r="CA106" s="109"/>
      <c r="CB106" s="109"/>
      <c r="CC106" s="109"/>
      <c r="CD106" s="111"/>
    </row>
    <row r="107" spans="1:82" ht="15.75" customHeight="1">
      <c r="A107" s="111"/>
      <c r="B107" s="111"/>
      <c r="C107" s="111"/>
      <c r="D107" s="111"/>
      <c r="E107" s="111"/>
      <c r="F107" s="111"/>
      <c r="G107" s="111"/>
      <c r="H107" s="111"/>
      <c r="I107" s="111"/>
      <c r="J107" s="111"/>
      <c r="K107" s="111"/>
      <c r="L107" s="111"/>
      <c r="M107" s="111"/>
      <c r="N107" s="111"/>
      <c r="O107" s="111"/>
      <c r="P107" s="111"/>
      <c r="Q107" s="111"/>
      <c r="R107" s="111"/>
      <c r="S107" s="111"/>
      <c r="T107" s="111"/>
      <c r="U107" s="111"/>
      <c r="V107" s="112"/>
      <c r="W107" s="111"/>
      <c r="X107" s="109"/>
      <c r="Y107" s="109"/>
      <c r="Z107" s="109"/>
      <c r="AA107" s="109"/>
      <c r="AB107" s="48"/>
      <c r="AC107" s="111"/>
      <c r="AD107" s="111"/>
      <c r="AE107" s="111"/>
      <c r="AF107" s="111"/>
      <c r="AG107" s="111"/>
      <c r="AH107" s="111"/>
      <c r="AI107" s="111"/>
      <c r="AJ107" s="111"/>
      <c r="AK107" s="111"/>
      <c r="AL107" s="111"/>
      <c r="AM107" s="111"/>
      <c r="AN107" s="111"/>
      <c r="AO107" s="111"/>
      <c r="AP107" s="111"/>
      <c r="AQ107" s="111"/>
      <c r="AR107" s="111"/>
      <c r="AS107" s="111"/>
      <c r="AT107" s="111"/>
      <c r="AU107" s="111"/>
      <c r="AV107" s="111"/>
      <c r="AW107" s="111"/>
      <c r="AX107" s="112"/>
      <c r="AY107" s="111"/>
      <c r="AZ107" s="109"/>
      <c r="BA107" s="109"/>
      <c r="BB107" s="109"/>
      <c r="BC107" s="111"/>
      <c r="BD107" s="111"/>
      <c r="BE107" s="111"/>
      <c r="BF107" s="111"/>
      <c r="BG107" s="111"/>
      <c r="BH107" s="111"/>
      <c r="BI107" s="111"/>
      <c r="BJ107" s="111"/>
      <c r="BK107" s="111"/>
      <c r="BL107" s="111"/>
      <c r="BM107" s="111"/>
      <c r="BN107" s="111"/>
      <c r="BO107" s="111"/>
      <c r="BP107" s="111"/>
      <c r="BQ107" s="111"/>
      <c r="BR107" s="111"/>
      <c r="BS107" s="111"/>
      <c r="BT107" s="111"/>
      <c r="BU107" s="111"/>
      <c r="BV107" s="111"/>
      <c r="BW107" s="111"/>
      <c r="BX107" s="111"/>
      <c r="BY107" s="112"/>
      <c r="BZ107" s="111"/>
      <c r="CA107" s="109"/>
      <c r="CB107" s="109"/>
      <c r="CC107" s="109"/>
      <c r="CD107" s="111"/>
    </row>
    <row r="108" spans="1:82" ht="15.75" customHeight="1">
      <c r="A108" s="111"/>
      <c r="B108" s="111"/>
      <c r="C108" s="111"/>
      <c r="D108" s="111"/>
      <c r="E108" s="111"/>
      <c r="F108" s="111"/>
      <c r="G108" s="111"/>
      <c r="H108" s="111"/>
      <c r="I108" s="111"/>
      <c r="J108" s="111"/>
      <c r="K108" s="111"/>
      <c r="L108" s="111"/>
      <c r="M108" s="111"/>
      <c r="N108" s="111"/>
      <c r="O108" s="111"/>
      <c r="P108" s="111"/>
      <c r="Q108" s="111"/>
      <c r="R108" s="111"/>
      <c r="S108" s="111"/>
      <c r="T108" s="111"/>
      <c r="U108" s="111"/>
      <c r="V108" s="112"/>
      <c r="W108" s="111"/>
      <c r="X108" s="109"/>
      <c r="Y108" s="109"/>
      <c r="Z108" s="109"/>
      <c r="AA108" s="109"/>
      <c r="AB108" s="48"/>
      <c r="AC108" s="111"/>
      <c r="AD108" s="111"/>
      <c r="AE108" s="111"/>
      <c r="AF108" s="111"/>
      <c r="AG108" s="111"/>
      <c r="AH108" s="111"/>
      <c r="AI108" s="111"/>
      <c r="AJ108" s="111"/>
      <c r="AK108" s="111"/>
      <c r="AL108" s="111"/>
      <c r="AM108" s="111"/>
      <c r="AN108" s="111"/>
      <c r="AO108" s="111"/>
      <c r="AP108" s="111"/>
      <c r="AQ108" s="111"/>
      <c r="AR108" s="111"/>
      <c r="AS108" s="111"/>
      <c r="AT108" s="111"/>
      <c r="AU108" s="111"/>
      <c r="AV108" s="111"/>
      <c r="AW108" s="111"/>
      <c r="AX108" s="112"/>
      <c r="AY108" s="111"/>
      <c r="AZ108" s="109"/>
      <c r="BA108" s="109"/>
      <c r="BB108" s="109"/>
      <c r="BC108" s="111"/>
      <c r="BD108" s="111"/>
      <c r="BE108" s="111"/>
      <c r="BF108" s="111"/>
      <c r="BG108" s="111"/>
      <c r="BH108" s="111"/>
      <c r="BI108" s="111"/>
      <c r="BJ108" s="111"/>
      <c r="BK108" s="111"/>
      <c r="BL108" s="111"/>
      <c r="BM108" s="111"/>
      <c r="BN108" s="111"/>
      <c r="BO108" s="111"/>
      <c r="BP108" s="111"/>
      <c r="BQ108" s="111"/>
      <c r="BR108" s="111"/>
      <c r="BS108" s="111"/>
      <c r="BT108" s="111"/>
      <c r="BU108" s="111"/>
      <c r="BV108" s="111"/>
      <c r="BW108" s="111"/>
      <c r="BX108" s="111"/>
      <c r="BY108" s="112"/>
      <c r="BZ108" s="111"/>
      <c r="CA108" s="109"/>
      <c r="CB108" s="109"/>
      <c r="CC108" s="109"/>
      <c r="CD108" s="111"/>
    </row>
    <row r="109" spans="1:82" ht="15.75" customHeight="1">
      <c r="A109" s="111"/>
      <c r="B109" s="111"/>
      <c r="C109" s="111"/>
      <c r="D109" s="111"/>
      <c r="E109" s="111"/>
      <c r="F109" s="111"/>
      <c r="G109" s="111"/>
      <c r="H109" s="111"/>
      <c r="I109" s="111"/>
      <c r="J109" s="111"/>
      <c r="K109" s="111"/>
      <c r="L109" s="111"/>
      <c r="M109" s="111"/>
      <c r="N109" s="111"/>
      <c r="O109" s="111"/>
      <c r="P109" s="111"/>
      <c r="Q109" s="111"/>
      <c r="R109" s="111"/>
      <c r="S109" s="111"/>
      <c r="T109" s="111"/>
      <c r="U109" s="111"/>
      <c r="V109" s="112"/>
      <c r="W109" s="111"/>
      <c r="X109" s="109"/>
      <c r="Y109" s="109"/>
      <c r="Z109" s="109"/>
      <c r="AA109" s="109"/>
      <c r="AB109" s="48"/>
      <c r="AC109" s="111"/>
      <c r="AD109" s="111"/>
      <c r="AE109" s="111"/>
      <c r="AF109" s="111"/>
      <c r="AG109" s="111"/>
      <c r="AH109" s="111"/>
      <c r="AI109" s="111"/>
      <c r="AJ109" s="111"/>
      <c r="AK109" s="111"/>
      <c r="AL109" s="111"/>
      <c r="AM109" s="111"/>
      <c r="AN109" s="111"/>
      <c r="AO109" s="111"/>
      <c r="AP109" s="111"/>
      <c r="AQ109" s="111"/>
      <c r="AR109" s="111"/>
      <c r="AS109" s="111"/>
      <c r="AT109" s="111"/>
      <c r="AU109" s="111"/>
      <c r="AV109" s="111"/>
      <c r="AW109" s="111"/>
      <c r="AX109" s="112"/>
      <c r="AY109" s="111"/>
      <c r="AZ109" s="109"/>
      <c r="BA109" s="109"/>
      <c r="BB109" s="109"/>
      <c r="BC109" s="111"/>
      <c r="BD109" s="111"/>
      <c r="BE109" s="111"/>
      <c r="BF109" s="111"/>
      <c r="BG109" s="111"/>
      <c r="BH109" s="111"/>
      <c r="BI109" s="111"/>
      <c r="BJ109" s="111"/>
      <c r="BK109" s="111"/>
      <c r="BL109" s="111"/>
      <c r="BM109" s="111"/>
      <c r="BN109" s="111"/>
      <c r="BO109" s="111"/>
      <c r="BP109" s="111"/>
      <c r="BQ109" s="111"/>
      <c r="BR109" s="111"/>
      <c r="BS109" s="111"/>
      <c r="BT109" s="111"/>
      <c r="BU109" s="111"/>
      <c r="BV109" s="111"/>
      <c r="BW109" s="111"/>
      <c r="BX109" s="111"/>
      <c r="BY109" s="112"/>
      <c r="BZ109" s="111"/>
      <c r="CA109" s="109"/>
      <c r="CB109" s="109"/>
      <c r="CC109" s="109"/>
      <c r="CD109" s="111"/>
    </row>
    <row r="110" spans="1:82" ht="15.75" customHeight="1">
      <c r="A110" s="111"/>
      <c r="B110" s="111"/>
      <c r="C110" s="111"/>
      <c r="D110" s="111"/>
      <c r="E110" s="111"/>
      <c r="F110" s="111"/>
      <c r="G110" s="111"/>
      <c r="H110" s="111"/>
      <c r="I110" s="111"/>
      <c r="J110" s="111"/>
      <c r="K110" s="111"/>
      <c r="L110" s="111"/>
      <c r="M110" s="111"/>
      <c r="N110" s="111"/>
      <c r="O110" s="111"/>
      <c r="P110" s="111"/>
      <c r="Q110" s="111"/>
      <c r="R110" s="111"/>
      <c r="S110" s="111"/>
      <c r="T110" s="111"/>
      <c r="U110" s="111"/>
      <c r="V110" s="112"/>
      <c r="W110" s="111"/>
      <c r="X110" s="109"/>
      <c r="Y110" s="109"/>
      <c r="Z110" s="109"/>
      <c r="AA110" s="109"/>
      <c r="AB110" s="48"/>
      <c r="AC110" s="111"/>
      <c r="AD110" s="111"/>
      <c r="AE110" s="111"/>
      <c r="AF110" s="111"/>
      <c r="AG110" s="111"/>
      <c r="AH110" s="111"/>
      <c r="AI110" s="111"/>
      <c r="AJ110" s="111"/>
      <c r="AK110" s="111"/>
      <c r="AL110" s="111"/>
      <c r="AM110" s="111"/>
      <c r="AN110" s="111"/>
      <c r="AO110" s="111"/>
      <c r="AP110" s="111"/>
      <c r="AQ110" s="111"/>
      <c r="AR110" s="111"/>
      <c r="AS110" s="111"/>
      <c r="AT110" s="111"/>
      <c r="AU110" s="111"/>
      <c r="AV110" s="111"/>
      <c r="AW110" s="111"/>
      <c r="AX110" s="112"/>
      <c r="AY110" s="111"/>
      <c r="AZ110" s="109"/>
      <c r="BA110" s="109"/>
      <c r="BB110" s="109"/>
      <c r="BC110" s="111"/>
      <c r="BD110" s="111"/>
      <c r="BE110" s="111"/>
      <c r="BF110" s="111"/>
      <c r="BG110" s="111"/>
      <c r="BH110" s="111"/>
      <c r="BI110" s="111"/>
      <c r="BJ110" s="111"/>
      <c r="BK110" s="111"/>
      <c r="BL110" s="111"/>
      <c r="BM110" s="111"/>
      <c r="BN110" s="111"/>
      <c r="BO110" s="111"/>
      <c r="BP110" s="111"/>
      <c r="BQ110" s="111"/>
      <c r="BR110" s="111"/>
      <c r="BS110" s="111"/>
      <c r="BT110" s="111"/>
      <c r="BU110" s="111"/>
      <c r="BV110" s="111"/>
      <c r="BW110" s="111"/>
      <c r="BX110" s="111"/>
      <c r="BY110" s="112"/>
      <c r="BZ110" s="111"/>
      <c r="CA110" s="109"/>
      <c r="CB110" s="109"/>
      <c r="CC110" s="109"/>
      <c r="CD110" s="111"/>
    </row>
    <row r="111" spans="1:82" ht="15.75" customHeight="1">
      <c r="A111" s="111"/>
      <c r="B111" s="111"/>
      <c r="C111" s="111"/>
      <c r="D111" s="111"/>
      <c r="E111" s="111"/>
      <c r="F111" s="111"/>
      <c r="G111" s="111"/>
      <c r="H111" s="111"/>
      <c r="I111" s="111"/>
      <c r="J111" s="111"/>
      <c r="K111" s="111"/>
      <c r="L111" s="111"/>
      <c r="M111" s="111"/>
      <c r="N111" s="111"/>
      <c r="O111" s="111"/>
      <c r="P111" s="111"/>
      <c r="Q111" s="111"/>
      <c r="R111" s="111"/>
      <c r="S111" s="111"/>
      <c r="T111" s="111"/>
      <c r="U111" s="111"/>
      <c r="V111" s="112"/>
      <c r="W111" s="111"/>
      <c r="X111" s="109"/>
      <c r="Y111" s="109"/>
      <c r="Z111" s="109"/>
      <c r="AA111" s="109"/>
      <c r="AB111" s="48"/>
      <c r="AC111" s="111"/>
      <c r="AD111" s="111"/>
      <c r="AE111" s="111"/>
      <c r="AF111" s="111"/>
      <c r="AG111" s="111"/>
      <c r="AH111" s="111"/>
      <c r="AI111" s="111"/>
      <c r="AJ111" s="111"/>
      <c r="AK111" s="111"/>
      <c r="AL111" s="111"/>
      <c r="AM111" s="111"/>
      <c r="AN111" s="111"/>
      <c r="AO111" s="111"/>
      <c r="AP111" s="111"/>
      <c r="AQ111" s="111"/>
      <c r="AR111" s="111"/>
      <c r="AS111" s="111"/>
      <c r="AT111" s="111"/>
      <c r="AU111" s="111"/>
      <c r="AV111" s="111"/>
      <c r="AW111" s="111"/>
      <c r="AX111" s="112"/>
      <c r="AY111" s="111"/>
      <c r="AZ111" s="109"/>
      <c r="BA111" s="109"/>
      <c r="BB111" s="109"/>
      <c r="BC111" s="111"/>
      <c r="BD111" s="111"/>
      <c r="BE111" s="111"/>
      <c r="BF111" s="111"/>
      <c r="BG111" s="111"/>
      <c r="BH111" s="111"/>
      <c r="BI111" s="111"/>
      <c r="BJ111" s="111"/>
      <c r="BK111" s="111"/>
      <c r="BL111" s="111"/>
      <c r="BM111" s="111"/>
      <c r="BN111" s="111"/>
      <c r="BO111" s="111"/>
      <c r="BP111" s="111"/>
      <c r="BQ111" s="111"/>
      <c r="BR111" s="111"/>
      <c r="BS111" s="111"/>
      <c r="BT111" s="111"/>
      <c r="BU111" s="111"/>
      <c r="BV111" s="111"/>
      <c r="BW111" s="111"/>
      <c r="BX111" s="111"/>
      <c r="BY111" s="112"/>
      <c r="BZ111" s="111"/>
      <c r="CA111" s="109"/>
      <c r="CB111" s="109"/>
      <c r="CC111" s="109"/>
      <c r="CD111" s="111"/>
    </row>
    <row r="112" spans="1:82" ht="15.75" customHeight="1">
      <c r="A112" s="111"/>
      <c r="B112" s="111"/>
      <c r="C112" s="111"/>
      <c r="D112" s="111"/>
      <c r="E112" s="111"/>
      <c r="F112" s="111"/>
      <c r="G112" s="111"/>
      <c r="H112" s="111"/>
      <c r="I112" s="111"/>
      <c r="J112" s="111"/>
      <c r="K112" s="111"/>
      <c r="L112" s="111"/>
      <c r="M112" s="111"/>
      <c r="N112" s="111"/>
      <c r="O112" s="111"/>
      <c r="P112" s="111"/>
      <c r="Q112" s="111"/>
      <c r="R112" s="111"/>
      <c r="S112" s="111"/>
      <c r="T112" s="111"/>
      <c r="U112" s="111"/>
      <c r="V112" s="112"/>
      <c r="W112" s="111"/>
      <c r="X112" s="109"/>
      <c r="Y112" s="109"/>
      <c r="Z112" s="109"/>
      <c r="AA112" s="109"/>
      <c r="AB112" s="48"/>
      <c r="AC112" s="111"/>
      <c r="AD112" s="111"/>
      <c r="AE112" s="111"/>
      <c r="AF112" s="111"/>
      <c r="AG112" s="111"/>
      <c r="AH112" s="111"/>
      <c r="AI112" s="111"/>
      <c r="AJ112" s="111"/>
      <c r="AK112" s="111"/>
      <c r="AL112" s="111"/>
      <c r="AM112" s="111"/>
      <c r="AN112" s="111"/>
      <c r="AO112" s="111"/>
      <c r="AP112" s="111"/>
      <c r="AQ112" s="111"/>
      <c r="AR112" s="111"/>
      <c r="AS112" s="111"/>
      <c r="AT112" s="111"/>
      <c r="AU112" s="111"/>
      <c r="AV112" s="111"/>
      <c r="AW112" s="111"/>
      <c r="AX112" s="112"/>
      <c r="AY112" s="111"/>
      <c r="AZ112" s="109"/>
      <c r="BA112" s="109"/>
      <c r="BB112" s="109"/>
      <c r="BC112" s="111"/>
      <c r="BD112" s="111"/>
      <c r="BE112" s="111"/>
      <c r="BF112" s="111"/>
      <c r="BG112" s="111"/>
      <c r="BH112" s="111"/>
      <c r="BI112" s="111"/>
      <c r="BJ112" s="111"/>
      <c r="BK112" s="111"/>
      <c r="BL112" s="111"/>
      <c r="BM112" s="111"/>
      <c r="BN112" s="111"/>
      <c r="BO112" s="111"/>
      <c r="BP112" s="111"/>
      <c r="BQ112" s="111"/>
      <c r="BR112" s="111"/>
      <c r="BS112" s="111"/>
      <c r="BT112" s="111"/>
      <c r="BU112" s="111"/>
      <c r="BV112" s="111"/>
      <c r="BW112" s="111"/>
      <c r="BX112" s="111"/>
      <c r="BY112" s="112"/>
      <c r="BZ112" s="111"/>
      <c r="CA112" s="109"/>
      <c r="CB112" s="109"/>
      <c r="CC112" s="109"/>
      <c r="CD112" s="111"/>
    </row>
    <row r="113" spans="1:82" ht="15.75" customHeight="1">
      <c r="A113" s="111"/>
      <c r="B113" s="111"/>
      <c r="C113" s="111"/>
      <c r="D113" s="111"/>
      <c r="E113" s="111"/>
      <c r="F113" s="111"/>
      <c r="G113" s="111"/>
      <c r="H113" s="111"/>
      <c r="I113" s="111"/>
      <c r="J113" s="111"/>
      <c r="K113" s="111"/>
      <c r="L113" s="111"/>
      <c r="M113" s="111"/>
      <c r="N113" s="111"/>
      <c r="O113" s="111"/>
      <c r="P113" s="111"/>
      <c r="Q113" s="111"/>
      <c r="R113" s="111"/>
      <c r="S113" s="111"/>
      <c r="T113" s="111"/>
      <c r="U113" s="111"/>
      <c r="V113" s="112"/>
      <c r="W113" s="111"/>
      <c r="X113" s="109"/>
      <c r="Y113" s="109"/>
      <c r="Z113" s="109"/>
      <c r="AA113" s="109"/>
      <c r="AB113" s="48"/>
      <c r="AC113" s="111"/>
      <c r="AD113" s="111"/>
      <c r="AE113" s="111"/>
      <c r="AF113" s="111"/>
      <c r="AG113" s="111"/>
      <c r="AH113" s="111"/>
      <c r="AI113" s="111"/>
      <c r="AJ113" s="111"/>
      <c r="AK113" s="111"/>
      <c r="AL113" s="111"/>
      <c r="AM113" s="111"/>
      <c r="AN113" s="111"/>
      <c r="AO113" s="111"/>
      <c r="AP113" s="111"/>
      <c r="AQ113" s="111"/>
      <c r="AR113" s="111"/>
      <c r="AS113" s="111"/>
      <c r="AT113" s="111"/>
      <c r="AU113" s="111"/>
      <c r="AV113" s="111"/>
      <c r="AW113" s="111"/>
      <c r="AX113" s="112"/>
      <c r="AY113" s="111"/>
      <c r="AZ113" s="109"/>
      <c r="BA113" s="109"/>
      <c r="BB113" s="109"/>
      <c r="BC113" s="111"/>
      <c r="BD113" s="111"/>
      <c r="BE113" s="111"/>
      <c r="BF113" s="111"/>
      <c r="BG113" s="111"/>
      <c r="BH113" s="111"/>
      <c r="BI113" s="111"/>
      <c r="BJ113" s="111"/>
      <c r="BK113" s="111"/>
      <c r="BL113" s="111"/>
      <c r="BM113" s="111"/>
      <c r="BN113" s="111"/>
      <c r="BO113" s="111"/>
      <c r="BP113" s="111"/>
      <c r="BQ113" s="111"/>
      <c r="BR113" s="111"/>
      <c r="BS113" s="111"/>
      <c r="BT113" s="111"/>
      <c r="BU113" s="111"/>
      <c r="BV113" s="111"/>
      <c r="BW113" s="111"/>
      <c r="BX113" s="111"/>
      <c r="BY113" s="112"/>
      <c r="BZ113" s="111"/>
      <c r="CA113" s="109"/>
      <c r="CB113" s="109"/>
      <c r="CC113" s="109"/>
      <c r="CD113" s="111"/>
    </row>
    <row r="114" spans="1:82" ht="15.75" customHeight="1">
      <c r="A114" s="111"/>
      <c r="B114" s="111"/>
      <c r="C114" s="111"/>
      <c r="D114" s="111"/>
      <c r="E114" s="111"/>
      <c r="F114" s="111"/>
      <c r="G114" s="111"/>
      <c r="H114" s="111"/>
      <c r="I114" s="111"/>
      <c r="J114" s="111"/>
      <c r="K114" s="111"/>
      <c r="L114" s="111"/>
      <c r="M114" s="111"/>
      <c r="N114" s="111"/>
      <c r="O114" s="111"/>
      <c r="P114" s="111"/>
      <c r="Q114" s="111"/>
      <c r="R114" s="111"/>
      <c r="S114" s="111"/>
      <c r="T114" s="111"/>
      <c r="U114" s="111"/>
      <c r="V114" s="112"/>
      <c r="W114" s="111"/>
      <c r="X114" s="109"/>
      <c r="Y114" s="109"/>
      <c r="Z114" s="109"/>
      <c r="AA114" s="109"/>
      <c r="AB114" s="48"/>
      <c r="AC114" s="111"/>
      <c r="AD114" s="111"/>
      <c r="AE114" s="111"/>
      <c r="AF114" s="111"/>
      <c r="AG114" s="111"/>
      <c r="AH114" s="111"/>
      <c r="AI114" s="111"/>
      <c r="AJ114" s="111"/>
      <c r="AK114" s="111"/>
      <c r="AL114" s="111"/>
      <c r="AM114" s="111"/>
      <c r="AN114" s="111"/>
      <c r="AO114" s="111"/>
      <c r="AP114" s="111"/>
      <c r="AQ114" s="111"/>
      <c r="AR114" s="111"/>
      <c r="AS114" s="111"/>
      <c r="AT114" s="111"/>
      <c r="AU114" s="111"/>
      <c r="AV114" s="111"/>
      <c r="AW114" s="111"/>
      <c r="AX114" s="112"/>
      <c r="AY114" s="111"/>
      <c r="AZ114" s="109"/>
      <c r="BA114" s="109"/>
      <c r="BB114" s="109"/>
      <c r="BC114" s="111"/>
      <c r="BD114" s="111"/>
      <c r="BE114" s="111"/>
      <c r="BF114" s="111"/>
      <c r="BG114" s="111"/>
      <c r="BH114" s="111"/>
      <c r="BI114" s="111"/>
      <c r="BJ114" s="111"/>
      <c r="BK114" s="111"/>
      <c r="BL114" s="111"/>
      <c r="BM114" s="111"/>
      <c r="BN114" s="111"/>
      <c r="BO114" s="111"/>
      <c r="BP114" s="111"/>
      <c r="BQ114" s="111"/>
      <c r="BR114" s="111"/>
      <c r="BS114" s="111"/>
      <c r="BT114" s="111"/>
      <c r="BU114" s="111"/>
      <c r="BV114" s="111"/>
      <c r="BW114" s="111"/>
      <c r="BX114" s="111"/>
      <c r="BY114" s="112"/>
      <c r="BZ114" s="111"/>
      <c r="CA114" s="109"/>
      <c r="CB114" s="109"/>
      <c r="CC114" s="109"/>
      <c r="CD114" s="111"/>
    </row>
    <row r="115" spans="1:82" ht="15.75" customHeight="1">
      <c r="A115" s="111"/>
      <c r="B115" s="111"/>
      <c r="C115" s="111"/>
      <c r="D115" s="111"/>
      <c r="E115" s="111"/>
      <c r="F115" s="111"/>
      <c r="G115" s="111"/>
      <c r="H115" s="111"/>
      <c r="I115" s="111"/>
      <c r="J115" s="111"/>
      <c r="K115" s="111"/>
      <c r="L115" s="111"/>
      <c r="M115" s="111"/>
      <c r="N115" s="111"/>
      <c r="O115" s="111"/>
      <c r="P115" s="111"/>
      <c r="Q115" s="111"/>
      <c r="R115" s="111"/>
      <c r="S115" s="111"/>
      <c r="T115" s="111"/>
      <c r="U115" s="111"/>
      <c r="V115" s="112"/>
      <c r="W115" s="111"/>
      <c r="X115" s="109"/>
      <c r="Y115" s="109"/>
      <c r="Z115" s="109"/>
      <c r="AA115" s="109"/>
      <c r="AB115" s="48"/>
      <c r="AC115" s="111"/>
      <c r="AD115" s="111"/>
      <c r="AE115" s="111"/>
      <c r="AF115" s="111"/>
      <c r="AG115" s="111"/>
      <c r="AH115" s="111"/>
      <c r="AI115" s="111"/>
      <c r="AJ115" s="111"/>
      <c r="AK115" s="111"/>
      <c r="AL115" s="111"/>
      <c r="AM115" s="111"/>
      <c r="AN115" s="111"/>
      <c r="AO115" s="111"/>
      <c r="AP115" s="111"/>
      <c r="AQ115" s="111"/>
      <c r="AR115" s="111"/>
      <c r="AS115" s="111"/>
      <c r="AT115" s="111"/>
      <c r="AU115" s="111"/>
      <c r="AV115" s="111"/>
      <c r="AW115" s="111"/>
      <c r="AX115" s="112"/>
      <c r="AY115" s="111"/>
      <c r="AZ115" s="109"/>
      <c r="BA115" s="109"/>
      <c r="BB115" s="109"/>
      <c r="BC115" s="111"/>
      <c r="BD115" s="111"/>
      <c r="BE115" s="111"/>
      <c r="BF115" s="111"/>
      <c r="BG115" s="111"/>
      <c r="BH115" s="111"/>
      <c r="BI115" s="111"/>
      <c r="BJ115" s="111"/>
      <c r="BK115" s="111"/>
      <c r="BL115" s="111"/>
      <c r="BM115" s="111"/>
      <c r="BN115" s="111"/>
      <c r="BO115" s="111"/>
      <c r="BP115" s="111"/>
      <c r="BQ115" s="111"/>
      <c r="BR115" s="111"/>
      <c r="BS115" s="111"/>
      <c r="BT115" s="111"/>
      <c r="BU115" s="111"/>
      <c r="BV115" s="111"/>
      <c r="BW115" s="111"/>
      <c r="BX115" s="111"/>
      <c r="BY115" s="112"/>
      <c r="BZ115" s="111"/>
      <c r="CA115" s="109"/>
      <c r="CB115" s="109"/>
      <c r="CC115" s="109"/>
      <c r="CD115" s="111"/>
    </row>
    <row r="116" spans="1:82" ht="15.75" customHeight="1">
      <c r="A116" s="111"/>
      <c r="B116" s="111"/>
      <c r="C116" s="111"/>
      <c r="D116" s="111"/>
      <c r="E116" s="111"/>
      <c r="F116" s="111"/>
      <c r="G116" s="111"/>
      <c r="H116" s="111"/>
      <c r="I116" s="111"/>
      <c r="J116" s="111"/>
      <c r="K116" s="111"/>
      <c r="L116" s="111"/>
      <c r="M116" s="111"/>
      <c r="N116" s="111"/>
      <c r="O116" s="111"/>
      <c r="P116" s="111"/>
      <c r="Q116" s="111"/>
      <c r="R116" s="111"/>
      <c r="S116" s="111"/>
      <c r="T116" s="111"/>
      <c r="U116" s="111"/>
      <c r="V116" s="112"/>
      <c r="W116" s="111"/>
      <c r="X116" s="109"/>
      <c r="Y116" s="109"/>
      <c r="Z116" s="109"/>
      <c r="AA116" s="109"/>
      <c r="AB116" s="48"/>
      <c r="AC116" s="111"/>
      <c r="AD116" s="111"/>
      <c r="AE116" s="111"/>
      <c r="AF116" s="111"/>
      <c r="AG116" s="111"/>
      <c r="AH116" s="111"/>
      <c r="AI116" s="111"/>
      <c r="AJ116" s="111"/>
      <c r="AK116" s="111"/>
      <c r="AL116" s="111"/>
      <c r="AM116" s="111"/>
      <c r="AN116" s="111"/>
      <c r="AO116" s="111"/>
      <c r="AP116" s="111"/>
      <c r="AQ116" s="111"/>
      <c r="AR116" s="111"/>
      <c r="AS116" s="111"/>
      <c r="AT116" s="111"/>
      <c r="AU116" s="111"/>
      <c r="AV116" s="111"/>
      <c r="AW116" s="111"/>
      <c r="AX116" s="112"/>
      <c r="AY116" s="111"/>
      <c r="AZ116" s="109"/>
      <c r="BA116" s="109"/>
      <c r="BB116" s="109"/>
      <c r="BC116" s="111"/>
      <c r="BD116" s="111"/>
      <c r="BE116" s="111"/>
      <c r="BF116" s="111"/>
      <c r="BG116" s="111"/>
      <c r="BH116" s="111"/>
      <c r="BI116" s="111"/>
      <c r="BJ116" s="111"/>
      <c r="BK116" s="111"/>
      <c r="BL116" s="111"/>
      <c r="BM116" s="111"/>
      <c r="BN116" s="111"/>
      <c r="BO116" s="111"/>
      <c r="BP116" s="111"/>
      <c r="BQ116" s="111"/>
      <c r="BR116" s="111"/>
      <c r="BS116" s="111"/>
      <c r="BT116" s="111"/>
      <c r="BU116" s="111"/>
      <c r="BV116" s="111"/>
      <c r="BW116" s="111"/>
      <c r="BX116" s="111"/>
      <c r="BY116" s="112"/>
      <c r="BZ116" s="111"/>
      <c r="CA116" s="109"/>
      <c r="CB116" s="109"/>
      <c r="CC116" s="109"/>
      <c r="CD116" s="111"/>
    </row>
    <row r="117" spans="1:82" ht="15.75" customHeight="1">
      <c r="A117" s="111"/>
      <c r="B117" s="111"/>
      <c r="C117" s="111"/>
      <c r="D117" s="111"/>
      <c r="E117" s="111"/>
      <c r="F117" s="111"/>
      <c r="G117" s="111"/>
      <c r="H117" s="111"/>
      <c r="I117" s="111"/>
      <c r="J117" s="111"/>
      <c r="K117" s="111"/>
      <c r="L117" s="111"/>
      <c r="M117" s="111"/>
      <c r="N117" s="111"/>
      <c r="O117" s="111"/>
      <c r="P117" s="111"/>
      <c r="Q117" s="111"/>
      <c r="R117" s="111"/>
      <c r="S117" s="111"/>
      <c r="T117" s="111"/>
      <c r="U117" s="111"/>
      <c r="V117" s="112"/>
      <c r="W117" s="111"/>
      <c r="X117" s="109"/>
      <c r="Y117" s="109"/>
      <c r="Z117" s="109"/>
      <c r="AA117" s="109"/>
      <c r="AB117" s="48"/>
      <c r="AC117" s="111"/>
      <c r="AD117" s="111"/>
      <c r="AE117" s="111"/>
      <c r="AF117" s="111"/>
      <c r="AG117" s="111"/>
      <c r="AH117" s="111"/>
      <c r="AI117" s="111"/>
      <c r="AJ117" s="111"/>
      <c r="AK117" s="111"/>
      <c r="AL117" s="111"/>
      <c r="AM117" s="111"/>
      <c r="AN117" s="111"/>
      <c r="AO117" s="111"/>
      <c r="AP117" s="111"/>
      <c r="AQ117" s="111"/>
      <c r="AR117" s="111"/>
      <c r="AS117" s="111"/>
      <c r="AT117" s="111"/>
      <c r="AU117" s="111"/>
      <c r="AV117" s="111"/>
      <c r="AW117" s="111"/>
      <c r="AX117" s="112"/>
      <c r="AY117" s="111"/>
      <c r="AZ117" s="109"/>
      <c r="BA117" s="109"/>
      <c r="BB117" s="109"/>
      <c r="BC117" s="111"/>
      <c r="BD117" s="111"/>
      <c r="BE117" s="111"/>
      <c r="BF117" s="111"/>
      <c r="BG117" s="111"/>
      <c r="BH117" s="111"/>
      <c r="BI117" s="111"/>
      <c r="BJ117" s="111"/>
      <c r="BK117" s="111"/>
      <c r="BL117" s="111"/>
      <c r="BM117" s="111"/>
      <c r="BN117" s="111"/>
      <c r="BO117" s="111"/>
      <c r="BP117" s="111"/>
      <c r="BQ117" s="111"/>
      <c r="BR117" s="111"/>
      <c r="BS117" s="111"/>
      <c r="BT117" s="111"/>
      <c r="BU117" s="111"/>
      <c r="BV117" s="111"/>
      <c r="BW117" s="111"/>
      <c r="BX117" s="111"/>
      <c r="BY117" s="112"/>
      <c r="BZ117" s="111"/>
      <c r="CA117" s="109"/>
      <c r="CB117" s="109"/>
      <c r="CC117" s="109"/>
      <c r="CD117" s="111"/>
    </row>
    <row r="118" spans="1:82" ht="15.75" customHeight="1">
      <c r="A118" s="111"/>
      <c r="B118" s="111"/>
      <c r="C118" s="111"/>
      <c r="D118" s="111"/>
      <c r="E118" s="111"/>
      <c r="F118" s="111"/>
      <c r="G118" s="111"/>
      <c r="H118" s="111"/>
      <c r="I118" s="111"/>
      <c r="J118" s="111"/>
      <c r="K118" s="111"/>
      <c r="L118" s="111"/>
      <c r="M118" s="111"/>
      <c r="N118" s="111"/>
      <c r="O118" s="111"/>
      <c r="P118" s="111"/>
      <c r="Q118" s="111"/>
      <c r="R118" s="111"/>
      <c r="S118" s="111"/>
      <c r="T118" s="111"/>
      <c r="U118" s="111"/>
      <c r="V118" s="112"/>
      <c r="W118" s="111"/>
      <c r="X118" s="109"/>
      <c r="Y118" s="109"/>
      <c r="Z118" s="109"/>
      <c r="AA118" s="109"/>
      <c r="AB118" s="48"/>
      <c r="AC118" s="111"/>
      <c r="AD118" s="111"/>
      <c r="AE118" s="111"/>
      <c r="AF118" s="111"/>
      <c r="AG118" s="111"/>
      <c r="AH118" s="111"/>
      <c r="AI118" s="111"/>
      <c r="AJ118" s="111"/>
      <c r="AK118" s="111"/>
      <c r="AL118" s="111"/>
      <c r="AM118" s="111"/>
      <c r="AN118" s="111"/>
      <c r="AO118" s="111"/>
      <c r="AP118" s="111"/>
      <c r="AQ118" s="111"/>
      <c r="AR118" s="111"/>
      <c r="AS118" s="111"/>
      <c r="AT118" s="111"/>
      <c r="AU118" s="111"/>
      <c r="AV118" s="111"/>
      <c r="AW118" s="111"/>
      <c r="AX118" s="112"/>
      <c r="AY118" s="111"/>
      <c r="AZ118" s="109"/>
      <c r="BA118" s="109"/>
      <c r="BB118" s="109"/>
      <c r="BC118" s="111"/>
      <c r="BD118" s="111"/>
      <c r="BE118" s="111"/>
      <c r="BF118" s="111"/>
      <c r="BG118" s="111"/>
      <c r="BH118" s="111"/>
      <c r="BI118" s="111"/>
      <c r="BJ118" s="111"/>
      <c r="BK118" s="111"/>
      <c r="BL118" s="111"/>
      <c r="BM118" s="111"/>
      <c r="BN118" s="111"/>
      <c r="BO118" s="111"/>
      <c r="BP118" s="111"/>
      <c r="BQ118" s="111"/>
      <c r="BR118" s="111"/>
      <c r="BS118" s="111"/>
      <c r="BT118" s="111"/>
      <c r="BU118" s="111"/>
      <c r="BV118" s="111"/>
      <c r="BW118" s="111"/>
      <c r="BX118" s="111"/>
      <c r="BY118" s="112"/>
      <c r="BZ118" s="111"/>
      <c r="CA118" s="109"/>
      <c r="CB118" s="109"/>
      <c r="CC118" s="109"/>
      <c r="CD118" s="111"/>
    </row>
    <row r="119" spans="1:82" ht="15.75" customHeight="1">
      <c r="A119" s="111"/>
      <c r="B119" s="111"/>
      <c r="C119" s="111"/>
      <c r="D119" s="111"/>
      <c r="E119" s="111"/>
      <c r="F119" s="111"/>
      <c r="G119" s="111"/>
      <c r="H119" s="111"/>
      <c r="I119" s="111"/>
      <c r="J119" s="111"/>
      <c r="K119" s="111"/>
      <c r="L119" s="111"/>
      <c r="M119" s="111"/>
      <c r="N119" s="111"/>
      <c r="O119" s="111"/>
      <c r="P119" s="111"/>
      <c r="Q119" s="111"/>
      <c r="R119" s="111"/>
      <c r="S119" s="111"/>
      <c r="T119" s="111"/>
      <c r="U119" s="111"/>
      <c r="V119" s="112"/>
      <c r="W119" s="111"/>
      <c r="X119" s="109"/>
      <c r="Y119" s="109"/>
      <c r="Z119" s="109"/>
      <c r="AA119" s="109"/>
      <c r="AB119" s="48"/>
      <c r="AC119" s="111"/>
      <c r="AD119" s="111"/>
      <c r="AE119" s="111"/>
      <c r="AF119" s="111"/>
      <c r="AG119" s="111"/>
      <c r="AH119" s="111"/>
      <c r="AI119" s="111"/>
      <c r="AJ119" s="111"/>
      <c r="AK119" s="111"/>
      <c r="AL119" s="111"/>
      <c r="AM119" s="111"/>
      <c r="AN119" s="111"/>
      <c r="AO119" s="111"/>
      <c r="AP119" s="111"/>
      <c r="AQ119" s="111"/>
      <c r="AR119" s="111"/>
      <c r="AS119" s="111"/>
      <c r="AT119" s="111"/>
      <c r="AU119" s="111"/>
      <c r="AV119" s="111"/>
      <c r="AW119" s="111"/>
      <c r="AX119" s="112"/>
      <c r="AY119" s="111"/>
      <c r="AZ119" s="109"/>
      <c r="BA119" s="109"/>
      <c r="BB119" s="109"/>
      <c r="BC119" s="111"/>
      <c r="BD119" s="111"/>
      <c r="BE119" s="111"/>
      <c r="BF119" s="111"/>
      <c r="BG119" s="111"/>
      <c r="BH119" s="111"/>
      <c r="BI119" s="111"/>
      <c r="BJ119" s="111"/>
      <c r="BK119" s="111"/>
      <c r="BL119" s="111"/>
      <c r="BM119" s="111"/>
      <c r="BN119" s="111"/>
      <c r="BO119" s="111"/>
      <c r="BP119" s="111"/>
      <c r="BQ119" s="111"/>
      <c r="BR119" s="111"/>
      <c r="BS119" s="111"/>
      <c r="BT119" s="111"/>
      <c r="BU119" s="111"/>
      <c r="BV119" s="111"/>
      <c r="BW119" s="111"/>
      <c r="BX119" s="111"/>
      <c r="BY119" s="112"/>
      <c r="BZ119" s="111"/>
      <c r="CA119" s="109"/>
      <c r="CB119" s="109"/>
      <c r="CC119" s="109"/>
      <c r="CD119" s="111"/>
    </row>
    <row r="120" spans="1:82" ht="15.75" customHeight="1">
      <c r="A120" s="111"/>
      <c r="B120" s="111"/>
      <c r="C120" s="111"/>
      <c r="D120" s="111"/>
      <c r="E120" s="111"/>
      <c r="F120" s="111"/>
      <c r="G120" s="111"/>
      <c r="H120" s="111"/>
      <c r="I120" s="111"/>
      <c r="J120" s="111"/>
      <c r="K120" s="111"/>
      <c r="L120" s="111"/>
      <c r="M120" s="111"/>
      <c r="N120" s="111"/>
      <c r="O120" s="111"/>
      <c r="P120" s="111"/>
      <c r="Q120" s="111"/>
      <c r="R120" s="111"/>
      <c r="S120" s="111"/>
      <c r="T120" s="111"/>
      <c r="U120" s="111"/>
      <c r="V120" s="112"/>
      <c r="W120" s="111"/>
      <c r="X120" s="109"/>
      <c r="Y120" s="109"/>
      <c r="Z120" s="109"/>
      <c r="AA120" s="109"/>
      <c r="AB120" s="48"/>
      <c r="AC120" s="111"/>
      <c r="AD120" s="111"/>
      <c r="AE120" s="111"/>
      <c r="AF120" s="111"/>
      <c r="AG120" s="111"/>
      <c r="AH120" s="111"/>
      <c r="AI120" s="111"/>
      <c r="AJ120" s="111"/>
      <c r="AK120" s="111"/>
      <c r="AL120" s="111"/>
      <c r="AM120" s="111"/>
      <c r="AN120" s="111"/>
      <c r="AO120" s="111"/>
      <c r="AP120" s="111"/>
      <c r="AQ120" s="111"/>
      <c r="AR120" s="111"/>
      <c r="AS120" s="111"/>
      <c r="AT120" s="111"/>
      <c r="AU120" s="111"/>
      <c r="AV120" s="111"/>
      <c r="AW120" s="111"/>
      <c r="AX120" s="112"/>
      <c r="AY120" s="111"/>
      <c r="AZ120" s="109"/>
      <c r="BA120" s="109"/>
      <c r="BB120" s="109"/>
      <c r="BC120" s="111"/>
      <c r="BD120" s="111"/>
      <c r="BE120" s="111"/>
      <c r="BF120" s="111"/>
      <c r="BG120" s="111"/>
      <c r="BH120" s="111"/>
      <c r="BI120" s="111"/>
      <c r="BJ120" s="111"/>
      <c r="BK120" s="111"/>
      <c r="BL120" s="111"/>
      <c r="BM120" s="111"/>
      <c r="BN120" s="111"/>
      <c r="BO120" s="111"/>
      <c r="BP120" s="111"/>
      <c r="BQ120" s="111"/>
      <c r="BR120" s="111"/>
      <c r="BS120" s="111"/>
      <c r="BT120" s="111"/>
      <c r="BU120" s="111"/>
      <c r="BV120" s="111"/>
      <c r="BW120" s="111"/>
      <c r="BX120" s="111"/>
      <c r="BY120" s="112"/>
      <c r="BZ120" s="111"/>
      <c r="CA120" s="109"/>
      <c r="CB120" s="109"/>
      <c r="CC120" s="109"/>
      <c r="CD120" s="111"/>
    </row>
    <row r="121" spans="1:82" ht="15.75" customHeight="1">
      <c r="A121" s="111"/>
      <c r="B121" s="111"/>
      <c r="C121" s="111"/>
      <c r="D121" s="111"/>
      <c r="E121" s="111"/>
      <c r="F121" s="111"/>
      <c r="G121" s="111"/>
      <c r="H121" s="111"/>
      <c r="I121" s="111"/>
      <c r="J121" s="111"/>
      <c r="K121" s="111"/>
      <c r="L121" s="111"/>
      <c r="M121" s="111"/>
      <c r="N121" s="111"/>
      <c r="O121" s="111"/>
      <c r="P121" s="111"/>
      <c r="Q121" s="111"/>
      <c r="R121" s="111"/>
      <c r="S121" s="111"/>
      <c r="T121" s="111"/>
      <c r="U121" s="111"/>
      <c r="V121" s="112"/>
      <c r="W121" s="111"/>
      <c r="X121" s="109"/>
      <c r="Y121" s="109"/>
      <c r="Z121" s="109"/>
      <c r="AA121" s="109"/>
      <c r="AB121" s="48"/>
      <c r="AC121" s="111"/>
      <c r="AD121" s="111"/>
      <c r="AE121" s="111"/>
      <c r="AF121" s="111"/>
      <c r="AG121" s="111"/>
      <c r="AH121" s="111"/>
      <c r="AI121" s="111"/>
      <c r="AJ121" s="111"/>
      <c r="AK121" s="111"/>
      <c r="AL121" s="111"/>
      <c r="AM121" s="111"/>
      <c r="AN121" s="111"/>
      <c r="AO121" s="111"/>
      <c r="AP121" s="111"/>
      <c r="AQ121" s="111"/>
      <c r="AR121" s="111"/>
      <c r="AS121" s="111"/>
      <c r="AT121" s="111"/>
      <c r="AU121" s="111"/>
      <c r="AV121" s="111"/>
      <c r="AW121" s="111"/>
      <c r="AX121" s="112"/>
      <c r="AY121" s="111"/>
      <c r="AZ121" s="109"/>
      <c r="BA121" s="109"/>
      <c r="BB121" s="109"/>
      <c r="BC121" s="111"/>
      <c r="BD121" s="111"/>
      <c r="BE121" s="111"/>
      <c r="BF121" s="111"/>
      <c r="BG121" s="111"/>
      <c r="BH121" s="111"/>
      <c r="BI121" s="111"/>
      <c r="BJ121" s="111"/>
      <c r="BK121" s="111"/>
      <c r="BL121" s="111"/>
      <c r="BM121" s="111"/>
      <c r="BN121" s="111"/>
      <c r="BO121" s="111"/>
      <c r="BP121" s="111"/>
      <c r="BQ121" s="111"/>
      <c r="BR121" s="111"/>
      <c r="BS121" s="111"/>
      <c r="BT121" s="111"/>
      <c r="BU121" s="111"/>
      <c r="BV121" s="111"/>
      <c r="BW121" s="111"/>
      <c r="BX121" s="111"/>
      <c r="BY121" s="112"/>
      <c r="BZ121" s="111"/>
      <c r="CA121" s="109"/>
      <c r="CB121" s="109"/>
      <c r="CC121" s="109"/>
      <c r="CD121" s="111"/>
    </row>
    <row r="122" spans="1:82" ht="15.75" customHeight="1">
      <c r="A122" s="111"/>
      <c r="B122" s="111"/>
      <c r="C122" s="111"/>
      <c r="D122" s="111"/>
      <c r="E122" s="111"/>
      <c r="F122" s="111"/>
      <c r="G122" s="111"/>
      <c r="H122" s="111"/>
      <c r="I122" s="111"/>
      <c r="J122" s="111"/>
      <c r="K122" s="111"/>
      <c r="L122" s="111"/>
      <c r="M122" s="111"/>
      <c r="N122" s="111"/>
      <c r="O122" s="111"/>
      <c r="P122" s="111"/>
      <c r="Q122" s="111"/>
      <c r="R122" s="111"/>
      <c r="S122" s="111"/>
      <c r="T122" s="111"/>
      <c r="U122" s="111"/>
      <c r="V122" s="112"/>
      <c r="W122" s="111"/>
      <c r="X122" s="109"/>
      <c r="Y122" s="109"/>
      <c r="Z122" s="109"/>
      <c r="AA122" s="109"/>
      <c r="AB122" s="48"/>
      <c r="AC122" s="111"/>
      <c r="AD122" s="111"/>
      <c r="AE122" s="111"/>
      <c r="AF122" s="111"/>
      <c r="AG122" s="111"/>
      <c r="AH122" s="111"/>
      <c r="AI122" s="111"/>
      <c r="AJ122" s="111"/>
      <c r="AK122" s="111"/>
      <c r="AL122" s="111"/>
      <c r="AM122" s="111"/>
      <c r="AN122" s="111"/>
      <c r="AO122" s="111"/>
      <c r="AP122" s="111"/>
      <c r="AQ122" s="111"/>
      <c r="AR122" s="111"/>
      <c r="AS122" s="111"/>
      <c r="AT122" s="111"/>
      <c r="AU122" s="111"/>
      <c r="AV122" s="111"/>
      <c r="AW122" s="111"/>
      <c r="AX122" s="112"/>
      <c r="AY122" s="111"/>
      <c r="AZ122" s="109"/>
      <c r="BA122" s="109"/>
      <c r="BB122" s="109"/>
      <c r="BC122" s="111"/>
      <c r="BD122" s="111"/>
      <c r="BE122" s="111"/>
      <c r="BF122" s="111"/>
      <c r="BG122" s="111"/>
      <c r="BH122" s="111"/>
      <c r="BI122" s="111"/>
      <c r="BJ122" s="111"/>
      <c r="BK122" s="111"/>
      <c r="BL122" s="111"/>
      <c r="BM122" s="111"/>
      <c r="BN122" s="111"/>
      <c r="BO122" s="111"/>
      <c r="BP122" s="111"/>
      <c r="BQ122" s="111"/>
      <c r="BR122" s="111"/>
      <c r="BS122" s="111"/>
      <c r="BT122" s="111"/>
      <c r="BU122" s="111"/>
      <c r="BV122" s="111"/>
      <c r="BW122" s="111"/>
      <c r="BX122" s="111"/>
      <c r="BY122" s="112"/>
      <c r="BZ122" s="111"/>
      <c r="CA122" s="109"/>
      <c r="CB122" s="109"/>
      <c r="CC122" s="109"/>
      <c r="CD122" s="111"/>
    </row>
    <row r="123" spans="1:82" ht="15.75" customHeight="1">
      <c r="A123" s="111"/>
      <c r="B123" s="111"/>
      <c r="C123" s="111"/>
      <c r="D123" s="111"/>
      <c r="E123" s="111"/>
      <c r="F123" s="111"/>
      <c r="G123" s="111"/>
      <c r="H123" s="111"/>
      <c r="I123" s="111"/>
      <c r="J123" s="111"/>
      <c r="K123" s="111"/>
      <c r="L123" s="111"/>
      <c r="M123" s="111"/>
      <c r="N123" s="111"/>
      <c r="O123" s="111"/>
      <c r="P123" s="111"/>
      <c r="Q123" s="111"/>
      <c r="R123" s="111"/>
      <c r="S123" s="111"/>
      <c r="T123" s="111"/>
      <c r="U123" s="111"/>
      <c r="V123" s="112"/>
      <c r="W123" s="111"/>
      <c r="X123" s="109"/>
      <c r="Y123" s="109"/>
      <c r="Z123" s="109"/>
      <c r="AA123" s="109"/>
      <c r="AB123" s="48"/>
      <c r="AC123" s="111"/>
      <c r="AD123" s="111"/>
      <c r="AE123" s="111"/>
      <c r="AF123" s="111"/>
      <c r="AG123" s="111"/>
      <c r="AH123" s="111"/>
      <c r="AI123" s="111"/>
      <c r="AJ123" s="111"/>
      <c r="AK123" s="111"/>
      <c r="AL123" s="111"/>
      <c r="AM123" s="111"/>
      <c r="AN123" s="111"/>
      <c r="AO123" s="111"/>
      <c r="AP123" s="111"/>
      <c r="AQ123" s="111"/>
      <c r="AR123" s="111"/>
      <c r="AS123" s="111"/>
      <c r="AT123" s="111"/>
      <c r="AU123" s="111"/>
      <c r="AV123" s="111"/>
      <c r="AW123" s="111"/>
      <c r="AX123" s="112"/>
      <c r="AY123" s="111"/>
      <c r="AZ123" s="109"/>
      <c r="BA123" s="109"/>
      <c r="BB123" s="109"/>
      <c r="BC123" s="111"/>
      <c r="BD123" s="111"/>
      <c r="BE123" s="111"/>
      <c r="BF123" s="111"/>
      <c r="BG123" s="111"/>
      <c r="BH123" s="111"/>
      <c r="BI123" s="111"/>
      <c r="BJ123" s="111"/>
      <c r="BK123" s="111"/>
      <c r="BL123" s="111"/>
      <c r="BM123" s="111"/>
      <c r="BN123" s="111"/>
      <c r="BO123" s="111"/>
      <c r="BP123" s="111"/>
      <c r="BQ123" s="111"/>
      <c r="BR123" s="111"/>
      <c r="BS123" s="111"/>
      <c r="BT123" s="111"/>
      <c r="BU123" s="111"/>
      <c r="BV123" s="111"/>
      <c r="BW123" s="111"/>
      <c r="BX123" s="111"/>
      <c r="BY123" s="112"/>
      <c r="BZ123" s="111"/>
      <c r="CA123" s="109"/>
      <c r="CB123" s="109"/>
      <c r="CC123" s="109"/>
      <c r="CD123" s="111"/>
    </row>
    <row r="124" spans="1:82" ht="15.75" customHeight="1">
      <c r="A124" s="111"/>
      <c r="B124" s="111"/>
      <c r="C124" s="111"/>
      <c r="D124" s="111"/>
      <c r="E124" s="111"/>
      <c r="F124" s="111"/>
      <c r="G124" s="111"/>
      <c r="H124" s="111"/>
      <c r="I124" s="111"/>
      <c r="J124" s="111"/>
      <c r="K124" s="111"/>
      <c r="L124" s="111"/>
      <c r="M124" s="111"/>
      <c r="N124" s="111"/>
      <c r="O124" s="111"/>
      <c r="P124" s="111"/>
      <c r="Q124" s="111"/>
      <c r="R124" s="111"/>
      <c r="S124" s="111"/>
      <c r="T124" s="111"/>
      <c r="U124" s="111"/>
      <c r="V124" s="112"/>
      <c r="W124" s="111"/>
      <c r="X124" s="109"/>
      <c r="Y124" s="109"/>
      <c r="Z124" s="109"/>
      <c r="AA124" s="109"/>
      <c r="AB124" s="48"/>
      <c r="AC124" s="111"/>
      <c r="AD124" s="111"/>
      <c r="AE124" s="111"/>
      <c r="AF124" s="111"/>
      <c r="AG124" s="111"/>
      <c r="AH124" s="111"/>
      <c r="AI124" s="111"/>
      <c r="AJ124" s="111"/>
      <c r="AK124" s="111"/>
      <c r="AL124" s="111"/>
      <c r="AM124" s="111"/>
      <c r="AN124" s="111"/>
      <c r="AO124" s="111"/>
      <c r="AP124" s="111"/>
      <c r="AQ124" s="111"/>
      <c r="AR124" s="111"/>
      <c r="AS124" s="111"/>
      <c r="AT124" s="111"/>
      <c r="AU124" s="111"/>
      <c r="AV124" s="111"/>
      <c r="AW124" s="111"/>
      <c r="AX124" s="112"/>
      <c r="AY124" s="111"/>
      <c r="AZ124" s="109"/>
      <c r="BA124" s="109"/>
      <c r="BB124" s="109"/>
      <c r="BC124" s="111"/>
      <c r="BD124" s="111"/>
      <c r="BE124" s="111"/>
      <c r="BF124" s="111"/>
      <c r="BG124" s="111"/>
      <c r="BH124" s="111"/>
      <c r="BI124" s="111"/>
      <c r="BJ124" s="111"/>
      <c r="BK124" s="111"/>
      <c r="BL124" s="111"/>
      <c r="BM124" s="111"/>
      <c r="BN124" s="111"/>
      <c r="BO124" s="111"/>
      <c r="BP124" s="111"/>
      <c r="BQ124" s="111"/>
      <c r="BR124" s="111"/>
      <c r="BS124" s="111"/>
      <c r="BT124" s="111"/>
      <c r="BU124" s="111"/>
      <c r="BV124" s="111"/>
      <c r="BW124" s="111"/>
      <c r="BX124" s="111"/>
      <c r="BY124" s="112"/>
      <c r="BZ124" s="111"/>
      <c r="CA124" s="109"/>
      <c r="CB124" s="109"/>
      <c r="CC124" s="109"/>
      <c r="CD124" s="111"/>
    </row>
    <row r="125" spans="1:82" ht="15.75" customHeight="1">
      <c r="A125" s="111"/>
      <c r="B125" s="111"/>
      <c r="C125" s="111"/>
      <c r="D125" s="111"/>
      <c r="E125" s="111"/>
      <c r="F125" s="111"/>
      <c r="G125" s="111"/>
      <c r="H125" s="111"/>
      <c r="I125" s="111"/>
      <c r="J125" s="111"/>
      <c r="K125" s="111"/>
      <c r="L125" s="111"/>
      <c r="M125" s="111"/>
      <c r="N125" s="111"/>
      <c r="O125" s="111"/>
      <c r="P125" s="111"/>
      <c r="Q125" s="111"/>
      <c r="R125" s="111"/>
      <c r="S125" s="111"/>
      <c r="T125" s="111"/>
      <c r="U125" s="111"/>
      <c r="V125" s="112"/>
      <c r="W125" s="111"/>
      <c r="X125" s="109"/>
      <c r="Y125" s="109"/>
      <c r="Z125" s="109"/>
      <c r="AA125" s="109"/>
      <c r="AB125" s="48"/>
      <c r="AC125" s="111"/>
      <c r="AD125" s="111"/>
      <c r="AE125" s="111"/>
      <c r="AF125" s="111"/>
      <c r="AG125" s="111"/>
      <c r="AH125" s="111"/>
      <c r="AI125" s="111"/>
      <c r="AJ125" s="111"/>
      <c r="AK125" s="111"/>
      <c r="AL125" s="111"/>
      <c r="AM125" s="111"/>
      <c r="AN125" s="111"/>
      <c r="AO125" s="111"/>
      <c r="AP125" s="111"/>
      <c r="AQ125" s="111"/>
      <c r="AR125" s="111"/>
      <c r="AS125" s="111"/>
      <c r="AT125" s="111"/>
      <c r="AU125" s="111"/>
      <c r="AV125" s="111"/>
      <c r="AW125" s="111"/>
      <c r="AX125" s="112"/>
      <c r="AY125" s="111"/>
      <c r="AZ125" s="109"/>
      <c r="BA125" s="109"/>
      <c r="BB125" s="109"/>
      <c r="BC125" s="111"/>
      <c r="BD125" s="111"/>
      <c r="BE125" s="111"/>
      <c r="BF125" s="111"/>
      <c r="BG125" s="111"/>
      <c r="BH125" s="111"/>
      <c r="BI125" s="111"/>
      <c r="BJ125" s="111"/>
      <c r="BK125" s="111"/>
      <c r="BL125" s="111"/>
      <c r="BM125" s="111"/>
      <c r="BN125" s="111"/>
      <c r="BO125" s="111"/>
      <c r="BP125" s="111"/>
      <c r="BQ125" s="111"/>
      <c r="BR125" s="111"/>
      <c r="BS125" s="111"/>
      <c r="BT125" s="111"/>
      <c r="BU125" s="111"/>
      <c r="BV125" s="111"/>
      <c r="BW125" s="111"/>
      <c r="BX125" s="111"/>
      <c r="BY125" s="112"/>
      <c r="BZ125" s="111"/>
      <c r="CA125" s="109"/>
      <c r="CB125" s="109"/>
      <c r="CC125" s="109"/>
      <c r="CD125" s="111"/>
    </row>
    <row r="126" spans="1:82" ht="15.75" customHeight="1">
      <c r="A126" s="111"/>
      <c r="B126" s="111"/>
      <c r="C126" s="111"/>
      <c r="D126" s="111"/>
      <c r="E126" s="111"/>
      <c r="F126" s="111"/>
      <c r="G126" s="111"/>
      <c r="H126" s="111"/>
      <c r="I126" s="111"/>
      <c r="J126" s="111"/>
      <c r="K126" s="111"/>
      <c r="L126" s="111"/>
      <c r="M126" s="111"/>
      <c r="N126" s="111"/>
      <c r="O126" s="111"/>
      <c r="P126" s="111"/>
      <c r="Q126" s="111"/>
      <c r="R126" s="111"/>
      <c r="S126" s="111"/>
      <c r="T126" s="111"/>
      <c r="U126" s="111"/>
      <c r="V126" s="112"/>
      <c r="W126" s="111"/>
      <c r="X126" s="109"/>
      <c r="Y126" s="109"/>
      <c r="Z126" s="109"/>
      <c r="AA126" s="109"/>
      <c r="AB126" s="48"/>
      <c r="AC126" s="111"/>
      <c r="AD126" s="111"/>
      <c r="AE126" s="111"/>
      <c r="AF126" s="111"/>
      <c r="AG126" s="111"/>
      <c r="AH126" s="111"/>
      <c r="AI126" s="111"/>
      <c r="AJ126" s="111"/>
      <c r="AK126" s="111"/>
      <c r="AL126" s="111"/>
      <c r="AM126" s="111"/>
      <c r="AN126" s="111"/>
      <c r="AO126" s="111"/>
      <c r="AP126" s="111"/>
      <c r="AQ126" s="111"/>
      <c r="AR126" s="111"/>
      <c r="AS126" s="111"/>
      <c r="AT126" s="111"/>
      <c r="AU126" s="111"/>
      <c r="AV126" s="111"/>
      <c r="AW126" s="111"/>
      <c r="AX126" s="112"/>
      <c r="AY126" s="111"/>
      <c r="AZ126" s="109"/>
      <c r="BA126" s="109"/>
      <c r="BB126" s="109"/>
      <c r="BC126" s="111"/>
      <c r="BD126" s="111"/>
      <c r="BE126" s="111"/>
      <c r="BF126" s="111"/>
      <c r="BG126" s="111"/>
      <c r="BH126" s="111"/>
      <c r="BI126" s="111"/>
      <c r="BJ126" s="111"/>
      <c r="BK126" s="111"/>
      <c r="BL126" s="111"/>
      <c r="BM126" s="111"/>
      <c r="BN126" s="111"/>
      <c r="BO126" s="111"/>
      <c r="BP126" s="111"/>
      <c r="BQ126" s="111"/>
      <c r="BR126" s="111"/>
      <c r="BS126" s="111"/>
      <c r="BT126" s="111"/>
      <c r="BU126" s="111"/>
      <c r="BV126" s="111"/>
      <c r="BW126" s="111"/>
      <c r="BX126" s="111"/>
      <c r="BY126" s="112"/>
      <c r="BZ126" s="111"/>
      <c r="CA126" s="109"/>
      <c r="CB126" s="109"/>
      <c r="CC126" s="109"/>
      <c r="CD126" s="111"/>
    </row>
    <row r="127" spans="1:82" ht="15.75" customHeight="1">
      <c r="A127" s="111"/>
      <c r="B127" s="111"/>
      <c r="C127" s="111"/>
      <c r="D127" s="111"/>
      <c r="E127" s="111"/>
      <c r="F127" s="111"/>
      <c r="G127" s="111"/>
      <c r="H127" s="111"/>
      <c r="I127" s="111"/>
      <c r="J127" s="111"/>
      <c r="K127" s="111"/>
      <c r="L127" s="111"/>
      <c r="M127" s="111"/>
      <c r="N127" s="111"/>
      <c r="O127" s="111"/>
      <c r="P127" s="111"/>
      <c r="Q127" s="111"/>
      <c r="R127" s="111"/>
      <c r="S127" s="111"/>
      <c r="T127" s="111"/>
      <c r="U127" s="111"/>
      <c r="V127" s="112"/>
      <c r="W127" s="111"/>
      <c r="X127" s="109"/>
      <c r="Y127" s="109"/>
      <c r="Z127" s="109"/>
      <c r="AA127" s="109"/>
      <c r="AB127" s="48"/>
      <c r="AC127" s="111"/>
      <c r="AD127" s="111"/>
      <c r="AE127" s="111"/>
      <c r="AF127" s="111"/>
      <c r="AG127" s="111"/>
      <c r="AH127" s="111"/>
      <c r="AI127" s="111"/>
      <c r="AJ127" s="111"/>
      <c r="AK127" s="111"/>
      <c r="AL127" s="111"/>
      <c r="AM127" s="111"/>
      <c r="AN127" s="111"/>
      <c r="AO127" s="111"/>
      <c r="AP127" s="111"/>
      <c r="AQ127" s="111"/>
      <c r="AR127" s="111"/>
      <c r="AS127" s="111"/>
      <c r="AT127" s="111"/>
      <c r="AU127" s="111"/>
      <c r="AV127" s="111"/>
      <c r="AW127" s="111"/>
      <c r="AX127" s="112"/>
      <c r="AY127" s="111"/>
      <c r="AZ127" s="109"/>
      <c r="BA127" s="109"/>
      <c r="BB127" s="109"/>
      <c r="BC127" s="111"/>
      <c r="BD127" s="111"/>
      <c r="BE127" s="111"/>
      <c r="BF127" s="111"/>
      <c r="BG127" s="111"/>
      <c r="BH127" s="111"/>
      <c r="BI127" s="111"/>
      <c r="BJ127" s="111"/>
      <c r="BK127" s="111"/>
      <c r="BL127" s="111"/>
      <c r="BM127" s="111"/>
      <c r="BN127" s="111"/>
      <c r="BO127" s="111"/>
      <c r="BP127" s="111"/>
      <c r="BQ127" s="111"/>
      <c r="BR127" s="111"/>
      <c r="BS127" s="111"/>
      <c r="BT127" s="111"/>
      <c r="BU127" s="111"/>
      <c r="BV127" s="111"/>
      <c r="BW127" s="111"/>
      <c r="BX127" s="111"/>
      <c r="BY127" s="112"/>
      <c r="BZ127" s="111"/>
      <c r="CA127" s="109"/>
      <c r="CB127" s="109"/>
      <c r="CC127" s="109"/>
      <c r="CD127" s="111"/>
    </row>
    <row r="128" spans="1:82" ht="15.75" customHeight="1">
      <c r="A128" s="111"/>
      <c r="B128" s="111"/>
      <c r="C128" s="111"/>
      <c r="D128" s="111"/>
      <c r="E128" s="111"/>
      <c r="F128" s="111"/>
      <c r="G128" s="111"/>
      <c r="H128" s="111"/>
      <c r="I128" s="111"/>
      <c r="J128" s="111"/>
      <c r="K128" s="111"/>
      <c r="L128" s="111"/>
      <c r="M128" s="111"/>
      <c r="N128" s="111"/>
      <c r="O128" s="111"/>
      <c r="P128" s="111"/>
      <c r="Q128" s="111"/>
      <c r="R128" s="111"/>
      <c r="S128" s="111"/>
      <c r="T128" s="111"/>
      <c r="U128" s="111"/>
      <c r="V128" s="112"/>
      <c r="W128" s="111"/>
      <c r="X128" s="109"/>
      <c r="Y128" s="109"/>
      <c r="Z128" s="109"/>
      <c r="AA128" s="109"/>
      <c r="AB128" s="48"/>
      <c r="AC128" s="111"/>
      <c r="AD128" s="111"/>
      <c r="AE128" s="111"/>
      <c r="AF128" s="111"/>
      <c r="AG128" s="111"/>
      <c r="AH128" s="111"/>
      <c r="AI128" s="111"/>
      <c r="AJ128" s="111"/>
      <c r="AK128" s="111"/>
      <c r="AL128" s="111"/>
      <c r="AM128" s="111"/>
      <c r="AN128" s="111"/>
      <c r="AO128" s="111"/>
      <c r="AP128" s="111"/>
      <c r="AQ128" s="111"/>
      <c r="AR128" s="111"/>
      <c r="AS128" s="111"/>
      <c r="AT128" s="111"/>
      <c r="AU128" s="111"/>
      <c r="AV128" s="111"/>
      <c r="AW128" s="111"/>
      <c r="AX128" s="112"/>
      <c r="AY128" s="111"/>
      <c r="AZ128" s="109"/>
      <c r="BA128" s="109"/>
      <c r="BB128" s="109"/>
      <c r="BC128" s="111"/>
      <c r="BD128" s="111"/>
      <c r="BE128" s="111"/>
      <c r="BF128" s="111"/>
      <c r="BG128" s="111"/>
      <c r="BH128" s="111"/>
      <c r="BI128" s="111"/>
      <c r="BJ128" s="111"/>
      <c r="BK128" s="111"/>
      <c r="BL128" s="111"/>
      <c r="BM128" s="111"/>
      <c r="BN128" s="111"/>
      <c r="BO128" s="111"/>
      <c r="BP128" s="111"/>
      <c r="BQ128" s="111"/>
      <c r="BR128" s="111"/>
      <c r="BS128" s="111"/>
      <c r="BT128" s="111"/>
      <c r="BU128" s="111"/>
      <c r="BV128" s="111"/>
      <c r="BW128" s="111"/>
      <c r="BX128" s="111"/>
      <c r="BY128" s="112"/>
      <c r="BZ128" s="111"/>
      <c r="CA128" s="109"/>
      <c r="CB128" s="109"/>
      <c r="CC128" s="109"/>
      <c r="CD128" s="111"/>
    </row>
    <row r="129" spans="1:82" ht="15.75" customHeight="1">
      <c r="A129" s="111"/>
      <c r="B129" s="111"/>
      <c r="C129" s="111"/>
      <c r="D129" s="111"/>
      <c r="E129" s="111"/>
      <c r="F129" s="111"/>
      <c r="G129" s="111"/>
      <c r="H129" s="111"/>
      <c r="I129" s="111"/>
      <c r="J129" s="111"/>
      <c r="K129" s="111"/>
      <c r="L129" s="111"/>
      <c r="M129" s="111"/>
      <c r="N129" s="111"/>
      <c r="O129" s="111"/>
      <c r="P129" s="111"/>
      <c r="Q129" s="111"/>
      <c r="R129" s="111"/>
      <c r="S129" s="111"/>
      <c r="T129" s="111"/>
      <c r="U129" s="111"/>
      <c r="V129" s="112"/>
      <c r="W129" s="111"/>
      <c r="X129" s="109"/>
      <c r="Y129" s="109"/>
      <c r="Z129" s="109"/>
      <c r="AA129" s="109"/>
      <c r="AB129" s="48"/>
      <c r="AC129" s="111"/>
      <c r="AD129" s="111"/>
      <c r="AE129" s="111"/>
      <c r="AF129" s="111"/>
      <c r="AG129" s="111"/>
      <c r="AH129" s="111"/>
      <c r="AI129" s="111"/>
      <c r="AJ129" s="111"/>
      <c r="AK129" s="111"/>
      <c r="AL129" s="111"/>
      <c r="AM129" s="111"/>
      <c r="AN129" s="111"/>
      <c r="AO129" s="111"/>
      <c r="AP129" s="111"/>
      <c r="AQ129" s="111"/>
      <c r="AR129" s="111"/>
      <c r="AS129" s="111"/>
      <c r="AT129" s="111"/>
      <c r="AU129" s="111"/>
      <c r="AV129" s="111"/>
      <c r="AW129" s="111"/>
      <c r="AX129" s="112"/>
      <c r="AY129" s="111"/>
      <c r="AZ129" s="109"/>
      <c r="BA129" s="109"/>
      <c r="BB129" s="109"/>
      <c r="BC129" s="111"/>
      <c r="BD129" s="111"/>
      <c r="BE129" s="111"/>
      <c r="BF129" s="111"/>
      <c r="BG129" s="111"/>
      <c r="BH129" s="111"/>
      <c r="BI129" s="111"/>
      <c r="BJ129" s="111"/>
      <c r="BK129" s="111"/>
      <c r="BL129" s="111"/>
      <c r="BM129" s="111"/>
      <c r="BN129" s="111"/>
      <c r="BO129" s="111"/>
      <c r="BP129" s="111"/>
      <c r="BQ129" s="111"/>
      <c r="BR129" s="111"/>
      <c r="BS129" s="111"/>
      <c r="BT129" s="111"/>
      <c r="BU129" s="111"/>
      <c r="BV129" s="111"/>
      <c r="BW129" s="111"/>
      <c r="BX129" s="111"/>
      <c r="BY129" s="112"/>
      <c r="BZ129" s="111"/>
      <c r="CA129" s="109"/>
      <c r="CB129" s="109"/>
      <c r="CC129" s="109"/>
      <c r="CD129" s="111"/>
    </row>
    <row r="130" spans="1:82" ht="15.75" customHeight="1">
      <c r="A130" s="111"/>
      <c r="B130" s="111"/>
      <c r="C130" s="111"/>
      <c r="D130" s="111"/>
      <c r="E130" s="111"/>
      <c r="F130" s="111"/>
      <c r="G130" s="111"/>
      <c r="H130" s="111"/>
      <c r="I130" s="111"/>
      <c r="J130" s="111"/>
      <c r="K130" s="111"/>
      <c r="L130" s="111"/>
      <c r="M130" s="111"/>
      <c r="N130" s="111"/>
      <c r="O130" s="111"/>
      <c r="P130" s="111"/>
      <c r="Q130" s="111"/>
      <c r="R130" s="111"/>
      <c r="S130" s="111"/>
      <c r="T130" s="111"/>
      <c r="U130" s="111"/>
      <c r="V130" s="112"/>
      <c r="W130" s="111"/>
      <c r="X130" s="109"/>
      <c r="Y130" s="109"/>
      <c r="Z130" s="109"/>
      <c r="AA130" s="109"/>
      <c r="AB130" s="48"/>
      <c r="AC130" s="111"/>
      <c r="AD130" s="111"/>
      <c r="AE130" s="111"/>
      <c r="AF130" s="111"/>
      <c r="AG130" s="111"/>
      <c r="AH130" s="111"/>
      <c r="AI130" s="111"/>
      <c r="AJ130" s="111"/>
      <c r="AK130" s="111"/>
      <c r="AL130" s="111"/>
      <c r="AM130" s="111"/>
      <c r="AN130" s="111"/>
      <c r="AO130" s="111"/>
      <c r="AP130" s="111"/>
      <c r="AQ130" s="111"/>
      <c r="AR130" s="111"/>
      <c r="AS130" s="111"/>
      <c r="AT130" s="111"/>
      <c r="AU130" s="111"/>
      <c r="AV130" s="111"/>
      <c r="AW130" s="111"/>
      <c r="AX130" s="112"/>
      <c r="AY130" s="111"/>
      <c r="AZ130" s="109"/>
      <c r="BA130" s="109"/>
      <c r="BB130" s="109"/>
      <c r="BC130" s="111"/>
      <c r="BD130" s="111"/>
      <c r="BE130" s="111"/>
      <c r="BF130" s="111"/>
      <c r="BG130" s="111"/>
      <c r="BH130" s="111"/>
      <c r="BI130" s="111"/>
      <c r="BJ130" s="111"/>
      <c r="BK130" s="111"/>
      <c r="BL130" s="111"/>
      <c r="BM130" s="111"/>
      <c r="BN130" s="111"/>
      <c r="BO130" s="111"/>
      <c r="BP130" s="111"/>
      <c r="BQ130" s="111"/>
      <c r="BR130" s="111"/>
      <c r="BS130" s="111"/>
      <c r="BT130" s="111"/>
      <c r="BU130" s="111"/>
      <c r="BV130" s="111"/>
      <c r="BW130" s="111"/>
      <c r="BX130" s="111"/>
      <c r="BY130" s="112"/>
      <c r="BZ130" s="111"/>
      <c r="CA130" s="109"/>
      <c r="CB130" s="109"/>
      <c r="CC130" s="109"/>
      <c r="CD130" s="111"/>
    </row>
    <row r="131" spans="1:82" ht="15.75" customHeight="1">
      <c r="A131" s="111"/>
      <c r="B131" s="111"/>
      <c r="C131" s="111"/>
      <c r="D131" s="111"/>
      <c r="E131" s="111"/>
      <c r="F131" s="111"/>
      <c r="G131" s="111"/>
      <c r="H131" s="111"/>
      <c r="I131" s="111"/>
      <c r="J131" s="111"/>
      <c r="K131" s="111"/>
      <c r="L131" s="111"/>
      <c r="M131" s="111"/>
      <c r="N131" s="111"/>
      <c r="O131" s="111"/>
      <c r="P131" s="111"/>
      <c r="Q131" s="111"/>
      <c r="R131" s="111"/>
      <c r="S131" s="111"/>
      <c r="T131" s="111"/>
      <c r="U131" s="111"/>
      <c r="V131" s="112"/>
      <c r="W131" s="111"/>
      <c r="X131" s="109"/>
      <c r="Y131" s="109"/>
      <c r="Z131" s="109"/>
      <c r="AA131" s="109"/>
      <c r="AB131" s="48"/>
      <c r="AC131" s="111"/>
      <c r="AD131" s="111"/>
      <c r="AE131" s="111"/>
      <c r="AF131" s="111"/>
      <c r="AG131" s="111"/>
      <c r="AH131" s="111"/>
      <c r="AI131" s="111"/>
      <c r="AJ131" s="111"/>
      <c r="AK131" s="111"/>
      <c r="AL131" s="111"/>
      <c r="AM131" s="111"/>
      <c r="AN131" s="111"/>
      <c r="AO131" s="111"/>
      <c r="AP131" s="111"/>
      <c r="AQ131" s="111"/>
      <c r="AR131" s="111"/>
      <c r="AS131" s="111"/>
      <c r="AT131" s="111"/>
      <c r="AU131" s="111"/>
      <c r="AV131" s="111"/>
      <c r="AW131" s="111"/>
      <c r="AX131" s="112"/>
      <c r="AY131" s="111"/>
      <c r="AZ131" s="109"/>
      <c r="BA131" s="109"/>
      <c r="BB131" s="109"/>
      <c r="BC131" s="111"/>
      <c r="BD131" s="111"/>
      <c r="BE131" s="111"/>
      <c r="BF131" s="111"/>
      <c r="BG131" s="111"/>
      <c r="BH131" s="111"/>
      <c r="BI131" s="111"/>
      <c r="BJ131" s="111"/>
      <c r="BK131" s="111"/>
      <c r="BL131" s="111"/>
      <c r="BM131" s="111"/>
      <c r="BN131" s="111"/>
      <c r="BO131" s="111"/>
      <c r="BP131" s="111"/>
      <c r="BQ131" s="111"/>
      <c r="BR131" s="111"/>
      <c r="BS131" s="111"/>
      <c r="BT131" s="111"/>
      <c r="BU131" s="111"/>
      <c r="BV131" s="111"/>
      <c r="BW131" s="111"/>
      <c r="BX131" s="111"/>
      <c r="BY131" s="112"/>
      <c r="BZ131" s="111"/>
      <c r="CA131" s="109"/>
      <c r="CB131" s="109"/>
      <c r="CC131" s="109"/>
      <c r="CD131" s="111"/>
    </row>
    <row r="132" spans="1:82" ht="15.75" customHeight="1">
      <c r="A132" s="111"/>
      <c r="B132" s="111"/>
      <c r="C132" s="111"/>
      <c r="D132" s="111"/>
      <c r="E132" s="111"/>
      <c r="F132" s="111"/>
      <c r="G132" s="111"/>
      <c r="H132" s="111"/>
      <c r="I132" s="111"/>
      <c r="J132" s="111"/>
      <c r="K132" s="111"/>
      <c r="L132" s="111"/>
      <c r="M132" s="111"/>
      <c r="N132" s="111"/>
      <c r="O132" s="111"/>
      <c r="P132" s="111"/>
      <c r="Q132" s="111"/>
      <c r="R132" s="111"/>
      <c r="S132" s="111"/>
      <c r="T132" s="111"/>
      <c r="U132" s="111"/>
      <c r="V132" s="112"/>
      <c r="W132" s="111"/>
      <c r="X132" s="109"/>
      <c r="Y132" s="109"/>
      <c r="Z132" s="109"/>
      <c r="AA132" s="109"/>
      <c r="AB132" s="48"/>
      <c r="AC132" s="111"/>
      <c r="AD132" s="111"/>
      <c r="AE132" s="111"/>
      <c r="AF132" s="111"/>
      <c r="AG132" s="111"/>
      <c r="AH132" s="111"/>
      <c r="AI132" s="111"/>
      <c r="AJ132" s="111"/>
      <c r="AK132" s="111"/>
      <c r="AL132" s="111"/>
      <c r="AM132" s="111"/>
      <c r="AN132" s="111"/>
      <c r="AO132" s="111"/>
      <c r="AP132" s="111"/>
      <c r="AQ132" s="111"/>
      <c r="AR132" s="111"/>
      <c r="AS132" s="111"/>
      <c r="AT132" s="111"/>
      <c r="AU132" s="111"/>
      <c r="AV132" s="111"/>
      <c r="AW132" s="111"/>
      <c r="AX132" s="112"/>
      <c r="AY132" s="111"/>
      <c r="AZ132" s="109"/>
      <c r="BA132" s="109"/>
      <c r="BB132" s="109"/>
      <c r="BC132" s="111"/>
      <c r="BD132" s="111"/>
      <c r="BE132" s="111"/>
      <c r="BF132" s="111"/>
      <c r="BG132" s="111"/>
      <c r="BH132" s="111"/>
      <c r="BI132" s="111"/>
      <c r="BJ132" s="111"/>
      <c r="BK132" s="111"/>
      <c r="BL132" s="111"/>
      <c r="BM132" s="111"/>
      <c r="BN132" s="111"/>
      <c r="BO132" s="111"/>
      <c r="BP132" s="111"/>
      <c r="BQ132" s="111"/>
      <c r="BR132" s="111"/>
      <c r="BS132" s="111"/>
      <c r="BT132" s="111"/>
      <c r="BU132" s="111"/>
      <c r="BV132" s="111"/>
      <c r="BW132" s="111"/>
      <c r="BX132" s="111"/>
      <c r="BY132" s="112"/>
      <c r="BZ132" s="111"/>
      <c r="CA132" s="109"/>
      <c r="CB132" s="109"/>
      <c r="CC132" s="109"/>
      <c r="CD132" s="111"/>
    </row>
    <row r="133" spans="1:82" ht="15.75" customHeight="1">
      <c r="A133" s="111"/>
      <c r="B133" s="111"/>
      <c r="C133" s="111"/>
      <c r="D133" s="111"/>
      <c r="E133" s="111"/>
      <c r="F133" s="111"/>
      <c r="G133" s="111"/>
      <c r="H133" s="111"/>
      <c r="I133" s="111"/>
      <c r="J133" s="111"/>
      <c r="K133" s="111"/>
      <c r="L133" s="111"/>
      <c r="M133" s="111"/>
      <c r="N133" s="111"/>
      <c r="O133" s="111"/>
      <c r="P133" s="111"/>
      <c r="Q133" s="111"/>
      <c r="R133" s="111"/>
      <c r="S133" s="111"/>
      <c r="T133" s="111"/>
      <c r="U133" s="111"/>
      <c r="V133" s="112"/>
      <c r="W133" s="111"/>
      <c r="X133" s="109"/>
      <c r="Y133" s="109"/>
      <c r="Z133" s="109"/>
      <c r="AA133" s="109"/>
      <c r="AB133" s="48"/>
      <c r="AC133" s="111"/>
      <c r="AD133" s="111"/>
      <c r="AE133" s="111"/>
      <c r="AF133" s="111"/>
      <c r="AG133" s="111"/>
      <c r="AH133" s="111"/>
      <c r="AI133" s="111"/>
      <c r="AJ133" s="111"/>
      <c r="AK133" s="111"/>
      <c r="AL133" s="111"/>
      <c r="AM133" s="111"/>
      <c r="AN133" s="111"/>
      <c r="AO133" s="111"/>
      <c r="AP133" s="111"/>
      <c r="AQ133" s="111"/>
      <c r="AR133" s="111"/>
      <c r="AS133" s="111"/>
      <c r="AT133" s="111"/>
      <c r="AU133" s="111"/>
      <c r="AV133" s="111"/>
      <c r="AW133" s="111"/>
      <c r="AX133" s="112"/>
      <c r="AY133" s="111"/>
      <c r="AZ133" s="109"/>
      <c r="BA133" s="109"/>
      <c r="BB133" s="109"/>
      <c r="BC133" s="111"/>
      <c r="BD133" s="111"/>
      <c r="BE133" s="111"/>
      <c r="BF133" s="111"/>
      <c r="BG133" s="111"/>
      <c r="BH133" s="111"/>
      <c r="BI133" s="111"/>
      <c r="BJ133" s="111"/>
      <c r="BK133" s="111"/>
      <c r="BL133" s="111"/>
      <c r="BM133" s="111"/>
      <c r="BN133" s="111"/>
      <c r="BO133" s="111"/>
      <c r="BP133" s="111"/>
      <c r="BQ133" s="111"/>
      <c r="BR133" s="111"/>
      <c r="BS133" s="111"/>
      <c r="BT133" s="111"/>
      <c r="BU133" s="111"/>
      <c r="BV133" s="111"/>
      <c r="BW133" s="111"/>
      <c r="BX133" s="111"/>
      <c r="BY133" s="112"/>
      <c r="BZ133" s="111"/>
      <c r="CA133" s="109"/>
      <c r="CB133" s="109"/>
      <c r="CC133" s="109"/>
      <c r="CD133" s="111"/>
    </row>
    <row r="134" spans="1:82" ht="15.75" customHeight="1">
      <c r="A134" s="111"/>
      <c r="B134" s="111"/>
      <c r="C134" s="111"/>
      <c r="D134" s="111"/>
      <c r="E134" s="111"/>
      <c r="F134" s="111"/>
      <c r="G134" s="111"/>
      <c r="H134" s="111"/>
      <c r="I134" s="111"/>
      <c r="J134" s="111"/>
      <c r="K134" s="111"/>
      <c r="L134" s="111"/>
      <c r="M134" s="111"/>
      <c r="N134" s="111"/>
      <c r="O134" s="111"/>
      <c r="P134" s="111"/>
      <c r="Q134" s="111"/>
      <c r="R134" s="111"/>
      <c r="S134" s="111"/>
      <c r="T134" s="111"/>
      <c r="U134" s="111"/>
      <c r="V134" s="112"/>
      <c r="W134" s="111"/>
      <c r="X134" s="109"/>
      <c r="Y134" s="109"/>
      <c r="Z134" s="109"/>
      <c r="AA134" s="109"/>
      <c r="AB134" s="48"/>
      <c r="AC134" s="111"/>
      <c r="AD134" s="111"/>
      <c r="AE134" s="111"/>
      <c r="AF134" s="111"/>
      <c r="AG134" s="111"/>
      <c r="AH134" s="111"/>
      <c r="AI134" s="111"/>
      <c r="AJ134" s="111"/>
      <c r="AK134" s="111"/>
      <c r="AL134" s="111"/>
      <c r="AM134" s="111"/>
      <c r="AN134" s="111"/>
      <c r="AO134" s="111"/>
      <c r="AP134" s="111"/>
      <c r="AQ134" s="111"/>
      <c r="AR134" s="111"/>
      <c r="AS134" s="111"/>
      <c r="AT134" s="111"/>
      <c r="AU134" s="111"/>
      <c r="AV134" s="111"/>
      <c r="AW134" s="111"/>
      <c r="AX134" s="112"/>
      <c r="AY134" s="111"/>
      <c r="AZ134" s="109"/>
      <c r="BA134" s="109"/>
      <c r="BB134" s="109"/>
      <c r="BC134" s="111"/>
      <c r="BD134" s="111"/>
      <c r="BE134" s="111"/>
      <c r="BF134" s="111"/>
      <c r="BG134" s="111"/>
      <c r="BH134" s="111"/>
      <c r="BI134" s="111"/>
      <c r="BJ134" s="111"/>
      <c r="BK134" s="111"/>
      <c r="BL134" s="111"/>
      <c r="BM134" s="111"/>
      <c r="BN134" s="111"/>
      <c r="BO134" s="111"/>
      <c r="BP134" s="111"/>
      <c r="BQ134" s="111"/>
      <c r="BR134" s="111"/>
      <c r="BS134" s="111"/>
      <c r="BT134" s="111"/>
      <c r="BU134" s="111"/>
      <c r="BV134" s="111"/>
      <c r="BW134" s="111"/>
      <c r="BX134" s="111"/>
      <c r="BY134" s="112"/>
      <c r="BZ134" s="111"/>
      <c r="CA134" s="109"/>
      <c r="CB134" s="109"/>
      <c r="CC134" s="109"/>
      <c r="CD134" s="111"/>
    </row>
    <row r="135" spans="1:82" ht="15.75" customHeight="1">
      <c r="A135" s="111"/>
      <c r="B135" s="111"/>
      <c r="C135" s="111"/>
      <c r="D135" s="111"/>
      <c r="E135" s="111"/>
      <c r="F135" s="111"/>
      <c r="G135" s="111"/>
      <c r="H135" s="111"/>
      <c r="I135" s="111"/>
      <c r="J135" s="111"/>
      <c r="K135" s="111"/>
      <c r="L135" s="111"/>
      <c r="M135" s="111"/>
      <c r="N135" s="111"/>
      <c r="O135" s="111"/>
      <c r="P135" s="111"/>
      <c r="Q135" s="111"/>
      <c r="R135" s="111"/>
      <c r="S135" s="111"/>
      <c r="T135" s="111"/>
      <c r="U135" s="111"/>
      <c r="V135" s="112"/>
      <c r="W135" s="111"/>
      <c r="X135" s="109"/>
      <c r="Y135" s="109"/>
      <c r="Z135" s="109"/>
      <c r="AA135" s="109"/>
      <c r="AB135" s="48"/>
      <c r="AC135" s="111"/>
      <c r="AD135" s="111"/>
      <c r="AE135" s="111"/>
      <c r="AF135" s="111"/>
      <c r="AG135" s="111"/>
      <c r="AH135" s="111"/>
      <c r="AI135" s="111"/>
      <c r="AJ135" s="111"/>
      <c r="AK135" s="111"/>
      <c r="AL135" s="111"/>
      <c r="AM135" s="111"/>
      <c r="AN135" s="111"/>
      <c r="AO135" s="111"/>
      <c r="AP135" s="111"/>
      <c r="AQ135" s="111"/>
      <c r="AR135" s="111"/>
      <c r="AS135" s="111"/>
      <c r="AT135" s="111"/>
      <c r="AU135" s="111"/>
      <c r="AV135" s="111"/>
      <c r="AW135" s="111"/>
      <c r="AX135" s="112"/>
      <c r="AY135" s="111"/>
      <c r="AZ135" s="109"/>
      <c r="BA135" s="109"/>
      <c r="BB135" s="109"/>
      <c r="BC135" s="111"/>
      <c r="BD135" s="111"/>
      <c r="BE135" s="111"/>
      <c r="BF135" s="111"/>
      <c r="BG135" s="111"/>
      <c r="BH135" s="111"/>
      <c r="BI135" s="111"/>
      <c r="BJ135" s="111"/>
      <c r="BK135" s="111"/>
      <c r="BL135" s="111"/>
      <c r="BM135" s="111"/>
      <c r="BN135" s="111"/>
      <c r="BO135" s="111"/>
      <c r="BP135" s="111"/>
      <c r="BQ135" s="111"/>
      <c r="BR135" s="111"/>
      <c r="BS135" s="111"/>
      <c r="BT135" s="111"/>
      <c r="BU135" s="111"/>
      <c r="BV135" s="111"/>
      <c r="BW135" s="111"/>
      <c r="BX135" s="111"/>
      <c r="BY135" s="112"/>
      <c r="BZ135" s="111"/>
      <c r="CA135" s="109"/>
      <c r="CB135" s="109"/>
      <c r="CC135" s="109"/>
      <c r="CD135" s="111"/>
    </row>
    <row r="136" spans="1:82" ht="15.75" customHeight="1">
      <c r="A136" s="111"/>
      <c r="B136" s="111"/>
      <c r="C136" s="111"/>
      <c r="D136" s="111"/>
      <c r="E136" s="111"/>
      <c r="F136" s="111"/>
      <c r="G136" s="111"/>
      <c r="H136" s="111"/>
      <c r="I136" s="111"/>
      <c r="J136" s="111"/>
      <c r="K136" s="111"/>
      <c r="L136" s="111"/>
      <c r="M136" s="111"/>
      <c r="N136" s="111"/>
      <c r="O136" s="111"/>
      <c r="P136" s="111"/>
      <c r="Q136" s="111"/>
      <c r="R136" s="111"/>
      <c r="S136" s="111"/>
      <c r="T136" s="111"/>
      <c r="U136" s="111"/>
      <c r="V136" s="112"/>
      <c r="W136" s="111"/>
      <c r="X136" s="109"/>
      <c r="Y136" s="109"/>
      <c r="Z136" s="109"/>
      <c r="AA136" s="109"/>
      <c r="AB136" s="48"/>
      <c r="AC136" s="111"/>
      <c r="AD136" s="111"/>
      <c r="AE136" s="111"/>
      <c r="AF136" s="111"/>
      <c r="AG136" s="111"/>
      <c r="AH136" s="111"/>
      <c r="AI136" s="111"/>
      <c r="AJ136" s="111"/>
      <c r="AK136" s="111"/>
      <c r="AL136" s="111"/>
      <c r="AM136" s="111"/>
      <c r="AN136" s="111"/>
      <c r="AO136" s="111"/>
      <c r="AP136" s="111"/>
      <c r="AQ136" s="111"/>
      <c r="AR136" s="111"/>
      <c r="AS136" s="111"/>
      <c r="AT136" s="111"/>
      <c r="AU136" s="111"/>
      <c r="AV136" s="111"/>
      <c r="AW136" s="111"/>
      <c r="AX136" s="112"/>
      <c r="AY136" s="111"/>
      <c r="AZ136" s="109"/>
      <c r="BA136" s="109"/>
      <c r="BB136" s="109"/>
      <c r="BC136" s="111"/>
      <c r="BD136" s="111"/>
      <c r="BE136" s="111"/>
      <c r="BF136" s="111"/>
      <c r="BG136" s="111"/>
      <c r="BH136" s="111"/>
      <c r="BI136" s="111"/>
      <c r="BJ136" s="111"/>
      <c r="BK136" s="111"/>
      <c r="BL136" s="111"/>
      <c r="BM136" s="111"/>
      <c r="BN136" s="111"/>
      <c r="BO136" s="111"/>
      <c r="BP136" s="111"/>
      <c r="BQ136" s="111"/>
      <c r="BR136" s="111"/>
      <c r="BS136" s="111"/>
      <c r="BT136" s="111"/>
      <c r="BU136" s="111"/>
      <c r="BV136" s="111"/>
      <c r="BW136" s="111"/>
      <c r="BX136" s="111"/>
      <c r="BY136" s="112"/>
      <c r="BZ136" s="111"/>
      <c r="CA136" s="109"/>
      <c r="CB136" s="109"/>
      <c r="CC136" s="109"/>
      <c r="CD136" s="111"/>
    </row>
    <row r="137" spans="1:82" ht="15.75" customHeight="1">
      <c r="A137" s="111"/>
      <c r="B137" s="111"/>
      <c r="C137" s="111"/>
      <c r="D137" s="111"/>
      <c r="E137" s="111"/>
      <c r="F137" s="111"/>
      <c r="G137" s="111"/>
      <c r="H137" s="111"/>
      <c r="I137" s="111"/>
      <c r="J137" s="111"/>
      <c r="K137" s="111"/>
      <c r="L137" s="111"/>
      <c r="M137" s="111"/>
      <c r="N137" s="111"/>
      <c r="O137" s="111"/>
      <c r="P137" s="111"/>
      <c r="Q137" s="111"/>
      <c r="R137" s="111"/>
      <c r="S137" s="111"/>
      <c r="T137" s="111"/>
      <c r="U137" s="111"/>
      <c r="V137" s="112"/>
      <c r="W137" s="111"/>
      <c r="X137" s="109"/>
      <c r="Y137" s="109"/>
      <c r="Z137" s="109"/>
      <c r="AA137" s="109"/>
      <c r="AB137" s="48"/>
      <c r="AC137" s="111"/>
      <c r="AD137" s="111"/>
      <c r="AE137" s="111"/>
      <c r="AF137" s="111"/>
      <c r="AG137" s="111"/>
      <c r="AH137" s="111"/>
      <c r="AI137" s="111"/>
      <c r="AJ137" s="111"/>
      <c r="AK137" s="111"/>
      <c r="AL137" s="111"/>
      <c r="AM137" s="111"/>
      <c r="AN137" s="111"/>
      <c r="AO137" s="111"/>
      <c r="AP137" s="111"/>
      <c r="AQ137" s="111"/>
      <c r="AR137" s="111"/>
      <c r="AS137" s="111"/>
      <c r="AT137" s="111"/>
      <c r="AU137" s="111"/>
      <c r="AV137" s="111"/>
      <c r="AW137" s="111"/>
      <c r="AX137" s="112"/>
      <c r="AY137" s="111"/>
      <c r="AZ137" s="109"/>
      <c r="BA137" s="109"/>
      <c r="BB137" s="109"/>
      <c r="BC137" s="111"/>
      <c r="BD137" s="111"/>
      <c r="BE137" s="111"/>
      <c r="BF137" s="111"/>
      <c r="BG137" s="111"/>
      <c r="BH137" s="111"/>
      <c r="BI137" s="111"/>
      <c r="BJ137" s="111"/>
      <c r="BK137" s="111"/>
      <c r="BL137" s="111"/>
      <c r="BM137" s="111"/>
      <c r="BN137" s="111"/>
      <c r="BO137" s="111"/>
      <c r="BP137" s="111"/>
      <c r="BQ137" s="111"/>
      <c r="BR137" s="111"/>
      <c r="BS137" s="111"/>
      <c r="BT137" s="111"/>
      <c r="BU137" s="111"/>
      <c r="BV137" s="111"/>
      <c r="BW137" s="111"/>
      <c r="BX137" s="111"/>
      <c r="BY137" s="112"/>
      <c r="BZ137" s="111"/>
      <c r="CA137" s="109"/>
      <c r="CB137" s="109"/>
      <c r="CC137" s="109"/>
      <c r="CD137" s="111"/>
    </row>
    <row r="138" spans="1:82" ht="15.75" customHeight="1">
      <c r="A138" s="111"/>
      <c r="B138" s="111"/>
      <c r="C138" s="111"/>
      <c r="D138" s="111"/>
      <c r="E138" s="111"/>
      <c r="F138" s="111"/>
      <c r="G138" s="111"/>
      <c r="H138" s="111"/>
      <c r="I138" s="111"/>
      <c r="J138" s="111"/>
      <c r="K138" s="111"/>
      <c r="L138" s="111"/>
      <c r="M138" s="111"/>
      <c r="N138" s="111"/>
      <c r="O138" s="111"/>
      <c r="P138" s="111"/>
      <c r="Q138" s="111"/>
      <c r="R138" s="111"/>
      <c r="S138" s="111"/>
      <c r="T138" s="111"/>
      <c r="U138" s="111"/>
      <c r="V138" s="112"/>
      <c r="W138" s="111"/>
      <c r="X138" s="109"/>
      <c r="Y138" s="109"/>
      <c r="Z138" s="109"/>
      <c r="AA138" s="109"/>
      <c r="AB138" s="48"/>
      <c r="AC138" s="111"/>
      <c r="AD138" s="111"/>
      <c r="AE138" s="111"/>
      <c r="AF138" s="111"/>
      <c r="AG138" s="111"/>
      <c r="AH138" s="111"/>
      <c r="AI138" s="111"/>
      <c r="AJ138" s="111"/>
      <c r="AK138" s="111"/>
      <c r="AL138" s="111"/>
      <c r="AM138" s="111"/>
      <c r="AN138" s="111"/>
      <c r="AO138" s="111"/>
      <c r="AP138" s="111"/>
      <c r="AQ138" s="111"/>
      <c r="AR138" s="111"/>
      <c r="AS138" s="111"/>
      <c r="AT138" s="111"/>
      <c r="AU138" s="111"/>
      <c r="AV138" s="111"/>
      <c r="AW138" s="111"/>
      <c r="AX138" s="112"/>
      <c r="AY138" s="111"/>
      <c r="AZ138" s="109"/>
      <c r="BA138" s="109"/>
      <c r="BB138" s="109"/>
      <c r="BC138" s="111"/>
      <c r="BD138" s="111"/>
      <c r="BE138" s="111"/>
      <c r="BF138" s="111"/>
      <c r="BG138" s="111"/>
      <c r="BH138" s="111"/>
      <c r="BI138" s="111"/>
      <c r="BJ138" s="111"/>
      <c r="BK138" s="111"/>
      <c r="BL138" s="111"/>
      <c r="BM138" s="111"/>
      <c r="BN138" s="111"/>
      <c r="BO138" s="111"/>
      <c r="BP138" s="111"/>
      <c r="BQ138" s="111"/>
      <c r="BR138" s="111"/>
      <c r="BS138" s="111"/>
      <c r="BT138" s="111"/>
      <c r="BU138" s="111"/>
      <c r="BV138" s="111"/>
      <c r="BW138" s="111"/>
      <c r="BX138" s="111"/>
      <c r="BY138" s="112"/>
      <c r="BZ138" s="111"/>
      <c r="CA138" s="109"/>
      <c r="CB138" s="109"/>
      <c r="CC138" s="109"/>
      <c r="CD138" s="111"/>
    </row>
    <row r="139" spans="1:82" ht="15.75" customHeight="1">
      <c r="A139" s="111"/>
      <c r="B139" s="111"/>
      <c r="C139" s="111"/>
      <c r="D139" s="111"/>
      <c r="E139" s="111"/>
      <c r="F139" s="111"/>
      <c r="G139" s="111"/>
      <c r="H139" s="111"/>
      <c r="I139" s="111"/>
      <c r="J139" s="111"/>
      <c r="K139" s="111"/>
      <c r="L139" s="111"/>
      <c r="M139" s="111"/>
      <c r="N139" s="111"/>
      <c r="O139" s="111"/>
      <c r="P139" s="111"/>
      <c r="Q139" s="111"/>
      <c r="R139" s="111"/>
      <c r="S139" s="111"/>
      <c r="T139" s="111"/>
      <c r="U139" s="111"/>
      <c r="V139" s="112"/>
      <c r="W139" s="111"/>
      <c r="X139" s="109"/>
      <c r="Y139" s="109"/>
      <c r="Z139" s="109"/>
      <c r="AA139" s="109"/>
      <c r="AB139" s="48"/>
      <c r="AC139" s="111"/>
      <c r="AD139" s="111"/>
      <c r="AE139" s="111"/>
      <c r="AF139" s="111"/>
      <c r="AG139" s="111"/>
      <c r="AH139" s="111"/>
      <c r="AI139" s="111"/>
      <c r="AJ139" s="111"/>
      <c r="AK139" s="111"/>
      <c r="AL139" s="111"/>
      <c r="AM139" s="111"/>
      <c r="AN139" s="111"/>
      <c r="AO139" s="111"/>
      <c r="AP139" s="111"/>
      <c r="AQ139" s="111"/>
      <c r="AR139" s="111"/>
      <c r="AS139" s="111"/>
      <c r="AT139" s="111"/>
      <c r="AU139" s="111"/>
      <c r="AV139" s="111"/>
      <c r="AW139" s="111"/>
      <c r="AX139" s="112"/>
      <c r="AY139" s="111"/>
      <c r="AZ139" s="109"/>
      <c r="BA139" s="109"/>
      <c r="BB139" s="109"/>
      <c r="BC139" s="111"/>
      <c r="BD139" s="111"/>
      <c r="BE139" s="111"/>
      <c r="BF139" s="111"/>
      <c r="BG139" s="111"/>
      <c r="BH139" s="111"/>
      <c r="BI139" s="111"/>
      <c r="BJ139" s="111"/>
      <c r="BK139" s="111"/>
      <c r="BL139" s="111"/>
      <c r="BM139" s="111"/>
      <c r="BN139" s="111"/>
      <c r="BO139" s="111"/>
      <c r="BP139" s="111"/>
      <c r="BQ139" s="111"/>
      <c r="BR139" s="111"/>
      <c r="BS139" s="111"/>
      <c r="BT139" s="111"/>
      <c r="BU139" s="111"/>
      <c r="BV139" s="111"/>
      <c r="BW139" s="111"/>
      <c r="BX139" s="111"/>
      <c r="BY139" s="112"/>
      <c r="BZ139" s="111"/>
      <c r="CA139" s="109"/>
      <c r="CB139" s="109"/>
      <c r="CC139" s="109"/>
      <c r="CD139" s="111"/>
    </row>
    <row r="140" spans="1:82" ht="15.75" customHeight="1">
      <c r="A140" s="111"/>
      <c r="B140" s="111"/>
      <c r="C140" s="111"/>
      <c r="D140" s="111"/>
      <c r="E140" s="111"/>
      <c r="F140" s="111"/>
      <c r="G140" s="111"/>
      <c r="H140" s="111"/>
      <c r="I140" s="111"/>
      <c r="J140" s="111"/>
      <c r="K140" s="111"/>
      <c r="L140" s="111"/>
      <c r="M140" s="111"/>
      <c r="N140" s="111"/>
      <c r="O140" s="111"/>
      <c r="P140" s="111"/>
      <c r="Q140" s="111"/>
      <c r="R140" s="111"/>
      <c r="S140" s="111"/>
      <c r="T140" s="111"/>
      <c r="U140" s="111"/>
      <c r="V140" s="112"/>
      <c r="W140" s="111"/>
      <c r="X140" s="109"/>
      <c r="Y140" s="109"/>
      <c r="Z140" s="109"/>
      <c r="AA140" s="109"/>
      <c r="AB140" s="48"/>
      <c r="AC140" s="111"/>
      <c r="AD140" s="111"/>
      <c r="AE140" s="111"/>
      <c r="AF140" s="111"/>
      <c r="AG140" s="111"/>
      <c r="AH140" s="111"/>
      <c r="AI140" s="111"/>
      <c r="AJ140" s="111"/>
      <c r="AK140" s="111"/>
      <c r="AL140" s="111"/>
      <c r="AM140" s="111"/>
      <c r="AN140" s="111"/>
      <c r="AO140" s="111"/>
      <c r="AP140" s="111"/>
      <c r="AQ140" s="111"/>
      <c r="AR140" s="111"/>
      <c r="AS140" s="111"/>
      <c r="AT140" s="111"/>
      <c r="AU140" s="111"/>
      <c r="AV140" s="111"/>
      <c r="AW140" s="111"/>
      <c r="AX140" s="112"/>
      <c r="AY140" s="111"/>
      <c r="AZ140" s="109"/>
      <c r="BA140" s="109"/>
      <c r="BB140" s="109"/>
      <c r="BC140" s="111"/>
      <c r="BD140" s="111"/>
      <c r="BE140" s="111"/>
      <c r="BF140" s="111"/>
      <c r="BG140" s="111"/>
      <c r="BH140" s="111"/>
      <c r="BI140" s="111"/>
      <c r="BJ140" s="111"/>
      <c r="BK140" s="111"/>
      <c r="BL140" s="111"/>
      <c r="BM140" s="111"/>
      <c r="BN140" s="111"/>
      <c r="BO140" s="111"/>
      <c r="BP140" s="111"/>
      <c r="BQ140" s="111"/>
      <c r="BR140" s="111"/>
      <c r="BS140" s="111"/>
      <c r="BT140" s="111"/>
      <c r="BU140" s="111"/>
      <c r="BV140" s="111"/>
      <c r="BW140" s="111"/>
      <c r="BX140" s="111"/>
      <c r="BY140" s="112"/>
      <c r="BZ140" s="111"/>
      <c r="CA140" s="109"/>
      <c r="CB140" s="109"/>
      <c r="CC140" s="109"/>
      <c r="CD140" s="111"/>
    </row>
    <row r="141" spans="1:82" ht="15.75" customHeight="1">
      <c r="A141" s="111"/>
      <c r="B141" s="111"/>
      <c r="C141" s="111"/>
      <c r="D141" s="111"/>
      <c r="E141" s="111"/>
      <c r="F141" s="111"/>
      <c r="G141" s="111"/>
      <c r="H141" s="111"/>
      <c r="I141" s="111"/>
      <c r="J141" s="111"/>
      <c r="K141" s="111"/>
      <c r="L141" s="111"/>
      <c r="M141" s="111"/>
      <c r="N141" s="111"/>
      <c r="O141" s="111"/>
      <c r="P141" s="111"/>
      <c r="Q141" s="111"/>
      <c r="R141" s="111"/>
      <c r="S141" s="111"/>
      <c r="T141" s="111"/>
      <c r="U141" s="111"/>
      <c r="V141" s="112"/>
      <c r="W141" s="111"/>
      <c r="X141" s="109"/>
      <c r="Y141" s="109"/>
      <c r="Z141" s="109"/>
      <c r="AA141" s="109"/>
      <c r="AB141" s="48"/>
      <c r="AC141" s="111"/>
      <c r="AD141" s="111"/>
      <c r="AE141" s="111"/>
      <c r="AF141" s="111"/>
      <c r="AG141" s="111"/>
      <c r="AH141" s="111"/>
      <c r="AI141" s="111"/>
      <c r="AJ141" s="111"/>
      <c r="AK141" s="111"/>
      <c r="AL141" s="111"/>
      <c r="AM141" s="111"/>
      <c r="AN141" s="111"/>
      <c r="AO141" s="111"/>
      <c r="AP141" s="111"/>
      <c r="AQ141" s="111"/>
      <c r="AR141" s="111"/>
      <c r="AS141" s="111"/>
      <c r="AT141" s="111"/>
      <c r="AU141" s="111"/>
      <c r="AV141" s="111"/>
      <c r="AW141" s="111"/>
      <c r="AX141" s="112"/>
      <c r="AY141" s="111"/>
      <c r="AZ141" s="109"/>
      <c r="BA141" s="109"/>
      <c r="BB141" s="109"/>
      <c r="BC141" s="111"/>
      <c r="BD141" s="111"/>
      <c r="BE141" s="111"/>
      <c r="BF141" s="111"/>
      <c r="BG141" s="111"/>
      <c r="BH141" s="111"/>
      <c r="BI141" s="111"/>
      <c r="BJ141" s="111"/>
      <c r="BK141" s="111"/>
      <c r="BL141" s="111"/>
      <c r="BM141" s="111"/>
      <c r="BN141" s="111"/>
      <c r="BO141" s="111"/>
      <c r="BP141" s="111"/>
      <c r="BQ141" s="111"/>
      <c r="BR141" s="111"/>
      <c r="BS141" s="111"/>
      <c r="BT141" s="111"/>
      <c r="BU141" s="111"/>
      <c r="BV141" s="111"/>
      <c r="BW141" s="111"/>
      <c r="BX141" s="111"/>
      <c r="BY141" s="112"/>
      <c r="BZ141" s="111"/>
      <c r="CA141" s="109"/>
      <c r="CB141" s="109"/>
      <c r="CC141" s="109"/>
      <c r="CD141" s="111"/>
    </row>
    <row r="142" spans="1:82" ht="15.75" customHeight="1">
      <c r="A142" s="111"/>
      <c r="B142" s="111"/>
      <c r="C142" s="111"/>
      <c r="D142" s="111"/>
      <c r="E142" s="111"/>
      <c r="F142" s="111"/>
      <c r="G142" s="111"/>
      <c r="H142" s="111"/>
      <c r="I142" s="111"/>
      <c r="J142" s="111"/>
      <c r="K142" s="111"/>
      <c r="L142" s="111"/>
      <c r="M142" s="111"/>
      <c r="N142" s="111"/>
      <c r="O142" s="111"/>
      <c r="P142" s="111"/>
      <c r="Q142" s="111"/>
      <c r="R142" s="111"/>
      <c r="S142" s="111"/>
      <c r="T142" s="111"/>
      <c r="U142" s="111"/>
      <c r="V142" s="112"/>
      <c r="W142" s="111"/>
      <c r="X142" s="109"/>
      <c r="Y142" s="109"/>
      <c r="Z142" s="109"/>
      <c r="AA142" s="109"/>
      <c r="AB142" s="48"/>
      <c r="AC142" s="111"/>
      <c r="AD142" s="111"/>
      <c r="AE142" s="111"/>
      <c r="AF142" s="111"/>
      <c r="AG142" s="111"/>
      <c r="AH142" s="111"/>
      <c r="AI142" s="111"/>
      <c r="AJ142" s="111"/>
      <c r="AK142" s="111"/>
      <c r="AL142" s="111"/>
      <c r="AM142" s="111"/>
      <c r="AN142" s="111"/>
      <c r="AO142" s="111"/>
      <c r="AP142" s="111"/>
      <c r="AQ142" s="111"/>
      <c r="AR142" s="111"/>
      <c r="AS142" s="111"/>
      <c r="AT142" s="111"/>
      <c r="AU142" s="111"/>
      <c r="AV142" s="111"/>
      <c r="AW142" s="111"/>
      <c r="AX142" s="112"/>
      <c r="AY142" s="111"/>
      <c r="AZ142" s="109"/>
      <c r="BA142" s="109"/>
      <c r="BB142" s="109"/>
      <c r="BC142" s="111"/>
      <c r="BD142" s="111"/>
      <c r="BE142" s="111"/>
      <c r="BF142" s="111"/>
      <c r="BG142" s="111"/>
      <c r="BH142" s="111"/>
      <c r="BI142" s="111"/>
      <c r="BJ142" s="111"/>
      <c r="BK142" s="111"/>
      <c r="BL142" s="111"/>
      <c r="BM142" s="111"/>
      <c r="BN142" s="111"/>
      <c r="BO142" s="111"/>
      <c r="BP142" s="111"/>
      <c r="BQ142" s="111"/>
      <c r="BR142" s="111"/>
      <c r="BS142" s="111"/>
      <c r="BT142" s="111"/>
      <c r="BU142" s="111"/>
      <c r="BV142" s="111"/>
      <c r="BW142" s="111"/>
      <c r="BX142" s="111"/>
      <c r="BY142" s="112"/>
      <c r="BZ142" s="111"/>
      <c r="CA142" s="109"/>
      <c r="CB142" s="109"/>
      <c r="CC142" s="109"/>
      <c r="CD142" s="111"/>
    </row>
    <row r="143" spans="1:82" ht="15.75" customHeight="1">
      <c r="A143" s="111"/>
      <c r="B143" s="111"/>
      <c r="C143" s="111"/>
      <c r="D143" s="111"/>
      <c r="E143" s="111"/>
      <c r="F143" s="111"/>
      <c r="G143" s="111"/>
      <c r="H143" s="111"/>
      <c r="I143" s="111"/>
      <c r="J143" s="111"/>
      <c r="K143" s="111"/>
      <c r="L143" s="111"/>
      <c r="M143" s="111"/>
      <c r="N143" s="111"/>
      <c r="O143" s="111"/>
      <c r="P143" s="111"/>
      <c r="Q143" s="111"/>
      <c r="R143" s="111"/>
      <c r="S143" s="111"/>
      <c r="T143" s="111"/>
      <c r="U143" s="111"/>
      <c r="V143" s="112"/>
      <c r="W143" s="111"/>
      <c r="X143" s="109"/>
      <c r="Y143" s="109"/>
      <c r="Z143" s="109"/>
      <c r="AA143" s="109"/>
      <c r="AB143" s="48"/>
      <c r="AC143" s="111"/>
      <c r="AD143" s="111"/>
      <c r="AE143" s="111"/>
      <c r="AF143" s="111"/>
      <c r="AG143" s="111"/>
      <c r="AH143" s="111"/>
      <c r="AI143" s="111"/>
      <c r="AJ143" s="111"/>
      <c r="AK143" s="111"/>
      <c r="AL143" s="111"/>
      <c r="AM143" s="111"/>
      <c r="AN143" s="111"/>
      <c r="AO143" s="111"/>
      <c r="AP143" s="111"/>
      <c r="AQ143" s="111"/>
      <c r="AR143" s="111"/>
      <c r="AS143" s="111"/>
      <c r="AT143" s="111"/>
      <c r="AU143" s="111"/>
      <c r="AV143" s="111"/>
      <c r="AW143" s="111"/>
      <c r="AX143" s="112"/>
      <c r="AY143" s="111"/>
      <c r="AZ143" s="109"/>
      <c r="BA143" s="109"/>
      <c r="BB143" s="109"/>
      <c r="BC143" s="111"/>
      <c r="BD143" s="111"/>
      <c r="BE143" s="111"/>
      <c r="BF143" s="111"/>
      <c r="BG143" s="111"/>
      <c r="BH143" s="111"/>
      <c r="BI143" s="111"/>
      <c r="BJ143" s="111"/>
      <c r="BK143" s="111"/>
      <c r="BL143" s="111"/>
      <c r="BM143" s="111"/>
      <c r="BN143" s="111"/>
      <c r="BO143" s="111"/>
      <c r="BP143" s="111"/>
      <c r="BQ143" s="111"/>
      <c r="BR143" s="111"/>
      <c r="BS143" s="111"/>
      <c r="BT143" s="111"/>
      <c r="BU143" s="111"/>
      <c r="BV143" s="111"/>
      <c r="BW143" s="111"/>
      <c r="BX143" s="111"/>
      <c r="BY143" s="112"/>
      <c r="BZ143" s="111"/>
      <c r="CA143" s="109"/>
      <c r="CB143" s="109"/>
      <c r="CC143" s="109"/>
      <c r="CD143" s="111"/>
    </row>
    <row r="144" spans="1:82" ht="15.75" customHeight="1">
      <c r="A144" s="111"/>
      <c r="B144" s="111"/>
      <c r="C144" s="111"/>
      <c r="D144" s="111"/>
      <c r="E144" s="111"/>
      <c r="F144" s="111"/>
      <c r="G144" s="111"/>
      <c r="H144" s="111"/>
      <c r="I144" s="111"/>
      <c r="J144" s="111"/>
      <c r="K144" s="111"/>
      <c r="L144" s="111"/>
      <c r="M144" s="111"/>
      <c r="N144" s="111"/>
      <c r="O144" s="111"/>
      <c r="P144" s="111"/>
      <c r="Q144" s="111"/>
      <c r="R144" s="111"/>
      <c r="S144" s="111"/>
      <c r="T144" s="111"/>
      <c r="U144" s="111"/>
      <c r="V144" s="112"/>
      <c r="W144" s="111"/>
      <c r="X144" s="109"/>
      <c r="Y144" s="109"/>
      <c r="Z144" s="109"/>
      <c r="AA144" s="109"/>
      <c r="AB144" s="48"/>
      <c r="AC144" s="111"/>
      <c r="AD144" s="111"/>
      <c r="AE144" s="111"/>
      <c r="AF144" s="111"/>
      <c r="AG144" s="111"/>
      <c r="AH144" s="111"/>
      <c r="AI144" s="111"/>
      <c r="AJ144" s="111"/>
      <c r="AK144" s="111"/>
      <c r="AL144" s="111"/>
      <c r="AM144" s="111"/>
      <c r="AN144" s="111"/>
      <c r="AO144" s="111"/>
      <c r="AP144" s="111"/>
      <c r="AQ144" s="111"/>
      <c r="AR144" s="111"/>
      <c r="AS144" s="111"/>
      <c r="AT144" s="111"/>
      <c r="AU144" s="111"/>
      <c r="AV144" s="111"/>
      <c r="AW144" s="111"/>
      <c r="AX144" s="112"/>
      <c r="AY144" s="111"/>
      <c r="AZ144" s="109"/>
      <c r="BA144" s="109"/>
      <c r="BB144" s="109"/>
      <c r="BC144" s="111"/>
      <c r="BD144" s="111"/>
      <c r="BE144" s="111"/>
      <c r="BF144" s="111"/>
      <c r="BG144" s="111"/>
      <c r="BH144" s="111"/>
      <c r="BI144" s="111"/>
      <c r="BJ144" s="111"/>
      <c r="BK144" s="111"/>
      <c r="BL144" s="111"/>
      <c r="BM144" s="111"/>
      <c r="BN144" s="111"/>
      <c r="BO144" s="111"/>
      <c r="BP144" s="111"/>
      <c r="BQ144" s="111"/>
      <c r="BR144" s="111"/>
      <c r="BS144" s="111"/>
      <c r="BT144" s="111"/>
      <c r="BU144" s="111"/>
      <c r="BV144" s="111"/>
      <c r="BW144" s="111"/>
      <c r="BX144" s="111"/>
      <c r="BY144" s="112"/>
      <c r="BZ144" s="111"/>
      <c r="CA144" s="109"/>
      <c r="CB144" s="109"/>
      <c r="CC144" s="109"/>
      <c r="CD144" s="111"/>
    </row>
    <row r="145" spans="1:82" ht="15.75" customHeight="1">
      <c r="A145" s="111"/>
      <c r="B145" s="111"/>
      <c r="C145" s="111"/>
      <c r="D145" s="111"/>
      <c r="E145" s="111"/>
      <c r="F145" s="111"/>
      <c r="G145" s="111"/>
      <c r="H145" s="111"/>
      <c r="I145" s="111"/>
      <c r="J145" s="111"/>
      <c r="K145" s="111"/>
      <c r="L145" s="111"/>
      <c r="M145" s="111"/>
      <c r="N145" s="111"/>
      <c r="O145" s="111"/>
      <c r="P145" s="111"/>
      <c r="Q145" s="111"/>
      <c r="R145" s="111"/>
      <c r="S145" s="111"/>
      <c r="T145" s="111"/>
      <c r="U145" s="111"/>
      <c r="V145" s="112"/>
      <c r="W145" s="111"/>
      <c r="X145" s="109"/>
      <c r="Y145" s="109"/>
      <c r="Z145" s="109"/>
      <c r="AA145" s="109"/>
      <c r="AB145" s="48"/>
      <c r="AC145" s="111"/>
      <c r="AD145" s="111"/>
      <c r="AE145" s="111"/>
      <c r="AF145" s="111"/>
      <c r="AG145" s="111"/>
      <c r="AH145" s="111"/>
      <c r="AI145" s="111"/>
      <c r="AJ145" s="111"/>
      <c r="AK145" s="111"/>
      <c r="AL145" s="111"/>
      <c r="AM145" s="111"/>
      <c r="AN145" s="111"/>
      <c r="AO145" s="111"/>
      <c r="AP145" s="111"/>
      <c r="AQ145" s="111"/>
      <c r="AR145" s="111"/>
      <c r="AS145" s="111"/>
      <c r="AT145" s="111"/>
      <c r="AU145" s="111"/>
      <c r="AV145" s="111"/>
      <c r="AW145" s="111"/>
      <c r="AX145" s="112"/>
      <c r="AY145" s="111"/>
      <c r="AZ145" s="109"/>
      <c r="BA145" s="109"/>
      <c r="BB145" s="109"/>
      <c r="BC145" s="111"/>
      <c r="BD145" s="111"/>
      <c r="BE145" s="111"/>
      <c r="BF145" s="111"/>
      <c r="BG145" s="111"/>
      <c r="BH145" s="111"/>
      <c r="BI145" s="111"/>
      <c r="BJ145" s="111"/>
      <c r="BK145" s="111"/>
      <c r="BL145" s="111"/>
      <c r="BM145" s="111"/>
      <c r="BN145" s="111"/>
      <c r="BO145" s="111"/>
      <c r="BP145" s="111"/>
      <c r="BQ145" s="111"/>
      <c r="BR145" s="111"/>
      <c r="BS145" s="111"/>
      <c r="BT145" s="111"/>
      <c r="BU145" s="111"/>
      <c r="BV145" s="111"/>
      <c r="BW145" s="111"/>
      <c r="BX145" s="111"/>
      <c r="BY145" s="112"/>
      <c r="BZ145" s="111"/>
      <c r="CA145" s="109"/>
      <c r="CB145" s="109"/>
      <c r="CC145" s="109"/>
      <c r="CD145" s="111"/>
    </row>
    <row r="146" spans="1:82" ht="15.75" customHeight="1">
      <c r="A146" s="111"/>
      <c r="B146" s="111"/>
      <c r="C146" s="111"/>
      <c r="D146" s="111"/>
      <c r="E146" s="111"/>
      <c r="F146" s="111"/>
      <c r="G146" s="111"/>
      <c r="H146" s="111"/>
      <c r="I146" s="111"/>
      <c r="J146" s="111"/>
      <c r="K146" s="111"/>
      <c r="L146" s="111"/>
      <c r="M146" s="111"/>
      <c r="N146" s="111"/>
      <c r="O146" s="111"/>
      <c r="P146" s="111"/>
      <c r="Q146" s="111"/>
      <c r="R146" s="111"/>
      <c r="S146" s="111"/>
      <c r="T146" s="111"/>
      <c r="U146" s="111"/>
      <c r="V146" s="112"/>
      <c r="W146" s="111"/>
      <c r="X146" s="109"/>
      <c r="Y146" s="109"/>
      <c r="Z146" s="109"/>
      <c r="AA146" s="109"/>
      <c r="AB146" s="48"/>
      <c r="AC146" s="111"/>
      <c r="AD146" s="111"/>
      <c r="AE146" s="111"/>
      <c r="AF146" s="111"/>
      <c r="AG146" s="111"/>
      <c r="AH146" s="111"/>
      <c r="AI146" s="111"/>
      <c r="AJ146" s="111"/>
      <c r="AK146" s="111"/>
      <c r="AL146" s="111"/>
      <c r="AM146" s="111"/>
      <c r="AN146" s="111"/>
      <c r="AO146" s="111"/>
      <c r="AP146" s="111"/>
      <c r="AQ146" s="111"/>
      <c r="AR146" s="111"/>
      <c r="AS146" s="111"/>
      <c r="AT146" s="111"/>
      <c r="AU146" s="111"/>
      <c r="AV146" s="111"/>
      <c r="AW146" s="111"/>
      <c r="AX146" s="112"/>
      <c r="AY146" s="111"/>
      <c r="AZ146" s="109"/>
      <c r="BA146" s="109"/>
      <c r="BB146" s="109"/>
      <c r="BC146" s="111"/>
      <c r="BD146" s="111"/>
      <c r="BE146" s="111"/>
      <c r="BF146" s="111"/>
      <c r="BG146" s="111"/>
      <c r="BH146" s="111"/>
      <c r="BI146" s="111"/>
      <c r="BJ146" s="111"/>
      <c r="BK146" s="111"/>
      <c r="BL146" s="111"/>
      <c r="BM146" s="111"/>
      <c r="BN146" s="111"/>
      <c r="BO146" s="111"/>
      <c r="BP146" s="111"/>
      <c r="BQ146" s="111"/>
      <c r="BR146" s="111"/>
      <c r="BS146" s="111"/>
      <c r="BT146" s="111"/>
      <c r="BU146" s="111"/>
      <c r="BV146" s="111"/>
      <c r="BW146" s="111"/>
      <c r="BX146" s="111"/>
      <c r="BY146" s="112"/>
      <c r="BZ146" s="111"/>
      <c r="CA146" s="109"/>
      <c r="CB146" s="109"/>
      <c r="CC146" s="109"/>
      <c r="CD146" s="111"/>
    </row>
    <row r="147" spans="1:82" ht="15.75" customHeight="1">
      <c r="A147" s="111"/>
      <c r="B147" s="111"/>
      <c r="C147" s="111"/>
      <c r="D147" s="111"/>
      <c r="E147" s="111"/>
      <c r="F147" s="111"/>
      <c r="G147" s="111"/>
      <c r="H147" s="111"/>
      <c r="I147" s="111"/>
      <c r="J147" s="111"/>
      <c r="K147" s="111"/>
      <c r="L147" s="111"/>
      <c r="M147" s="111"/>
      <c r="N147" s="111"/>
      <c r="O147" s="111"/>
      <c r="P147" s="111"/>
      <c r="Q147" s="111"/>
      <c r="R147" s="111"/>
      <c r="S147" s="111"/>
      <c r="T147" s="111"/>
      <c r="U147" s="111"/>
      <c r="V147" s="112"/>
      <c r="W147" s="111"/>
      <c r="X147" s="109"/>
      <c r="Y147" s="109"/>
      <c r="Z147" s="109"/>
      <c r="AA147" s="109"/>
      <c r="AB147" s="48"/>
      <c r="AC147" s="111"/>
      <c r="AD147" s="111"/>
      <c r="AE147" s="111"/>
      <c r="AF147" s="111"/>
      <c r="AG147" s="111"/>
      <c r="AH147" s="111"/>
      <c r="AI147" s="111"/>
      <c r="AJ147" s="111"/>
      <c r="AK147" s="111"/>
      <c r="AL147" s="111"/>
      <c r="AM147" s="111"/>
      <c r="AN147" s="111"/>
      <c r="AO147" s="111"/>
      <c r="AP147" s="111"/>
      <c r="AQ147" s="111"/>
      <c r="AR147" s="111"/>
      <c r="AS147" s="111"/>
      <c r="AT147" s="111"/>
      <c r="AU147" s="111"/>
      <c r="AV147" s="111"/>
      <c r="AW147" s="111"/>
      <c r="AX147" s="112"/>
      <c r="AY147" s="111"/>
      <c r="AZ147" s="109"/>
      <c r="BA147" s="109"/>
      <c r="BB147" s="109"/>
      <c r="BC147" s="111"/>
      <c r="BD147" s="111"/>
      <c r="BE147" s="111"/>
      <c r="BF147" s="111"/>
      <c r="BG147" s="111"/>
      <c r="BH147" s="111"/>
      <c r="BI147" s="111"/>
      <c r="BJ147" s="111"/>
      <c r="BK147" s="111"/>
      <c r="BL147" s="111"/>
      <c r="BM147" s="111"/>
      <c r="BN147" s="111"/>
      <c r="BO147" s="111"/>
      <c r="BP147" s="111"/>
      <c r="BQ147" s="111"/>
      <c r="BR147" s="111"/>
      <c r="BS147" s="111"/>
      <c r="BT147" s="111"/>
      <c r="BU147" s="111"/>
      <c r="BV147" s="111"/>
      <c r="BW147" s="111"/>
      <c r="BX147" s="111"/>
      <c r="BY147" s="112"/>
      <c r="BZ147" s="111"/>
      <c r="CA147" s="109"/>
      <c r="CB147" s="109"/>
      <c r="CC147" s="109"/>
      <c r="CD147" s="111"/>
    </row>
    <row r="148" spans="1:82" ht="15.75" customHeight="1">
      <c r="A148" s="111"/>
      <c r="B148" s="111"/>
      <c r="C148" s="111"/>
      <c r="D148" s="111"/>
      <c r="E148" s="111"/>
      <c r="F148" s="111"/>
      <c r="G148" s="111"/>
      <c r="H148" s="111"/>
      <c r="I148" s="111"/>
      <c r="J148" s="111"/>
      <c r="K148" s="111"/>
      <c r="L148" s="111"/>
      <c r="M148" s="111"/>
      <c r="N148" s="111"/>
      <c r="O148" s="111"/>
      <c r="P148" s="111"/>
      <c r="Q148" s="111"/>
      <c r="R148" s="111"/>
      <c r="S148" s="111"/>
      <c r="T148" s="111"/>
      <c r="U148" s="111"/>
      <c r="V148" s="112"/>
      <c r="W148" s="111"/>
      <c r="X148" s="109"/>
      <c r="Y148" s="109"/>
      <c r="Z148" s="109"/>
      <c r="AA148" s="109"/>
      <c r="AB148" s="48"/>
      <c r="AC148" s="111"/>
      <c r="AD148" s="111"/>
      <c r="AE148" s="111"/>
      <c r="AF148" s="111"/>
      <c r="AG148" s="111"/>
      <c r="AH148" s="111"/>
      <c r="AI148" s="111"/>
      <c r="AJ148" s="111"/>
      <c r="AK148" s="111"/>
      <c r="AL148" s="111"/>
      <c r="AM148" s="111"/>
      <c r="AN148" s="111"/>
      <c r="AO148" s="111"/>
      <c r="AP148" s="111"/>
      <c r="AQ148" s="111"/>
      <c r="AR148" s="111"/>
      <c r="AS148" s="111"/>
      <c r="AT148" s="111"/>
      <c r="AU148" s="111"/>
      <c r="AV148" s="111"/>
      <c r="AW148" s="111"/>
      <c r="AX148" s="112"/>
      <c r="AY148" s="111"/>
      <c r="AZ148" s="109"/>
      <c r="BA148" s="109"/>
      <c r="BB148" s="109"/>
      <c r="BC148" s="111"/>
      <c r="BD148" s="111"/>
      <c r="BE148" s="111"/>
      <c r="BF148" s="111"/>
      <c r="BG148" s="111"/>
      <c r="BH148" s="111"/>
      <c r="BI148" s="111"/>
      <c r="BJ148" s="111"/>
      <c r="BK148" s="111"/>
      <c r="BL148" s="111"/>
      <c r="BM148" s="111"/>
      <c r="BN148" s="111"/>
      <c r="BO148" s="111"/>
      <c r="BP148" s="111"/>
      <c r="BQ148" s="111"/>
      <c r="BR148" s="111"/>
      <c r="BS148" s="111"/>
      <c r="BT148" s="111"/>
      <c r="BU148" s="111"/>
      <c r="BV148" s="111"/>
      <c r="BW148" s="111"/>
      <c r="BX148" s="111"/>
      <c r="BY148" s="112"/>
      <c r="BZ148" s="111"/>
      <c r="CA148" s="109"/>
      <c r="CB148" s="109"/>
      <c r="CC148" s="109"/>
      <c r="CD148" s="111"/>
    </row>
    <row r="149" spans="1:82" ht="15.75" customHeight="1">
      <c r="A149" s="111"/>
      <c r="B149" s="111"/>
      <c r="C149" s="111"/>
      <c r="D149" s="111"/>
      <c r="E149" s="111"/>
      <c r="F149" s="111"/>
      <c r="G149" s="111"/>
      <c r="H149" s="111"/>
      <c r="I149" s="111"/>
      <c r="J149" s="111"/>
      <c r="K149" s="111"/>
      <c r="L149" s="111"/>
      <c r="M149" s="111"/>
      <c r="N149" s="111"/>
      <c r="O149" s="111"/>
      <c r="P149" s="111"/>
      <c r="Q149" s="111"/>
      <c r="R149" s="111"/>
      <c r="S149" s="111"/>
      <c r="T149" s="111"/>
      <c r="U149" s="111"/>
      <c r="V149" s="112"/>
      <c r="W149" s="111"/>
      <c r="X149" s="109"/>
      <c r="Y149" s="109"/>
      <c r="Z149" s="109"/>
      <c r="AA149" s="109"/>
      <c r="AB149" s="48"/>
      <c r="AC149" s="111"/>
      <c r="AD149" s="111"/>
      <c r="AE149" s="111"/>
      <c r="AF149" s="111"/>
      <c r="AG149" s="111"/>
      <c r="AH149" s="111"/>
      <c r="AI149" s="111"/>
      <c r="AJ149" s="111"/>
      <c r="AK149" s="111"/>
      <c r="AL149" s="111"/>
      <c r="AM149" s="111"/>
      <c r="AN149" s="111"/>
      <c r="AO149" s="111"/>
      <c r="AP149" s="111"/>
      <c r="AQ149" s="111"/>
      <c r="AR149" s="111"/>
      <c r="AS149" s="111"/>
      <c r="AT149" s="111"/>
      <c r="AU149" s="111"/>
      <c r="AV149" s="111"/>
      <c r="AW149" s="111"/>
      <c r="AX149" s="112"/>
      <c r="AY149" s="111"/>
      <c r="AZ149" s="109"/>
      <c r="BA149" s="109"/>
      <c r="BB149" s="109"/>
      <c r="BC149" s="111"/>
      <c r="BD149" s="111"/>
      <c r="BE149" s="111"/>
      <c r="BF149" s="111"/>
      <c r="BG149" s="111"/>
      <c r="BH149" s="111"/>
      <c r="BI149" s="111"/>
      <c r="BJ149" s="111"/>
      <c r="BK149" s="111"/>
      <c r="BL149" s="111"/>
      <c r="BM149" s="111"/>
      <c r="BN149" s="111"/>
      <c r="BO149" s="111"/>
      <c r="BP149" s="111"/>
      <c r="BQ149" s="111"/>
      <c r="BR149" s="111"/>
      <c r="BS149" s="111"/>
      <c r="BT149" s="111"/>
      <c r="BU149" s="111"/>
      <c r="BV149" s="111"/>
      <c r="BW149" s="111"/>
      <c r="BX149" s="111"/>
      <c r="BY149" s="112"/>
      <c r="BZ149" s="111"/>
      <c r="CA149" s="109"/>
      <c r="CB149" s="109"/>
      <c r="CC149" s="109"/>
      <c r="CD149" s="111"/>
    </row>
    <row r="150" spans="1:82" ht="15.75" customHeight="1">
      <c r="A150" s="111"/>
      <c r="B150" s="111"/>
      <c r="C150" s="111"/>
      <c r="D150" s="111"/>
      <c r="E150" s="111"/>
      <c r="F150" s="111"/>
      <c r="G150" s="111"/>
      <c r="H150" s="111"/>
      <c r="I150" s="111"/>
      <c r="J150" s="111"/>
      <c r="K150" s="111"/>
      <c r="L150" s="111"/>
      <c r="M150" s="111"/>
      <c r="N150" s="111"/>
      <c r="O150" s="111"/>
      <c r="P150" s="111"/>
      <c r="Q150" s="111"/>
      <c r="R150" s="111"/>
      <c r="S150" s="111"/>
      <c r="T150" s="111"/>
      <c r="U150" s="111"/>
      <c r="V150" s="112"/>
      <c r="W150" s="111"/>
      <c r="X150" s="109"/>
      <c r="Y150" s="109"/>
      <c r="Z150" s="109"/>
      <c r="AA150" s="109"/>
      <c r="AB150" s="48"/>
      <c r="AC150" s="111"/>
      <c r="AD150" s="111"/>
      <c r="AE150" s="111"/>
      <c r="AF150" s="111"/>
      <c r="AG150" s="111"/>
      <c r="AH150" s="111"/>
      <c r="AI150" s="111"/>
      <c r="AJ150" s="111"/>
      <c r="AK150" s="111"/>
      <c r="AL150" s="111"/>
      <c r="AM150" s="111"/>
      <c r="AN150" s="111"/>
      <c r="AO150" s="111"/>
      <c r="AP150" s="111"/>
      <c r="AQ150" s="111"/>
      <c r="AR150" s="111"/>
      <c r="AS150" s="111"/>
      <c r="AT150" s="111"/>
      <c r="AU150" s="111"/>
      <c r="AV150" s="111"/>
      <c r="AW150" s="111"/>
      <c r="AX150" s="112"/>
      <c r="AY150" s="111"/>
      <c r="AZ150" s="109"/>
      <c r="BA150" s="109"/>
      <c r="BB150" s="109"/>
      <c r="BC150" s="111"/>
      <c r="BD150" s="111"/>
      <c r="BE150" s="111"/>
      <c r="BF150" s="111"/>
      <c r="BG150" s="111"/>
      <c r="BH150" s="111"/>
      <c r="BI150" s="111"/>
      <c r="BJ150" s="111"/>
      <c r="BK150" s="111"/>
      <c r="BL150" s="111"/>
      <c r="BM150" s="111"/>
      <c r="BN150" s="111"/>
      <c r="BO150" s="111"/>
      <c r="BP150" s="111"/>
      <c r="BQ150" s="111"/>
      <c r="BR150" s="111"/>
      <c r="BS150" s="111"/>
      <c r="BT150" s="111"/>
      <c r="BU150" s="111"/>
      <c r="BV150" s="111"/>
      <c r="BW150" s="111"/>
      <c r="BX150" s="111"/>
      <c r="BY150" s="112"/>
      <c r="BZ150" s="111"/>
      <c r="CA150" s="109"/>
      <c r="CB150" s="109"/>
      <c r="CC150" s="109"/>
      <c r="CD150" s="111"/>
    </row>
    <row r="151" spans="1:82" ht="15.75" customHeight="1">
      <c r="A151" s="111"/>
      <c r="B151" s="111"/>
      <c r="C151" s="111"/>
      <c r="D151" s="111"/>
      <c r="E151" s="111"/>
      <c r="F151" s="111"/>
      <c r="G151" s="111"/>
      <c r="H151" s="111"/>
      <c r="I151" s="111"/>
      <c r="J151" s="111"/>
      <c r="K151" s="111"/>
      <c r="L151" s="111"/>
      <c r="M151" s="111"/>
      <c r="N151" s="111"/>
      <c r="O151" s="111"/>
      <c r="P151" s="111"/>
      <c r="Q151" s="111"/>
      <c r="R151" s="111"/>
      <c r="S151" s="111"/>
      <c r="T151" s="111"/>
      <c r="U151" s="111"/>
      <c r="V151" s="112"/>
      <c r="W151" s="111"/>
      <c r="X151" s="109"/>
      <c r="Y151" s="109"/>
      <c r="Z151" s="109"/>
      <c r="AA151" s="109"/>
      <c r="AB151" s="48"/>
      <c r="AC151" s="111"/>
      <c r="AD151" s="111"/>
      <c r="AE151" s="111"/>
      <c r="AF151" s="111"/>
      <c r="AG151" s="111"/>
      <c r="AH151" s="111"/>
      <c r="AI151" s="111"/>
      <c r="AJ151" s="111"/>
      <c r="AK151" s="111"/>
      <c r="AL151" s="111"/>
      <c r="AM151" s="111"/>
      <c r="AN151" s="111"/>
      <c r="AO151" s="111"/>
      <c r="AP151" s="111"/>
      <c r="AQ151" s="111"/>
      <c r="AR151" s="111"/>
      <c r="AS151" s="111"/>
      <c r="AT151" s="111"/>
      <c r="AU151" s="111"/>
      <c r="AV151" s="111"/>
      <c r="AW151" s="111"/>
      <c r="AX151" s="112"/>
      <c r="AY151" s="111"/>
      <c r="AZ151" s="109"/>
      <c r="BA151" s="109"/>
      <c r="BB151" s="109"/>
      <c r="BC151" s="111"/>
      <c r="BD151" s="111"/>
      <c r="BE151" s="111"/>
      <c r="BF151" s="111"/>
      <c r="BG151" s="111"/>
      <c r="BH151" s="111"/>
      <c r="BI151" s="111"/>
      <c r="BJ151" s="111"/>
      <c r="BK151" s="111"/>
      <c r="BL151" s="111"/>
      <c r="BM151" s="111"/>
      <c r="BN151" s="111"/>
      <c r="BO151" s="111"/>
      <c r="BP151" s="111"/>
      <c r="BQ151" s="111"/>
      <c r="BR151" s="111"/>
      <c r="BS151" s="111"/>
      <c r="BT151" s="111"/>
      <c r="BU151" s="111"/>
      <c r="BV151" s="111"/>
      <c r="BW151" s="111"/>
      <c r="BX151" s="111"/>
      <c r="BY151" s="112"/>
      <c r="BZ151" s="111"/>
      <c r="CA151" s="109"/>
      <c r="CB151" s="109"/>
      <c r="CC151" s="109"/>
      <c r="CD151" s="111"/>
    </row>
    <row r="152" spans="1:82" ht="15.75" customHeight="1">
      <c r="A152" s="111"/>
      <c r="B152" s="111"/>
      <c r="C152" s="111"/>
      <c r="D152" s="111"/>
      <c r="E152" s="111"/>
      <c r="F152" s="111"/>
      <c r="G152" s="111"/>
      <c r="H152" s="111"/>
      <c r="I152" s="111"/>
      <c r="J152" s="111"/>
      <c r="K152" s="111"/>
      <c r="L152" s="111"/>
      <c r="M152" s="111"/>
      <c r="N152" s="111"/>
      <c r="O152" s="111"/>
      <c r="P152" s="111"/>
      <c r="Q152" s="111"/>
      <c r="R152" s="111"/>
      <c r="S152" s="111"/>
      <c r="T152" s="111"/>
      <c r="U152" s="111"/>
      <c r="V152" s="112"/>
      <c r="W152" s="111"/>
      <c r="X152" s="109"/>
      <c r="Y152" s="109"/>
      <c r="Z152" s="109"/>
      <c r="AA152" s="109"/>
      <c r="AB152" s="48"/>
      <c r="AC152" s="111"/>
      <c r="AD152" s="111"/>
      <c r="AE152" s="111"/>
      <c r="AF152" s="111"/>
      <c r="AG152" s="111"/>
      <c r="AH152" s="111"/>
      <c r="AI152" s="111"/>
      <c r="AJ152" s="111"/>
      <c r="AK152" s="111"/>
      <c r="AL152" s="111"/>
      <c r="AM152" s="111"/>
      <c r="AN152" s="111"/>
      <c r="AO152" s="111"/>
      <c r="AP152" s="111"/>
      <c r="AQ152" s="111"/>
      <c r="AR152" s="111"/>
      <c r="AS152" s="111"/>
      <c r="AT152" s="111"/>
      <c r="AU152" s="111"/>
      <c r="AV152" s="111"/>
      <c r="AW152" s="111"/>
      <c r="AX152" s="112"/>
      <c r="AY152" s="111"/>
      <c r="AZ152" s="109"/>
      <c r="BA152" s="109"/>
      <c r="BB152" s="109"/>
      <c r="BC152" s="111"/>
      <c r="BD152" s="111"/>
      <c r="BE152" s="111"/>
      <c r="BF152" s="111"/>
      <c r="BG152" s="111"/>
      <c r="BH152" s="111"/>
      <c r="BI152" s="111"/>
      <c r="BJ152" s="111"/>
      <c r="BK152" s="111"/>
      <c r="BL152" s="111"/>
      <c r="BM152" s="111"/>
      <c r="BN152" s="111"/>
      <c r="BO152" s="111"/>
      <c r="BP152" s="111"/>
      <c r="BQ152" s="111"/>
      <c r="BR152" s="111"/>
      <c r="BS152" s="111"/>
      <c r="BT152" s="111"/>
      <c r="BU152" s="111"/>
      <c r="BV152" s="111"/>
      <c r="BW152" s="111"/>
      <c r="BX152" s="111"/>
      <c r="BY152" s="112"/>
      <c r="BZ152" s="111"/>
      <c r="CA152" s="109"/>
      <c r="CB152" s="109"/>
      <c r="CC152" s="109"/>
      <c r="CD152" s="111"/>
    </row>
    <row r="153" spans="1:82" ht="15.75" customHeight="1">
      <c r="A153" s="111"/>
      <c r="B153" s="111"/>
      <c r="C153" s="111"/>
      <c r="D153" s="111"/>
      <c r="E153" s="111"/>
      <c r="F153" s="111"/>
      <c r="G153" s="111"/>
      <c r="H153" s="111"/>
      <c r="I153" s="111"/>
      <c r="J153" s="111"/>
      <c r="K153" s="111"/>
      <c r="L153" s="111"/>
      <c r="M153" s="111"/>
      <c r="N153" s="111"/>
      <c r="O153" s="111"/>
      <c r="P153" s="111"/>
      <c r="Q153" s="111"/>
      <c r="R153" s="111"/>
      <c r="S153" s="111"/>
      <c r="T153" s="111"/>
      <c r="U153" s="111"/>
      <c r="V153" s="112"/>
      <c r="W153" s="111"/>
      <c r="X153" s="109"/>
      <c r="Y153" s="109"/>
      <c r="Z153" s="109"/>
      <c r="AA153" s="109"/>
      <c r="AB153" s="48"/>
      <c r="AC153" s="111"/>
      <c r="AD153" s="111"/>
      <c r="AE153" s="111"/>
      <c r="AF153" s="111"/>
      <c r="AG153" s="111"/>
      <c r="AH153" s="111"/>
      <c r="AI153" s="111"/>
      <c r="AJ153" s="111"/>
      <c r="AK153" s="111"/>
      <c r="AL153" s="111"/>
      <c r="AM153" s="111"/>
      <c r="AN153" s="111"/>
      <c r="AO153" s="111"/>
      <c r="AP153" s="111"/>
      <c r="AQ153" s="111"/>
      <c r="AR153" s="111"/>
      <c r="AS153" s="111"/>
      <c r="AT153" s="111"/>
      <c r="AU153" s="111"/>
      <c r="AV153" s="111"/>
      <c r="AW153" s="111"/>
      <c r="AX153" s="112"/>
      <c r="AY153" s="111"/>
      <c r="AZ153" s="109"/>
      <c r="BA153" s="109"/>
      <c r="BB153" s="109"/>
      <c r="BC153" s="111"/>
      <c r="BD153" s="111"/>
      <c r="BE153" s="111"/>
      <c r="BF153" s="111"/>
      <c r="BG153" s="111"/>
      <c r="BH153" s="111"/>
      <c r="BI153" s="111"/>
      <c r="BJ153" s="111"/>
      <c r="BK153" s="111"/>
      <c r="BL153" s="111"/>
      <c r="BM153" s="111"/>
      <c r="BN153" s="111"/>
      <c r="BO153" s="111"/>
      <c r="BP153" s="111"/>
      <c r="BQ153" s="111"/>
      <c r="BR153" s="111"/>
      <c r="BS153" s="111"/>
      <c r="BT153" s="111"/>
      <c r="BU153" s="111"/>
      <c r="BV153" s="111"/>
      <c r="BW153" s="111"/>
      <c r="BX153" s="111"/>
      <c r="BY153" s="112"/>
      <c r="BZ153" s="111"/>
      <c r="CA153" s="109"/>
      <c r="CB153" s="109"/>
      <c r="CC153" s="109"/>
      <c r="CD153" s="111"/>
    </row>
    <row r="154" spans="1:82" ht="15.75" customHeight="1">
      <c r="A154" s="111"/>
      <c r="B154" s="111"/>
      <c r="C154" s="111"/>
      <c r="D154" s="111"/>
      <c r="E154" s="111"/>
      <c r="F154" s="111"/>
      <c r="G154" s="111"/>
      <c r="H154" s="111"/>
      <c r="I154" s="111"/>
      <c r="J154" s="111"/>
      <c r="K154" s="111"/>
      <c r="L154" s="111"/>
      <c r="M154" s="111"/>
      <c r="N154" s="111"/>
      <c r="O154" s="111"/>
      <c r="P154" s="111"/>
      <c r="Q154" s="111"/>
      <c r="R154" s="111"/>
      <c r="S154" s="111"/>
      <c r="T154" s="111"/>
      <c r="U154" s="111"/>
      <c r="V154" s="112"/>
      <c r="W154" s="111"/>
      <c r="X154" s="109"/>
      <c r="Y154" s="109"/>
      <c r="Z154" s="109"/>
      <c r="AA154" s="109"/>
      <c r="AB154" s="48"/>
      <c r="AC154" s="111"/>
      <c r="AD154" s="111"/>
      <c r="AE154" s="111"/>
      <c r="AF154" s="111"/>
      <c r="AG154" s="111"/>
      <c r="AH154" s="111"/>
      <c r="AI154" s="111"/>
      <c r="AJ154" s="111"/>
      <c r="AK154" s="111"/>
      <c r="AL154" s="111"/>
      <c r="AM154" s="111"/>
      <c r="AN154" s="111"/>
      <c r="AO154" s="111"/>
      <c r="AP154" s="111"/>
      <c r="AQ154" s="111"/>
      <c r="AR154" s="111"/>
      <c r="AS154" s="111"/>
      <c r="AT154" s="111"/>
      <c r="AU154" s="111"/>
      <c r="AV154" s="111"/>
      <c r="AW154" s="111"/>
      <c r="AX154" s="112"/>
      <c r="AY154" s="111"/>
      <c r="AZ154" s="109"/>
      <c r="BA154" s="109"/>
      <c r="BB154" s="109"/>
      <c r="BC154" s="111"/>
      <c r="BD154" s="111"/>
      <c r="BE154" s="111"/>
      <c r="BF154" s="111"/>
      <c r="BG154" s="111"/>
      <c r="BH154" s="111"/>
      <c r="BI154" s="111"/>
      <c r="BJ154" s="111"/>
      <c r="BK154" s="111"/>
      <c r="BL154" s="111"/>
      <c r="BM154" s="111"/>
      <c r="BN154" s="111"/>
      <c r="BO154" s="111"/>
      <c r="BP154" s="111"/>
      <c r="BQ154" s="111"/>
      <c r="BR154" s="111"/>
      <c r="BS154" s="111"/>
      <c r="BT154" s="111"/>
      <c r="BU154" s="111"/>
      <c r="BV154" s="111"/>
      <c r="BW154" s="111"/>
      <c r="BX154" s="111"/>
      <c r="BY154" s="112"/>
      <c r="BZ154" s="111"/>
      <c r="CA154" s="109"/>
      <c r="CB154" s="109"/>
      <c r="CC154" s="109"/>
      <c r="CD154" s="111"/>
    </row>
    <row r="155" spans="1:82" ht="15.75" customHeight="1">
      <c r="A155" s="111"/>
      <c r="B155" s="111"/>
      <c r="C155" s="111"/>
      <c r="D155" s="111"/>
      <c r="E155" s="111"/>
      <c r="F155" s="111"/>
      <c r="G155" s="111"/>
      <c r="H155" s="111"/>
      <c r="I155" s="111"/>
      <c r="J155" s="111"/>
      <c r="K155" s="111"/>
      <c r="L155" s="111"/>
      <c r="M155" s="111"/>
      <c r="N155" s="111"/>
      <c r="O155" s="111"/>
      <c r="P155" s="111"/>
      <c r="Q155" s="111"/>
      <c r="R155" s="111"/>
      <c r="S155" s="111"/>
      <c r="T155" s="111"/>
      <c r="U155" s="111"/>
      <c r="V155" s="112"/>
      <c r="W155" s="111"/>
      <c r="X155" s="109"/>
      <c r="Y155" s="109"/>
      <c r="Z155" s="109"/>
      <c r="AA155" s="109"/>
      <c r="AB155" s="48"/>
      <c r="AC155" s="111"/>
      <c r="AD155" s="111"/>
      <c r="AE155" s="111"/>
      <c r="AF155" s="111"/>
      <c r="AG155" s="111"/>
      <c r="AH155" s="111"/>
      <c r="AI155" s="111"/>
      <c r="AJ155" s="111"/>
      <c r="AK155" s="111"/>
      <c r="AL155" s="111"/>
      <c r="AM155" s="111"/>
      <c r="AN155" s="111"/>
      <c r="AO155" s="111"/>
      <c r="AP155" s="111"/>
      <c r="AQ155" s="111"/>
      <c r="AR155" s="111"/>
      <c r="AS155" s="111"/>
      <c r="AT155" s="111"/>
      <c r="AU155" s="111"/>
      <c r="AV155" s="111"/>
      <c r="AW155" s="111"/>
      <c r="AX155" s="112"/>
      <c r="AY155" s="111"/>
      <c r="AZ155" s="109"/>
      <c r="BA155" s="109"/>
      <c r="BB155" s="109"/>
      <c r="BC155" s="111"/>
      <c r="BD155" s="111"/>
      <c r="BE155" s="111"/>
      <c r="BF155" s="111"/>
      <c r="BG155" s="111"/>
      <c r="BH155" s="111"/>
      <c r="BI155" s="111"/>
      <c r="BJ155" s="111"/>
      <c r="BK155" s="111"/>
      <c r="BL155" s="111"/>
      <c r="BM155" s="111"/>
      <c r="BN155" s="111"/>
      <c r="BO155" s="111"/>
      <c r="BP155" s="111"/>
      <c r="BQ155" s="111"/>
      <c r="BR155" s="111"/>
      <c r="BS155" s="111"/>
      <c r="BT155" s="111"/>
      <c r="BU155" s="111"/>
      <c r="BV155" s="111"/>
      <c r="BW155" s="111"/>
      <c r="BX155" s="111"/>
      <c r="BY155" s="112"/>
      <c r="BZ155" s="111"/>
      <c r="CA155" s="109"/>
      <c r="CB155" s="109"/>
      <c r="CC155" s="109"/>
      <c r="CD155" s="111"/>
    </row>
    <row r="156" spans="1:82" ht="15.75" customHeight="1">
      <c r="A156" s="111"/>
      <c r="B156" s="111"/>
      <c r="C156" s="111"/>
      <c r="D156" s="111"/>
      <c r="E156" s="111"/>
      <c r="F156" s="111"/>
      <c r="G156" s="111"/>
      <c r="H156" s="111"/>
      <c r="I156" s="111"/>
      <c r="J156" s="111"/>
      <c r="K156" s="111"/>
      <c r="L156" s="111"/>
      <c r="M156" s="111"/>
      <c r="N156" s="111"/>
      <c r="O156" s="111"/>
      <c r="P156" s="111"/>
      <c r="Q156" s="111"/>
      <c r="R156" s="111"/>
      <c r="S156" s="111"/>
      <c r="T156" s="111"/>
      <c r="U156" s="111"/>
      <c r="V156" s="112"/>
      <c r="W156" s="111"/>
      <c r="X156" s="109"/>
      <c r="Y156" s="109"/>
      <c r="Z156" s="109"/>
      <c r="AA156" s="109"/>
      <c r="AB156" s="48"/>
      <c r="AC156" s="111"/>
      <c r="AD156" s="111"/>
      <c r="AE156" s="111"/>
      <c r="AF156" s="111"/>
      <c r="AG156" s="111"/>
      <c r="AH156" s="111"/>
      <c r="AI156" s="111"/>
      <c r="AJ156" s="111"/>
      <c r="AK156" s="111"/>
      <c r="AL156" s="111"/>
      <c r="AM156" s="111"/>
      <c r="AN156" s="111"/>
      <c r="AO156" s="111"/>
      <c r="AP156" s="111"/>
      <c r="AQ156" s="111"/>
      <c r="AR156" s="111"/>
      <c r="AS156" s="111"/>
      <c r="AT156" s="111"/>
      <c r="AU156" s="111"/>
      <c r="AV156" s="111"/>
      <c r="AW156" s="111"/>
      <c r="AX156" s="112"/>
      <c r="AY156" s="111"/>
      <c r="AZ156" s="109"/>
      <c r="BA156" s="109"/>
      <c r="BB156" s="109"/>
      <c r="BC156" s="111"/>
      <c r="BD156" s="111"/>
      <c r="BE156" s="111"/>
      <c r="BF156" s="111"/>
      <c r="BG156" s="111"/>
      <c r="BH156" s="111"/>
      <c r="BI156" s="111"/>
      <c r="BJ156" s="111"/>
      <c r="BK156" s="111"/>
      <c r="BL156" s="111"/>
      <c r="BM156" s="111"/>
      <c r="BN156" s="111"/>
      <c r="BO156" s="111"/>
      <c r="BP156" s="111"/>
      <c r="BQ156" s="111"/>
      <c r="BR156" s="111"/>
      <c r="BS156" s="111"/>
      <c r="BT156" s="111"/>
      <c r="BU156" s="111"/>
      <c r="BV156" s="111"/>
      <c r="BW156" s="111"/>
      <c r="BX156" s="111"/>
      <c r="BY156" s="112"/>
      <c r="BZ156" s="111"/>
      <c r="CA156" s="109"/>
      <c r="CB156" s="109"/>
      <c r="CC156" s="109"/>
      <c r="CD156" s="111"/>
    </row>
    <row r="157" spans="1:82" ht="15.75" customHeight="1">
      <c r="A157" s="111"/>
      <c r="B157" s="111"/>
      <c r="C157" s="111"/>
      <c r="D157" s="111"/>
      <c r="E157" s="111"/>
      <c r="F157" s="111"/>
      <c r="G157" s="111"/>
      <c r="H157" s="111"/>
      <c r="I157" s="111"/>
      <c r="J157" s="111"/>
      <c r="K157" s="111"/>
      <c r="L157" s="111"/>
      <c r="M157" s="111"/>
      <c r="N157" s="111"/>
      <c r="O157" s="111"/>
      <c r="P157" s="111"/>
      <c r="Q157" s="111"/>
      <c r="R157" s="111"/>
      <c r="S157" s="111"/>
      <c r="T157" s="111"/>
      <c r="U157" s="111"/>
      <c r="V157" s="112"/>
      <c r="W157" s="111"/>
      <c r="X157" s="109"/>
      <c r="Y157" s="109"/>
      <c r="Z157" s="109"/>
      <c r="AA157" s="109"/>
      <c r="AB157" s="48"/>
      <c r="AC157" s="111"/>
      <c r="AD157" s="111"/>
      <c r="AE157" s="111"/>
      <c r="AF157" s="111"/>
      <c r="AG157" s="111"/>
      <c r="AH157" s="111"/>
      <c r="AI157" s="111"/>
      <c r="AJ157" s="111"/>
      <c r="AK157" s="111"/>
      <c r="AL157" s="111"/>
      <c r="AM157" s="111"/>
      <c r="AN157" s="111"/>
      <c r="AO157" s="111"/>
      <c r="AP157" s="111"/>
      <c r="AQ157" s="111"/>
      <c r="AR157" s="111"/>
      <c r="AS157" s="111"/>
      <c r="AT157" s="111"/>
      <c r="AU157" s="111"/>
      <c r="AV157" s="111"/>
      <c r="AW157" s="111"/>
      <c r="AX157" s="112"/>
      <c r="AY157" s="111"/>
      <c r="AZ157" s="109"/>
      <c r="BA157" s="109"/>
      <c r="BB157" s="109"/>
      <c r="BC157" s="111"/>
      <c r="BD157" s="111"/>
      <c r="BE157" s="111"/>
      <c r="BF157" s="111"/>
      <c r="BG157" s="111"/>
      <c r="BH157" s="111"/>
      <c r="BI157" s="111"/>
      <c r="BJ157" s="111"/>
      <c r="BK157" s="111"/>
      <c r="BL157" s="111"/>
      <c r="BM157" s="111"/>
      <c r="BN157" s="111"/>
      <c r="BO157" s="111"/>
      <c r="BP157" s="111"/>
      <c r="BQ157" s="111"/>
      <c r="BR157" s="111"/>
      <c r="BS157" s="111"/>
      <c r="BT157" s="111"/>
      <c r="BU157" s="111"/>
      <c r="BV157" s="111"/>
      <c r="BW157" s="111"/>
      <c r="BX157" s="111"/>
      <c r="BY157" s="112"/>
      <c r="BZ157" s="111"/>
      <c r="CA157" s="109"/>
      <c r="CB157" s="109"/>
      <c r="CC157" s="109"/>
      <c r="CD157" s="111"/>
    </row>
    <row r="158" spans="1:82" ht="15.75" customHeight="1">
      <c r="A158" s="111"/>
      <c r="B158" s="111"/>
      <c r="C158" s="111"/>
      <c r="D158" s="111"/>
      <c r="E158" s="111"/>
      <c r="F158" s="111"/>
      <c r="G158" s="111"/>
      <c r="H158" s="111"/>
      <c r="I158" s="111"/>
      <c r="J158" s="111"/>
      <c r="K158" s="111"/>
      <c r="L158" s="111"/>
      <c r="M158" s="111"/>
      <c r="N158" s="111"/>
      <c r="O158" s="111"/>
      <c r="P158" s="111"/>
      <c r="Q158" s="111"/>
      <c r="R158" s="111"/>
      <c r="S158" s="111"/>
      <c r="T158" s="111"/>
      <c r="U158" s="111"/>
      <c r="V158" s="112"/>
      <c r="W158" s="111"/>
      <c r="X158" s="109"/>
      <c r="Y158" s="109"/>
      <c r="Z158" s="109"/>
      <c r="AA158" s="109"/>
      <c r="AB158" s="48"/>
      <c r="AC158" s="111"/>
      <c r="AD158" s="111"/>
      <c r="AE158" s="111"/>
      <c r="AF158" s="111"/>
      <c r="AG158" s="111"/>
      <c r="AH158" s="111"/>
      <c r="AI158" s="111"/>
      <c r="AJ158" s="111"/>
      <c r="AK158" s="111"/>
      <c r="AL158" s="111"/>
      <c r="AM158" s="111"/>
      <c r="AN158" s="111"/>
      <c r="AO158" s="111"/>
      <c r="AP158" s="111"/>
      <c r="AQ158" s="111"/>
      <c r="AR158" s="111"/>
      <c r="AS158" s="111"/>
      <c r="AT158" s="111"/>
      <c r="AU158" s="111"/>
      <c r="AV158" s="111"/>
      <c r="AW158" s="111"/>
      <c r="AX158" s="112"/>
      <c r="AY158" s="111"/>
      <c r="AZ158" s="109"/>
      <c r="BA158" s="109"/>
      <c r="BB158" s="109"/>
      <c r="BC158" s="111"/>
      <c r="BD158" s="111"/>
      <c r="BE158" s="111"/>
      <c r="BF158" s="111"/>
      <c r="BG158" s="111"/>
      <c r="BH158" s="111"/>
      <c r="BI158" s="111"/>
      <c r="BJ158" s="111"/>
      <c r="BK158" s="111"/>
      <c r="BL158" s="111"/>
      <c r="BM158" s="111"/>
      <c r="BN158" s="111"/>
      <c r="BO158" s="111"/>
      <c r="BP158" s="111"/>
      <c r="BQ158" s="111"/>
      <c r="BR158" s="111"/>
      <c r="BS158" s="111"/>
      <c r="BT158" s="111"/>
      <c r="BU158" s="111"/>
      <c r="BV158" s="111"/>
      <c r="BW158" s="111"/>
      <c r="BX158" s="111"/>
      <c r="BY158" s="112"/>
      <c r="BZ158" s="111"/>
      <c r="CA158" s="109"/>
      <c r="CB158" s="109"/>
      <c r="CC158" s="109"/>
      <c r="CD158" s="111"/>
    </row>
    <row r="159" spans="1:82" ht="15.75" customHeight="1">
      <c r="A159" s="111"/>
      <c r="B159" s="111"/>
      <c r="C159" s="111"/>
      <c r="D159" s="111"/>
      <c r="E159" s="111"/>
      <c r="F159" s="111"/>
      <c r="G159" s="111"/>
      <c r="H159" s="111"/>
      <c r="I159" s="111"/>
      <c r="J159" s="111"/>
      <c r="K159" s="111"/>
      <c r="L159" s="111"/>
      <c r="M159" s="111"/>
      <c r="N159" s="111"/>
      <c r="O159" s="111"/>
      <c r="P159" s="111"/>
      <c r="Q159" s="111"/>
      <c r="R159" s="111"/>
      <c r="S159" s="111"/>
      <c r="T159" s="111"/>
      <c r="U159" s="111"/>
      <c r="V159" s="112"/>
      <c r="W159" s="111"/>
      <c r="X159" s="109"/>
      <c r="Y159" s="109"/>
      <c r="Z159" s="109"/>
      <c r="AA159" s="109"/>
      <c r="AB159" s="48"/>
      <c r="AC159" s="111"/>
      <c r="AD159" s="111"/>
      <c r="AE159" s="111"/>
      <c r="AF159" s="111"/>
      <c r="AG159" s="111"/>
      <c r="AH159" s="111"/>
      <c r="AI159" s="111"/>
      <c r="AJ159" s="111"/>
      <c r="AK159" s="111"/>
      <c r="AL159" s="111"/>
      <c r="AM159" s="111"/>
      <c r="AN159" s="111"/>
      <c r="AO159" s="111"/>
      <c r="AP159" s="111"/>
      <c r="AQ159" s="111"/>
      <c r="AR159" s="111"/>
      <c r="AS159" s="111"/>
      <c r="AT159" s="111"/>
      <c r="AU159" s="111"/>
      <c r="AV159" s="111"/>
      <c r="AW159" s="111"/>
      <c r="AX159" s="112"/>
      <c r="AY159" s="111"/>
      <c r="AZ159" s="109"/>
      <c r="BA159" s="109"/>
      <c r="BB159" s="109"/>
      <c r="BC159" s="111"/>
      <c r="BD159" s="111"/>
      <c r="BE159" s="111"/>
      <c r="BF159" s="111"/>
      <c r="BG159" s="111"/>
      <c r="BH159" s="111"/>
      <c r="BI159" s="111"/>
      <c r="BJ159" s="111"/>
      <c r="BK159" s="111"/>
      <c r="BL159" s="111"/>
      <c r="BM159" s="111"/>
      <c r="BN159" s="111"/>
      <c r="BO159" s="111"/>
      <c r="BP159" s="111"/>
      <c r="BQ159" s="111"/>
      <c r="BR159" s="111"/>
      <c r="BS159" s="111"/>
      <c r="BT159" s="111"/>
      <c r="BU159" s="111"/>
      <c r="BV159" s="111"/>
      <c r="BW159" s="111"/>
      <c r="BX159" s="111"/>
      <c r="BY159" s="112"/>
      <c r="BZ159" s="111"/>
      <c r="CA159" s="109"/>
      <c r="CB159" s="109"/>
      <c r="CC159" s="109"/>
      <c r="CD159" s="111"/>
    </row>
    <row r="160" spans="1:82" ht="15.75" customHeight="1">
      <c r="A160" s="111"/>
      <c r="B160" s="111"/>
      <c r="C160" s="111"/>
      <c r="D160" s="111"/>
      <c r="E160" s="111"/>
      <c r="F160" s="111"/>
      <c r="G160" s="111"/>
      <c r="H160" s="111"/>
      <c r="I160" s="111"/>
      <c r="J160" s="111"/>
      <c r="K160" s="111"/>
      <c r="L160" s="111"/>
      <c r="M160" s="111"/>
      <c r="N160" s="111"/>
      <c r="O160" s="111"/>
      <c r="P160" s="111"/>
      <c r="Q160" s="111"/>
      <c r="R160" s="111"/>
      <c r="S160" s="111"/>
      <c r="T160" s="111"/>
      <c r="U160" s="111"/>
      <c r="V160" s="112"/>
      <c r="W160" s="111"/>
      <c r="X160" s="109"/>
      <c r="Y160" s="109"/>
      <c r="Z160" s="109"/>
      <c r="AA160" s="109"/>
      <c r="AB160" s="48"/>
      <c r="AC160" s="111"/>
      <c r="AD160" s="111"/>
      <c r="AE160" s="111"/>
      <c r="AF160" s="111"/>
      <c r="AG160" s="111"/>
      <c r="AH160" s="111"/>
      <c r="AI160" s="111"/>
      <c r="AJ160" s="111"/>
      <c r="AK160" s="111"/>
      <c r="AL160" s="111"/>
      <c r="AM160" s="111"/>
      <c r="AN160" s="111"/>
      <c r="AO160" s="111"/>
      <c r="AP160" s="111"/>
      <c r="AQ160" s="111"/>
      <c r="AR160" s="111"/>
      <c r="AS160" s="111"/>
      <c r="AT160" s="111"/>
      <c r="AU160" s="111"/>
      <c r="AV160" s="111"/>
      <c r="AW160" s="111"/>
      <c r="AX160" s="112"/>
      <c r="AY160" s="111"/>
      <c r="AZ160" s="109"/>
      <c r="BA160" s="109"/>
      <c r="BB160" s="109"/>
      <c r="BC160" s="111"/>
      <c r="BD160" s="111"/>
      <c r="BE160" s="111"/>
      <c r="BF160" s="111"/>
      <c r="BG160" s="111"/>
      <c r="BH160" s="111"/>
      <c r="BI160" s="111"/>
      <c r="BJ160" s="111"/>
      <c r="BK160" s="111"/>
      <c r="BL160" s="111"/>
      <c r="BM160" s="111"/>
      <c r="BN160" s="111"/>
      <c r="BO160" s="111"/>
      <c r="BP160" s="111"/>
      <c r="BQ160" s="111"/>
      <c r="BR160" s="111"/>
      <c r="BS160" s="111"/>
      <c r="BT160" s="111"/>
      <c r="BU160" s="111"/>
      <c r="BV160" s="111"/>
      <c r="BW160" s="111"/>
      <c r="BX160" s="111"/>
      <c r="BY160" s="112"/>
      <c r="BZ160" s="111"/>
      <c r="CA160" s="109"/>
      <c r="CB160" s="109"/>
      <c r="CC160" s="109"/>
      <c r="CD160" s="111"/>
    </row>
    <row r="161" spans="1:82" ht="15.75" customHeight="1">
      <c r="A161" s="111"/>
      <c r="B161" s="111"/>
      <c r="C161" s="111"/>
      <c r="D161" s="111"/>
      <c r="E161" s="111"/>
      <c r="F161" s="111"/>
      <c r="G161" s="111"/>
      <c r="H161" s="111"/>
      <c r="I161" s="111"/>
      <c r="J161" s="111"/>
      <c r="K161" s="111"/>
      <c r="L161" s="111"/>
      <c r="M161" s="111"/>
      <c r="N161" s="111"/>
      <c r="O161" s="111"/>
      <c r="P161" s="111"/>
      <c r="Q161" s="111"/>
      <c r="R161" s="111"/>
      <c r="S161" s="111"/>
      <c r="T161" s="111"/>
      <c r="U161" s="111"/>
      <c r="V161" s="112"/>
      <c r="W161" s="111"/>
      <c r="X161" s="109"/>
      <c r="Y161" s="109"/>
      <c r="Z161" s="109"/>
      <c r="AA161" s="109"/>
      <c r="AB161" s="48"/>
      <c r="AC161" s="111"/>
      <c r="AD161" s="111"/>
      <c r="AE161" s="111"/>
      <c r="AF161" s="111"/>
      <c r="AG161" s="111"/>
      <c r="AH161" s="111"/>
      <c r="AI161" s="111"/>
      <c r="AJ161" s="111"/>
      <c r="AK161" s="111"/>
      <c r="AL161" s="111"/>
      <c r="AM161" s="111"/>
      <c r="AN161" s="111"/>
      <c r="AO161" s="111"/>
      <c r="AP161" s="111"/>
      <c r="AQ161" s="111"/>
      <c r="AR161" s="111"/>
      <c r="AS161" s="111"/>
      <c r="AT161" s="111"/>
      <c r="AU161" s="111"/>
      <c r="AV161" s="111"/>
      <c r="AW161" s="111"/>
      <c r="AX161" s="112"/>
      <c r="AY161" s="111"/>
      <c r="AZ161" s="109"/>
      <c r="BA161" s="109"/>
      <c r="BB161" s="109"/>
      <c r="BC161" s="111"/>
      <c r="BD161" s="111"/>
      <c r="BE161" s="111"/>
      <c r="BF161" s="111"/>
      <c r="BG161" s="111"/>
      <c r="BH161" s="111"/>
      <c r="BI161" s="111"/>
      <c r="BJ161" s="111"/>
      <c r="BK161" s="111"/>
      <c r="BL161" s="111"/>
      <c r="BM161" s="111"/>
      <c r="BN161" s="111"/>
      <c r="BO161" s="111"/>
      <c r="BP161" s="111"/>
      <c r="BQ161" s="111"/>
      <c r="BR161" s="111"/>
      <c r="BS161" s="111"/>
      <c r="BT161" s="111"/>
      <c r="BU161" s="111"/>
      <c r="BV161" s="111"/>
      <c r="BW161" s="111"/>
      <c r="BX161" s="111"/>
      <c r="BY161" s="112"/>
      <c r="BZ161" s="111"/>
      <c r="CA161" s="109"/>
      <c r="CB161" s="109"/>
      <c r="CC161" s="109"/>
      <c r="CD161" s="111"/>
    </row>
    <row r="162" spans="1:82" ht="15.75" customHeight="1">
      <c r="A162" s="111"/>
      <c r="B162" s="111"/>
      <c r="C162" s="111"/>
      <c r="D162" s="111"/>
      <c r="E162" s="111"/>
      <c r="F162" s="111"/>
      <c r="G162" s="111"/>
      <c r="H162" s="111"/>
      <c r="I162" s="111"/>
      <c r="J162" s="111"/>
      <c r="K162" s="111"/>
      <c r="L162" s="111"/>
      <c r="M162" s="111"/>
      <c r="N162" s="111"/>
      <c r="O162" s="111"/>
      <c r="P162" s="111"/>
      <c r="Q162" s="111"/>
      <c r="R162" s="111"/>
      <c r="S162" s="111"/>
      <c r="T162" s="111"/>
      <c r="U162" s="111"/>
      <c r="V162" s="112"/>
      <c r="W162" s="111"/>
      <c r="X162" s="109"/>
      <c r="Y162" s="109"/>
      <c r="Z162" s="109"/>
      <c r="AA162" s="109"/>
      <c r="AB162" s="48"/>
      <c r="AC162" s="111"/>
      <c r="AD162" s="111"/>
      <c r="AE162" s="111"/>
      <c r="AF162" s="111"/>
      <c r="AG162" s="111"/>
      <c r="AH162" s="111"/>
      <c r="AI162" s="111"/>
      <c r="AJ162" s="111"/>
      <c r="AK162" s="111"/>
      <c r="AL162" s="111"/>
      <c r="AM162" s="111"/>
      <c r="AN162" s="111"/>
      <c r="AO162" s="111"/>
      <c r="AP162" s="111"/>
      <c r="AQ162" s="111"/>
      <c r="AR162" s="111"/>
      <c r="AS162" s="111"/>
      <c r="AT162" s="111"/>
      <c r="AU162" s="111"/>
      <c r="AV162" s="111"/>
      <c r="AW162" s="111"/>
      <c r="AX162" s="112"/>
      <c r="AY162" s="111"/>
      <c r="AZ162" s="109"/>
      <c r="BA162" s="109"/>
      <c r="BB162" s="109"/>
      <c r="BC162" s="111"/>
      <c r="BD162" s="111"/>
      <c r="BE162" s="111"/>
      <c r="BF162" s="111"/>
      <c r="BG162" s="111"/>
      <c r="BH162" s="111"/>
      <c r="BI162" s="111"/>
      <c r="BJ162" s="111"/>
      <c r="BK162" s="111"/>
      <c r="BL162" s="111"/>
      <c r="BM162" s="111"/>
      <c r="BN162" s="111"/>
      <c r="BO162" s="111"/>
      <c r="BP162" s="111"/>
      <c r="BQ162" s="111"/>
      <c r="BR162" s="111"/>
      <c r="BS162" s="111"/>
      <c r="BT162" s="111"/>
      <c r="BU162" s="111"/>
      <c r="BV162" s="111"/>
      <c r="BW162" s="111"/>
      <c r="BX162" s="111"/>
      <c r="BY162" s="112"/>
      <c r="BZ162" s="111"/>
      <c r="CA162" s="109"/>
      <c r="CB162" s="109"/>
      <c r="CC162" s="109"/>
      <c r="CD162" s="111"/>
    </row>
    <row r="163" spans="1:82" ht="15.75" customHeight="1">
      <c r="A163" s="111"/>
      <c r="B163" s="111"/>
      <c r="C163" s="111"/>
      <c r="D163" s="111"/>
      <c r="E163" s="111"/>
      <c r="F163" s="111"/>
      <c r="G163" s="111"/>
      <c r="H163" s="111"/>
      <c r="I163" s="111"/>
      <c r="J163" s="111"/>
      <c r="K163" s="111"/>
      <c r="L163" s="111"/>
      <c r="M163" s="111"/>
      <c r="N163" s="111"/>
      <c r="O163" s="111"/>
      <c r="P163" s="111"/>
      <c r="Q163" s="111"/>
      <c r="R163" s="111"/>
      <c r="S163" s="111"/>
      <c r="T163" s="111"/>
      <c r="U163" s="111"/>
      <c r="V163" s="112"/>
      <c r="W163" s="111"/>
      <c r="X163" s="109"/>
      <c r="Y163" s="109"/>
      <c r="Z163" s="109"/>
      <c r="AA163" s="109"/>
      <c r="AB163" s="48"/>
      <c r="AC163" s="111"/>
      <c r="AD163" s="111"/>
      <c r="AE163" s="111"/>
      <c r="AF163" s="111"/>
      <c r="AG163" s="111"/>
      <c r="AH163" s="111"/>
      <c r="AI163" s="111"/>
      <c r="AJ163" s="111"/>
      <c r="AK163" s="111"/>
      <c r="AL163" s="111"/>
      <c r="AM163" s="111"/>
      <c r="AN163" s="111"/>
      <c r="AO163" s="111"/>
      <c r="AP163" s="111"/>
      <c r="AQ163" s="111"/>
      <c r="AR163" s="111"/>
      <c r="AS163" s="111"/>
      <c r="AT163" s="111"/>
      <c r="AU163" s="111"/>
      <c r="AV163" s="111"/>
      <c r="AW163" s="111"/>
      <c r="AX163" s="112"/>
      <c r="AY163" s="111"/>
      <c r="AZ163" s="109"/>
      <c r="BA163" s="109"/>
      <c r="BB163" s="109"/>
      <c r="BC163" s="111"/>
      <c r="BD163" s="111"/>
      <c r="BE163" s="111"/>
      <c r="BF163" s="111"/>
      <c r="BG163" s="111"/>
      <c r="BH163" s="111"/>
      <c r="BI163" s="111"/>
      <c r="BJ163" s="111"/>
      <c r="BK163" s="111"/>
      <c r="BL163" s="111"/>
      <c r="BM163" s="111"/>
      <c r="BN163" s="111"/>
      <c r="BO163" s="111"/>
      <c r="BP163" s="111"/>
      <c r="BQ163" s="111"/>
      <c r="BR163" s="111"/>
      <c r="BS163" s="111"/>
      <c r="BT163" s="111"/>
      <c r="BU163" s="111"/>
      <c r="BV163" s="111"/>
      <c r="BW163" s="111"/>
      <c r="BX163" s="111"/>
      <c r="BY163" s="112"/>
      <c r="BZ163" s="111"/>
      <c r="CA163" s="109"/>
      <c r="CB163" s="109"/>
      <c r="CC163" s="109"/>
      <c r="CD163" s="111"/>
    </row>
    <row r="164" spans="1:82" ht="15.75" customHeight="1">
      <c r="A164" s="111"/>
      <c r="B164" s="111"/>
      <c r="C164" s="111"/>
      <c r="D164" s="111"/>
      <c r="E164" s="111"/>
      <c r="F164" s="111"/>
      <c r="G164" s="111"/>
      <c r="H164" s="111"/>
      <c r="I164" s="111"/>
      <c r="J164" s="111"/>
      <c r="K164" s="111"/>
      <c r="L164" s="111"/>
      <c r="M164" s="111"/>
      <c r="N164" s="111"/>
      <c r="O164" s="111"/>
      <c r="P164" s="111"/>
      <c r="Q164" s="111"/>
      <c r="R164" s="111"/>
      <c r="S164" s="111"/>
      <c r="T164" s="111"/>
      <c r="U164" s="111"/>
      <c r="V164" s="112"/>
      <c r="W164" s="111"/>
      <c r="X164" s="109"/>
      <c r="Y164" s="109"/>
      <c r="Z164" s="109"/>
      <c r="AA164" s="109"/>
      <c r="AB164" s="48"/>
      <c r="AC164" s="111"/>
      <c r="AD164" s="111"/>
      <c r="AE164" s="111"/>
      <c r="AF164" s="111"/>
      <c r="AG164" s="111"/>
      <c r="AH164" s="111"/>
      <c r="AI164" s="111"/>
      <c r="AJ164" s="111"/>
      <c r="AK164" s="111"/>
      <c r="AL164" s="111"/>
      <c r="AM164" s="111"/>
      <c r="AN164" s="111"/>
      <c r="AO164" s="111"/>
      <c r="AP164" s="111"/>
      <c r="AQ164" s="111"/>
      <c r="AR164" s="111"/>
      <c r="AS164" s="111"/>
      <c r="AT164" s="111"/>
      <c r="AU164" s="111"/>
      <c r="AV164" s="111"/>
      <c r="AW164" s="111"/>
      <c r="AX164" s="112"/>
      <c r="AY164" s="111"/>
      <c r="AZ164" s="109"/>
      <c r="BA164" s="109"/>
      <c r="BB164" s="109"/>
      <c r="BC164" s="111"/>
      <c r="BD164" s="111"/>
      <c r="BE164" s="111"/>
      <c r="BF164" s="111"/>
      <c r="BG164" s="111"/>
      <c r="BH164" s="111"/>
      <c r="BI164" s="111"/>
      <c r="BJ164" s="111"/>
      <c r="BK164" s="111"/>
      <c r="BL164" s="111"/>
      <c r="BM164" s="111"/>
      <c r="BN164" s="111"/>
      <c r="BO164" s="111"/>
      <c r="BP164" s="111"/>
      <c r="BQ164" s="111"/>
      <c r="BR164" s="111"/>
      <c r="BS164" s="111"/>
      <c r="BT164" s="111"/>
      <c r="BU164" s="111"/>
      <c r="BV164" s="111"/>
      <c r="BW164" s="111"/>
      <c r="BX164" s="111"/>
      <c r="BY164" s="112"/>
      <c r="BZ164" s="111"/>
      <c r="CA164" s="109"/>
      <c r="CB164" s="109"/>
      <c r="CC164" s="109"/>
      <c r="CD164" s="111"/>
    </row>
    <row r="165" spans="1:82" ht="15.75" customHeight="1">
      <c r="A165" s="111"/>
      <c r="B165" s="111"/>
      <c r="C165" s="111"/>
      <c r="D165" s="111"/>
      <c r="E165" s="111"/>
      <c r="F165" s="111"/>
      <c r="G165" s="111"/>
      <c r="H165" s="111"/>
      <c r="I165" s="111"/>
      <c r="J165" s="111"/>
      <c r="K165" s="111"/>
      <c r="L165" s="111"/>
      <c r="M165" s="111"/>
      <c r="N165" s="111"/>
      <c r="O165" s="111"/>
      <c r="P165" s="111"/>
      <c r="Q165" s="111"/>
      <c r="R165" s="111"/>
      <c r="S165" s="111"/>
      <c r="T165" s="111"/>
      <c r="U165" s="111"/>
      <c r="V165" s="112"/>
      <c r="W165" s="111"/>
      <c r="X165" s="109"/>
      <c r="Y165" s="109"/>
      <c r="Z165" s="109"/>
      <c r="AA165" s="109"/>
      <c r="AB165" s="48"/>
      <c r="AC165" s="111"/>
      <c r="AD165" s="111"/>
      <c r="AE165" s="111"/>
      <c r="AF165" s="111"/>
      <c r="AG165" s="111"/>
      <c r="AH165" s="111"/>
      <c r="AI165" s="111"/>
      <c r="AJ165" s="111"/>
      <c r="AK165" s="111"/>
      <c r="AL165" s="111"/>
      <c r="AM165" s="111"/>
      <c r="AN165" s="111"/>
      <c r="AO165" s="111"/>
      <c r="AP165" s="111"/>
      <c r="AQ165" s="111"/>
      <c r="AR165" s="111"/>
      <c r="AS165" s="111"/>
      <c r="AT165" s="111"/>
      <c r="AU165" s="111"/>
      <c r="AV165" s="111"/>
      <c r="AW165" s="111"/>
      <c r="AX165" s="112"/>
      <c r="AY165" s="111"/>
      <c r="AZ165" s="109"/>
      <c r="BA165" s="109"/>
      <c r="BB165" s="109"/>
      <c r="BC165" s="111"/>
      <c r="BD165" s="111"/>
      <c r="BE165" s="111"/>
      <c r="BF165" s="111"/>
      <c r="BG165" s="111"/>
      <c r="BH165" s="111"/>
      <c r="BI165" s="111"/>
      <c r="BJ165" s="111"/>
      <c r="BK165" s="111"/>
      <c r="BL165" s="111"/>
      <c r="BM165" s="111"/>
      <c r="BN165" s="111"/>
      <c r="BO165" s="111"/>
      <c r="BP165" s="111"/>
      <c r="BQ165" s="111"/>
      <c r="BR165" s="111"/>
      <c r="BS165" s="111"/>
      <c r="BT165" s="111"/>
      <c r="BU165" s="111"/>
      <c r="BV165" s="111"/>
      <c r="BW165" s="111"/>
      <c r="BX165" s="111"/>
      <c r="BY165" s="112"/>
      <c r="BZ165" s="111"/>
      <c r="CA165" s="109"/>
      <c r="CB165" s="109"/>
      <c r="CC165" s="109"/>
      <c r="CD165" s="111"/>
    </row>
    <row r="166" spans="1:82" ht="15.75" customHeight="1">
      <c r="A166" s="111"/>
      <c r="B166" s="111"/>
      <c r="C166" s="111"/>
      <c r="D166" s="111"/>
      <c r="E166" s="111"/>
      <c r="F166" s="111"/>
      <c r="G166" s="111"/>
      <c r="H166" s="111"/>
      <c r="I166" s="111"/>
      <c r="J166" s="111"/>
      <c r="K166" s="111"/>
      <c r="L166" s="111"/>
      <c r="M166" s="111"/>
      <c r="N166" s="111"/>
      <c r="O166" s="111"/>
      <c r="P166" s="111"/>
      <c r="Q166" s="111"/>
      <c r="R166" s="111"/>
      <c r="S166" s="111"/>
      <c r="T166" s="111"/>
      <c r="U166" s="111"/>
      <c r="V166" s="112"/>
      <c r="W166" s="111"/>
      <c r="X166" s="109"/>
      <c r="Y166" s="109"/>
      <c r="Z166" s="109"/>
      <c r="AA166" s="109"/>
      <c r="AB166" s="48"/>
      <c r="AC166" s="111"/>
      <c r="AD166" s="111"/>
      <c r="AE166" s="111"/>
      <c r="AF166" s="111"/>
      <c r="AG166" s="111"/>
      <c r="AH166" s="111"/>
      <c r="AI166" s="111"/>
      <c r="AJ166" s="111"/>
      <c r="AK166" s="111"/>
      <c r="AL166" s="111"/>
      <c r="AM166" s="111"/>
      <c r="AN166" s="111"/>
      <c r="AO166" s="111"/>
      <c r="AP166" s="111"/>
      <c r="AQ166" s="111"/>
      <c r="AR166" s="111"/>
      <c r="AS166" s="111"/>
      <c r="AT166" s="111"/>
      <c r="AU166" s="111"/>
      <c r="AV166" s="111"/>
      <c r="AW166" s="111"/>
      <c r="AX166" s="112"/>
      <c r="AY166" s="111"/>
      <c r="AZ166" s="109"/>
      <c r="BA166" s="109"/>
      <c r="BB166" s="109"/>
      <c r="BC166" s="111"/>
      <c r="BD166" s="111"/>
      <c r="BE166" s="111"/>
      <c r="BF166" s="111"/>
      <c r="BG166" s="111"/>
      <c r="BH166" s="111"/>
      <c r="BI166" s="111"/>
      <c r="BJ166" s="111"/>
      <c r="BK166" s="111"/>
      <c r="BL166" s="111"/>
      <c r="BM166" s="111"/>
      <c r="BN166" s="111"/>
      <c r="BO166" s="111"/>
      <c r="BP166" s="111"/>
      <c r="BQ166" s="111"/>
      <c r="BR166" s="111"/>
      <c r="BS166" s="111"/>
      <c r="BT166" s="111"/>
      <c r="BU166" s="111"/>
      <c r="BV166" s="111"/>
      <c r="BW166" s="111"/>
      <c r="BX166" s="111"/>
      <c r="BY166" s="112"/>
      <c r="BZ166" s="111"/>
      <c r="CA166" s="109"/>
      <c r="CB166" s="109"/>
      <c r="CC166" s="109"/>
      <c r="CD166" s="111"/>
    </row>
    <row r="167" spans="1:82" ht="15.75" customHeight="1">
      <c r="A167" s="111"/>
      <c r="B167" s="111"/>
      <c r="C167" s="111"/>
      <c r="D167" s="111"/>
      <c r="E167" s="111"/>
      <c r="F167" s="111"/>
      <c r="G167" s="111"/>
      <c r="H167" s="111"/>
      <c r="I167" s="111"/>
      <c r="J167" s="111"/>
      <c r="K167" s="111"/>
      <c r="L167" s="111"/>
      <c r="M167" s="111"/>
      <c r="N167" s="111"/>
      <c r="O167" s="111"/>
      <c r="P167" s="111"/>
      <c r="Q167" s="111"/>
      <c r="R167" s="111"/>
      <c r="S167" s="111"/>
      <c r="T167" s="111"/>
      <c r="U167" s="111"/>
      <c r="V167" s="112"/>
      <c r="W167" s="111"/>
      <c r="X167" s="109"/>
      <c r="Y167" s="109"/>
      <c r="Z167" s="109"/>
      <c r="AA167" s="109"/>
      <c r="AB167" s="48"/>
      <c r="AC167" s="111"/>
      <c r="AD167" s="111"/>
      <c r="AE167" s="111"/>
      <c r="AF167" s="111"/>
      <c r="AG167" s="111"/>
      <c r="AH167" s="111"/>
      <c r="AI167" s="111"/>
      <c r="AJ167" s="111"/>
      <c r="AK167" s="111"/>
      <c r="AL167" s="111"/>
      <c r="AM167" s="111"/>
      <c r="AN167" s="111"/>
      <c r="AO167" s="111"/>
      <c r="AP167" s="111"/>
      <c r="AQ167" s="111"/>
      <c r="AR167" s="111"/>
      <c r="AS167" s="111"/>
      <c r="AT167" s="111"/>
      <c r="AU167" s="111"/>
      <c r="AV167" s="111"/>
      <c r="AW167" s="111"/>
      <c r="AX167" s="112"/>
      <c r="AY167" s="111"/>
      <c r="AZ167" s="109"/>
      <c r="BA167" s="109"/>
      <c r="BB167" s="109"/>
      <c r="BC167" s="111"/>
      <c r="BD167" s="111"/>
      <c r="BE167" s="111"/>
      <c r="BF167" s="111"/>
      <c r="BG167" s="111"/>
      <c r="BH167" s="111"/>
      <c r="BI167" s="111"/>
      <c r="BJ167" s="111"/>
      <c r="BK167" s="111"/>
      <c r="BL167" s="111"/>
      <c r="BM167" s="111"/>
      <c r="BN167" s="111"/>
      <c r="BO167" s="111"/>
      <c r="BP167" s="111"/>
      <c r="BQ167" s="111"/>
      <c r="BR167" s="111"/>
      <c r="BS167" s="111"/>
      <c r="BT167" s="111"/>
      <c r="BU167" s="111"/>
      <c r="BV167" s="111"/>
      <c r="BW167" s="111"/>
      <c r="BX167" s="111"/>
      <c r="BY167" s="112"/>
      <c r="BZ167" s="111"/>
      <c r="CA167" s="109"/>
      <c r="CB167" s="109"/>
      <c r="CC167" s="109"/>
      <c r="CD167" s="111"/>
    </row>
    <row r="168" spans="1:82" ht="15.75" customHeight="1">
      <c r="A168" s="111"/>
      <c r="B168" s="111"/>
      <c r="C168" s="111"/>
      <c r="D168" s="111"/>
      <c r="E168" s="111"/>
      <c r="F168" s="111"/>
      <c r="G168" s="111"/>
      <c r="H168" s="111"/>
      <c r="I168" s="111"/>
      <c r="J168" s="111"/>
      <c r="K168" s="111"/>
      <c r="L168" s="111"/>
      <c r="M168" s="111"/>
      <c r="N168" s="111"/>
      <c r="O168" s="111"/>
      <c r="P168" s="111"/>
      <c r="Q168" s="111"/>
      <c r="R168" s="111"/>
      <c r="S168" s="111"/>
      <c r="T168" s="111"/>
      <c r="U168" s="111"/>
      <c r="V168" s="112"/>
      <c r="W168" s="111"/>
      <c r="X168" s="109"/>
      <c r="Y168" s="109"/>
      <c r="Z168" s="109"/>
      <c r="AA168" s="109"/>
      <c r="AB168" s="48"/>
      <c r="AC168" s="111"/>
      <c r="AD168" s="111"/>
      <c r="AE168" s="111"/>
      <c r="AF168" s="111"/>
      <c r="AG168" s="111"/>
      <c r="AH168" s="111"/>
      <c r="AI168" s="111"/>
      <c r="AJ168" s="111"/>
      <c r="AK168" s="111"/>
      <c r="AL168" s="111"/>
      <c r="AM168" s="111"/>
      <c r="AN168" s="111"/>
      <c r="AO168" s="111"/>
      <c r="AP168" s="111"/>
      <c r="AQ168" s="111"/>
      <c r="AR168" s="111"/>
      <c r="AS168" s="111"/>
      <c r="AT168" s="111"/>
      <c r="AU168" s="111"/>
      <c r="AV168" s="111"/>
      <c r="AW168" s="111"/>
      <c r="AX168" s="112"/>
      <c r="AY168" s="111"/>
      <c r="AZ168" s="109"/>
      <c r="BA168" s="109"/>
      <c r="BB168" s="109"/>
      <c r="BC168" s="111"/>
      <c r="BD168" s="111"/>
      <c r="BE168" s="111"/>
      <c r="BF168" s="111"/>
      <c r="BG168" s="111"/>
      <c r="BH168" s="111"/>
      <c r="BI168" s="111"/>
      <c r="BJ168" s="111"/>
      <c r="BK168" s="111"/>
      <c r="BL168" s="111"/>
      <c r="BM168" s="111"/>
      <c r="BN168" s="111"/>
      <c r="BO168" s="111"/>
      <c r="BP168" s="111"/>
      <c r="BQ168" s="111"/>
      <c r="BR168" s="111"/>
      <c r="BS168" s="111"/>
      <c r="BT168" s="111"/>
      <c r="BU168" s="111"/>
      <c r="BV168" s="111"/>
      <c r="BW168" s="111"/>
      <c r="BX168" s="111"/>
      <c r="BY168" s="112"/>
      <c r="BZ168" s="111"/>
      <c r="CA168" s="109"/>
      <c r="CB168" s="109"/>
      <c r="CC168" s="109"/>
      <c r="CD168" s="111"/>
    </row>
    <row r="169" spans="1:82" ht="15.75" customHeight="1">
      <c r="A169" s="111"/>
      <c r="B169" s="111"/>
      <c r="C169" s="111"/>
      <c r="D169" s="111"/>
      <c r="E169" s="111"/>
      <c r="F169" s="111"/>
      <c r="G169" s="111"/>
      <c r="H169" s="111"/>
      <c r="I169" s="111"/>
      <c r="J169" s="111"/>
      <c r="K169" s="111"/>
      <c r="L169" s="111"/>
      <c r="M169" s="111"/>
      <c r="N169" s="111"/>
      <c r="O169" s="111"/>
      <c r="P169" s="111"/>
      <c r="Q169" s="111"/>
      <c r="R169" s="111"/>
      <c r="S169" s="111"/>
      <c r="T169" s="111"/>
      <c r="U169" s="111"/>
      <c r="V169" s="112"/>
      <c r="W169" s="111"/>
      <c r="X169" s="109"/>
      <c r="Y169" s="109"/>
      <c r="Z169" s="109"/>
      <c r="AA169" s="109"/>
      <c r="AB169" s="48"/>
      <c r="AC169" s="111"/>
      <c r="AD169" s="111"/>
      <c r="AE169" s="111"/>
      <c r="AF169" s="111"/>
      <c r="AG169" s="111"/>
      <c r="AH169" s="111"/>
      <c r="AI169" s="111"/>
      <c r="AJ169" s="111"/>
      <c r="AK169" s="111"/>
      <c r="AL169" s="111"/>
      <c r="AM169" s="111"/>
      <c r="AN169" s="111"/>
      <c r="AO169" s="111"/>
      <c r="AP169" s="111"/>
      <c r="AQ169" s="111"/>
      <c r="AR169" s="111"/>
      <c r="AS169" s="111"/>
      <c r="AT169" s="111"/>
      <c r="AU169" s="111"/>
      <c r="AV169" s="111"/>
      <c r="AW169" s="111"/>
      <c r="AX169" s="112"/>
      <c r="AY169" s="111"/>
      <c r="AZ169" s="109"/>
      <c r="BA169" s="109"/>
      <c r="BB169" s="109"/>
      <c r="BC169" s="111"/>
      <c r="BD169" s="111"/>
      <c r="BE169" s="111"/>
      <c r="BF169" s="111"/>
      <c r="BG169" s="111"/>
      <c r="BH169" s="111"/>
      <c r="BI169" s="111"/>
      <c r="BJ169" s="111"/>
      <c r="BK169" s="111"/>
      <c r="BL169" s="111"/>
      <c r="BM169" s="111"/>
      <c r="BN169" s="111"/>
      <c r="BO169" s="111"/>
      <c r="BP169" s="111"/>
      <c r="BQ169" s="111"/>
      <c r="BR169" s="111"/>
      <c r="BS169" s="111"/>
      <c r="BT169" s="111"/>
      <c r="BU169" s="111"/>
      <c r="BV169" s="111"/>
      <c r="BW169" s="111"/>
      <c r="BX169" s="111"/>
      <c r="BY169" s="112"/>
      <c r="BZ169" s="111"/>
      <c r="CA169" s="109"/>
      <c r="CB169" s="109"/>
      <c r="CC169" s="109"/>
      <c r="CD169" s="111"/>
    </row>
    <row r="170" spans="1:82" ht="15.75" customHeight="1">
      <c r="A170" s="111"/>
      <c r="B170" s="111"/>
      <c r="C170" s="111"/>
      <c r="D170" s="111"/>
      <c r="E170" s="111"/>
      <c r="F170" s="111"/>
      <c r="G170" s="111"/>
      <c r="H170" s="111"/>
      <c r="I170" s="111"/>
      <c r="J170" s="111"/>
      <c r="K170" s="111"/>
      <c r="L170" s="111"/>
      <c r="M170" s="111"/>
      <c r="N170" s="111"/>
      <c r="O170" s="111"/>
      <c r="P170" s="111"/>
      <c r="Q170" s="111"/>
      <c r="R170" s="111"/>
      <c r="S170" s="111"/>
      <c r="T170" s="111"/>
      <c r="U170" s="111"/>
      <c r="V170" s="112"/>
      <c r="W170" s="111"/>
      <c r="X170" s="109"/>
      <c r="Y170" s="109"/>
      <c r="Z170" s="109"/>
      <c r="AA170" s="109"/>
      <c r="AB170" s="48"/>
      <c r="AC170" s="111"/>
      <c r="AD170" s="111"/>
      <c r="AE170" s="111"/>
      <c r="AF170" s="111"/>
      <c r="AG170" s="111"/>
      <c r="AH170" s="111"/>
      <c r="AI170" s="111"/>
      <c r="AJ170" s="111"/>
      <c r="AK170" s="111"/>
      <c r="AL170" s="111"/>
      <c r="AM170" s="111"/>
      <c r="AN170" s="111"/>
      <c r="AO170" s="111"/>
      <c r="AP170" s="111"/>
      <c r="AQ170" s="111"/>
      <c r="AR170" s="111"/>
      <c r="AS170" s="111"/>
      <c r="AT170" s="111"/>
      <c r="AU170" s="111"/>
      <c r="AV170" s="111"/>
      <c r="AW170" s="111"/>
      <c r="AX170" s="112"/>
      <c r="AY170" s="111"/>
      <c r="AZ170" s="109"/>
      <c r="BA170" s="109"/>
      <c r="BB170" s="109"/>
      <c r="BC170" s="111"/>
      <c r="BD170" s="111"/>
      <c r="BE170" s="111"/>
      <c r="BF170" s="111"/>
      <c r="BG170" s="111"/>
      <c r="BH170" s="111"/>
      <c r="BI170" s="111"/>
      <c r="BJ170" s="111"/>
      <c r="BK170" s="111"/>
      <c r="BL170" s="111"/>
      <c r="BM170" s="111"/>
      <c r="BN170" s="111"/>
      <c r="BO170" s="111"/>
      <c r="BP170" s="111"/>
      <c r="BQ170" s="111"/>
      <c r="BR170" s="111"/>
      <c r="BS170" s="111"/>
      <c r="BT170" s="111"/>
      <c r="BU170" s="111"/>
      <c r="BV170" s="111"/>
      <c r="BW170" s="111"/>
      <c r="BX170" s="111"/>
      <c r="BY170" s="112"/>
      <c r="BZ170" s="111"/>
      <c r="CA170" s="109"/>
      <c r="CB170" s="109"/>
      <c r="CC170" s="109"/>
      <c r="CD170" s="111"/>
    </row>
    <row r="171" spans="1:82" ht="15.75" customHeight="1">
      <c r="A171" s="111"/>
      <c r="B171" s="111"/>
      <c r="C171" s="111"/>
      <c r="D171" s="111"/>
      <c r="E171" s="111"/>
      <c r="F171" s="111"/>
      <c r="G171" s="111"/>
      <c r="H171" s="111"/>
      <c r="I171" s="111"/>
      <c r="J171" s="111"/>
      <c r="K171" s="111"/>
      <c r="L171" s="111"/>
      <c r="M171" s="111"/>
      <c r="N171" s="111"/>
      <c r="O171" s="111"/>
      <c r="P171" s="111"/>
      <c r="Q171" s="111"/>
      <c r="R171" s="111"/>
      <c r="S171" s="111"/>
      <c r="T171" s="111"/>
      <c r="U171" s="111"/>
      <c r="V171" s="112"/>
      <c r="W171" s="111"/>
      <c r="X171" s="109"/>
      <c r="Y171" s="109"/>
      <c r="Z171" s="109"/>
      <c r="AA171" s="109"/>
      <c r="AB171" s="48"/>
      <c r="AC171" s="111"/>
      <c r="AD171" s="111"/>
      <c r="AE171" s="111"/>
      <c r="AF171" s="111"/>
      <c r="AG171" s="111"/>
      <c r="AH171" s="111"/>
      <c r="AI171" s="111"/>
      <c r="AJ171" s="111"/>
      <c r="AK171" s="111"/>
      <c r="AL171" s="111"/>
      <c r="AM171" s="111"/>
      <c r="AN171" s="111"/>
      <c r="AO171" s="111"/>
      <c r="AP171" s="111"/>
      <c r="AQ171" s="111"/>
      <c r="AR171" s="111"/>
      <c r="AS171" s="111"/>
      <c r="AT171" s="111"/>
      <c r="AU171" s="111"/>
      <c r="AV171" s="111"/>
      <c r="AW171" s="111"/>
      <c r="AX171" s="112"/>
      <c r="AY171" s="111"/>
      <c r="AZ171" s="109"/>
      <c r="BA171" s="109"/>
      <c r="BB171" s="109"/>
      <c r="BC171" s="111"/>
      <c r="BD171" s="111"/>
      <c r="BE171" s="111"/>
      <c r="BF171" s="111"/>
      <c r="BG171" s="111"/>
      <c r="BH171" s="111"/>
      <c r="BI171" s="111"/>
      <c r="BJ171" s="111"/>
      <c r="BK171" s="111"/>
      <c r="BL171" s="111"/>
      <c r="BM171" s="111"/>
      <c r="BN171" s="111"/>
      <c r="BO171" s="111"/>
      <c r="BP171" s="111"/>
      <c r="BQ171" s="111"/>
      <c r="BR171" s="111"/>
      <c r="BS171" s="111"/>
      <c r="BT171" s="111"/>
      <c r="BU171" s="111"/>
      <c r="BV171" s="111"/>
      <c r="BW171" s="111"/>
      <c r="BX171" s="111"/>
      <c r="BY171" s="112"/>
      <c r="BZ171" s="111"/>
      <c r="CA171" s="109"/>
      <c r="CB171" s="109"/>
      <c r="CC171" s="109"/>
      <c r="CD171" s="111"/>
    </row>
    <row r="172" spans="1:82" ht="15.75" customHeight="1">
      <c r="A172" s="111"/>
      <c r="B172" s="111"/>
      <c r="C172" s="111"/>
      <c r="D172" s="111"/>
      <c r="E172" s="111"/>
      <c r="F172" s="111"/>
      <c r="G172" s="111"/>
      <c r="H172" s="111"/>
      <c r="I172" s="111"/>
      <c r="J172" s="111"/>
      <c r="K172" s="111"/>
      <c r="L172" s="111"/>
      <c r="M172" s="111"/>
      <c r="N172" s="111"/>
      <c r="O172" s="111"/>
      <c r="P172" s="111"/>
      <c r="Q172" s="111"/>
      <c r="R172" s="111"/>
      <c r="S172" s="111"/>
      <c r="T172" s="111"/>
      <c r="U172" s="111"/>
      <c r="V172" s="112"/>
      <c r="W172" s="111"/>
      <c r="X172" s="109"/>
      <c r="Y172" s="109"/>
      <c r="Z172" s="109"/>
      <c r="AA172" s="109"/>
      <c r="AB172" s="48"/>
      <c r="AC172" s="111"/>
      <c r="AD172" s="111"/>
      <c r="AE172" s="111"/>
      <c r="AF172" s="111"/>
      <c r="AG172" s="111"/>
      <c r="AH172" s="111"/>
      <c r="AI172" s="111"/>
      <c r="AJ172" s="111"/>
      <c r="AK172" s="111"/>
      <c r="AL172" s="111"/>
      <c r="AM172" s="111"/>
      <c r="AN172" s="111"/>
      <c r="AO172" s="111"/>
      <c r="AP172" s="111"/>
      <c r="AQ172" s="111"/>
      <c r="AR172" s="111"/>
      <c r="AS172" s="111"/>
      <c r="AT172" s="111"/>
      <c r="AU172" s="111"/>
      <c r="AV172" s="111"/>
      <c r="AW172" s="111"/>
      <c r="AX172" s="112"/>
      <c r="AY172" s="111"/>
      <c r="AZ172" s="109"/>
      <c r="BA172" s="109"/>
      <c r="BB172" s="109"/>
      <c r="BC172" s="111"/>
      <c r="BD172" s="111"/>
      <c r="BE172" s="111"/>
      <c r="BF172" s="111"/>
      <c r="BG172" s="111"/>
      <c r="BH172" s="111"/>
      <c r="BI172" s="111"/>
      <c r="BJ172" s="111"/>
      <c r="BK172" s="111"/>
      <c r="BL172" s="111"/>
      <c r="BM172" s="111"/>
      <c r="BN172" s="111"/>
      <c r="BO172" s="111"/>
      <c r="BP172" s="111"/>
      <c r="BQ172" s="111"/>
      <c r="BR172" s="111"/>
      <c r="BS172" s="111"/>
      <c r="BT172" s="111"/>
      <c r="BU172" s="111"/>
      <c r="BV172" s="111"/>
      <c r="BW172" s="111"/>
      <c r="BX172" s="111"/>
      <c r="BY172" s="112"/>
      <c r="BZ172" s="111"/>
      <c r="CA172" s="109"/>
      <c r="CB172" s="109"/>
      <c r="CC172" s="109"/>
      <c r="CD172" s="111"/>
    </row>
    <row r="173" spans="1:82" ht="15.75" customHeight="1">
      <c r="A173" s="111"/>
      <c r="B173" s="111"/>
      <c r="C173" s="111"/>
      <c r="D173" s="111"/>
      <c r="E173" s="111"/>
      <c r="F173" s="111"/>
      <c r="G173" s="111"/>
      <c r="H173" s="111"/>
      <c r="I173" s="111"/>
      <c r="J173" s="111"/>
      <c r="K173" s="111"/>
      <c r="L173" s="111"/>
      <c r="M173" s="111"/>
      <c r="N173" s="111"/>
      <c r="O173" s="111"/>
      <c r="P173" s="111"/>
      <c r="Q173" s="111"/>
      <c r="R173" s="111"/>
      <c r="S173" s="111"/>
      <c r="T173" s="111"/>
      <c r="U173" s="111"/>
      <c r="V173" s="112"/>
      <c r="W173" s="111"/>
      <c r="X173" s="109"/>
      <c r="Y173" s="109"/>
      <c r="Z173" s="109"/>
      <c r="AA173" s="109"/>
      <c r="AB173" s="48"/>
      <c r="AC173" s="111"/>
      <c r="AD173" s="111"/>
      <c r="AE173" s="111"/>
      <c r="AF173" s="111"/>
      <c r="AG173" s="111"/>
      <c r="AH173" s="111"/>
      <c r="AI173" s="111"/>
      <c r="AJ173" s="111"/>
      <c r="AK173" s="111"/>
      <c r="AL173" s="111"/>
      <c r="AM173" s="111"/>
      <c r="AN173" s="111"/>
      <c r="AO173" s="111"/>
      <c r="AP173" s="111"/>
      <c r="AQ173" s="111"/>
      <c r="AR173" s="111"/>
      <c r="AS173" s="111"/>
      <c r="AT173" s="111"/>
      <c r="AU173" s="111"/>
      <c r="AV173" s="111"/>
      <c r="AW173" s="111"/>
      <c r="AX173" s="112"/>
      <c r="AY173" s="111"/>
      <c r="AZ173" s="109"/>
      <c r="BA173" s="109"/>
      <c r="BB173" s="109"/>
      <c r="BC173" s="111"/>
      <c r="BD173" s="111"/>
      <c r="BE173" s="111"/>
      <c r="BF173" s="111"/>
      <c r="BG173" s="111"/>
      <c r="BH173" s="111"/>
      <c r="BI173" s="111"/>
      <c r="BJ173" s="111"/>
      <c r="BK173" s="111"/>
      <c r="BL173" s="111"/>
      <c r="BM173" s="111"/>
      <c r="BN173" s="111"/>
      <c r="BO173" s="111"/>
      <c r="BP173" s="111"/>
      <c r="BQ173" s="111"/>
      <c r="BR173" s="111"/>
      <c r="BS173" s="111"/>
      <c r="BT173" s="111"/>
      <c r="BU173" s="111"/>
      <c r="BV173" s="111"/>
      <c r="BW173" s="111"/>
      <c r="BX173" s="111"/>
      <c r="BY173" s="112"/>
      <c r="BZ173" s="111"/>
      <c r="CA173" s="109"/>
      <c r="CB173" s="109"/>
      <c r="CC173" s="109"/>
      <c r="CD173" s="111"/>
    </row>
    <row r="174" spans="1:82" ht="15.75" customHeight="1">
      <c r="A174" s="111"/>
      <c r="B174" s="111"/>
      <c r="C174" s="111"/>
      <c r="D174" s="111"/>
      <c r="E174" s="111"/>
      <c r="F174" s="111"/>
      <c r="G174" s="111"/>
      <c r="H174" s="111"/>
      <c r="I174" s="111"/>
      <c r="J174" s="111"/>
      <c r="K174" s="111"/>
      <c r="L174" s="111"/>
      <c r="M174" s="111"/>
      <c r="N174" s="111"/>
      <c r="O174" s="111"/>
      <c r="P174" s="111"/>
      <c r="Q174" s="111"/>
      <c r="R174" s="111"/>
      <c r="S174" s="111"/>
      <c r="T174" s="111"/>
      <c r="U174" s="111"/>
      <c r="V174" s="112"/>
      <c r="W174" s="111"/>
      <c r="X174" s="109"/>
      <c r="Y174" s="109"/>
      <c r="Z174" s="109"/>
      <c r="AA174" s="109"/>
      <c r="AB174" s="48"/>
      <c r="AC174" s="111"/>
      <c r="AD174" s="111"/>
      <c r="AE174" s="111"/>
      <c r="AF174" s="111"/>
      <c r="AG174" s="111"/>
      <c r="AH174" s="111"/>
      <c r="AI174" s="111"/>
      <c r="AJ174" s="111"/>
      <c r="AK174" s="111"/>
      <c r="AL174" s="111"/>
      <c r="AM174" s="111"/>
      <c r="AN174" s="111"/>
      <c r="AO174" s="111"/>
      <c r="AP174" s="111"/>
      <c r="AQ174" s="111"/>
      <c r="AR174" s="111"/>
      <c r="AS174" s="111"/>
      <c r="AT174" s="111"/>
      <c r="AU174" s="111"/>
      <c r="AV174" s="111"/>
      <c r="AW174" s="111"/>
      <c r="AX174" s="112"/>
      <c r="AY174" s="111"/>
      <c r="AZ174" s="109"/>
      <c r="BA174" s="109"/>
      <c r="BB174" s="109"/>
      <c r="BC174" s="111"/>
      <c r="BD174" s="111"/>
      <c r="BE174" s="111"/>
      <c r="BF174" s="111"/>
      <c r="BG174" s="111"/>
      <c r="BH174" s="111"/>
      <c r="BI174" s="111"/>
      <c r="BJ174" s="111"/>
      <c r="BK174" s="111"/>
      <c r="BL174" s="111"/>
      <c r="BM174" s="111"/>
      <c r="BN174" s="111"/>
      <c r="BO174" s="111"/>
      <c r="BP174" s="111"/>
      <c r="BQ174" s="111"/>
      <c r="BR174" s="111"/>
      <c r="BS174" s="111"/>
      <c r="BT174" s="111"/>
      <c r="BU174" s="111"/>
      <c r="BV174" s="111"/>
      <c r="BW174" s="111"/>
      <c r="BX174" s="111"/>
      <c r="BY174" s="112"/>
      <c r="BZ174" s="111"/>
      <c r="CA174" s="109"/>
      <c r="CB174" s="109"/>
      <c r="CC174" s="109"/>
      <c r="CD174" s="111"/>
    </row>
    <row r="175" spans="1:82" ht="15.75" customHeight="1">
      <c r="A175" s="111"/>
      <c r="B175" s="111"/>
      <c r="C175" s="111"/>
      <c r="D175" s="111"/>
      <c r="E175" s="111"/>
      <c r="F175" s="111"/>
      <c r="G175" s="111"/>
      <c r="H175" s="111"/>
      <c r="I175" s="111"/>
      <c r="J175" s="111"/>
      <c r="K175" s="111"/>
      <c r="L175" s="111"/>
      <c r="M175" s="111"/>
      <c r="N175" s="111"/>
      <c r="O175" s="111"/>
      <c r="P175" s="111"/>
      <c r="Q175" s="111"/>
      <c r="R175" s="111"/>
      <c r="S175" s="111"/>
      <c r="T175" s="111"/>
      <c r="U175" s="111"/>
      <c r="V175" s="112"/>
      <c r="W175" s="111"/>
      <c r="X175" s="109"/>
      <c r="Y175" s="109"/>
      <c r="Z175" s="109"/>
      <c r="AA175" s="109"/>
      <c r="AB175" s="48"/>
      <c r="AC175" s="111"/>
      <c r="AD175" s="111"/>
      <c r="AE175" s="111"/>
      <c r="AF175" s="111"/>
      <c r="AG175" s="111"/>
      <c r="AH175" s="111"/>
      <c r="AI175" s="111"/>
      <c r="AJ175" s="111"/>
      <c r="AK175" s="111"/>
      <c r="AL175" s="111"/>
      <c r="AM175" s="111"/>
      <c r="AN175" s="111"/>
      <c r="AO175" s="111"/>
      <c r="AP175" s="111"/>
      <c r="AQ175" s="111"/>
      <c r="AR175" s="111"/>
      <c r="AS175" s="111"/>
      <c r="AT175" s="111"/>
      <c r="AU175" s="111"/>
      <c r="AV175" s="111"/>
      <c r="AW175" s="111"/>
      <c r="AX175" s="112"/>
      <c r="AY175" s="111"/>
      <c r="AZ175" s="109"/>
      <c r="BA175" s="109"/>
      <c r="BB175" s="109"/>
      <c r="BC175" s="111"/>
      <c r="BD175" s="111"/>
      <c r="BE175" s="111"/>
      <c r="BF175" s="111"/>
      <c r="BG175" s="111"/>
      <c r="BH175" s="111"/>
      <c r="BI175" s="111"/>
      <c r="BJ175" s="111"/>
      <c r="BK175" s="111"/>
      <c r="BL175" s="111"/>
      <c r="BM175" s="111"/>
      <c r="BN175" s="111"/>
      <c r="BO175" s="111"/>
      <c r="BP175" s="111"/>
      <c r="BQ175" s="111"/>
      <c r="BR175" s="111"/>
      <c r="BS175" s="111"/>
      <c r="BT175" s="111"/>
      <c r="BU175" s="111"/>
      <c r="BV175" s="111"/>
      <c r="BW175" s="111"/>
      <c r="BX175" s="111"/>
      <c r="BY175" s="112"/>
      <c r="BZ175" s="111"/>
      <c r="CA175" s="109"/>
      <c r="CB175" s="109"/>
      <c r="CC175" s="109"/>
      <c r="CD175" s="111"/>
    </row>
    <row r="176" spans="1:82" ht="15.75" customHeight="1">
      <c r="A176" s="111"/>
      <c r="B176" s="111"/>
      <c r="C176" s="111"/>
      <c r="D176" s="111"/>
      <c r="E176" s="111"/>
      <c r="F176" s="111"/>
      <c r="G176" s="111"/>
      <c r="H176" s="111"/>
      <c r="I176" s="111"/>
      <c r="J176" s="111"/>
      <c r="K176" s="111"/>
      <c r="L176" s="111"/>
      <c r="M176" s="111"/>
      <c r="N176" s="111"/>
      <c r="O176" s="111"/>
      <c r="P176" s="111"/>
      <c r="Q176" s="111"/>
      <c r="R176" s="111"/>
      <c r="S176" s="111"/>
      <c r="T176" s="111"/>
      <c r="U176" s="111"/>
      <c r="V176" s="112"/>
      <c r="W176" s="111"/>
      <c r="X176" s="109"/>
      <c r="Y176" s="109"/>
      <c r="Z176" s="109"/>
      <c r="AA176" s="109"/>
      <c r="AB176" s="48"/>
      <c r="AC176" s="111"/>
      <c r="AD176" s="111"/>
      <c r="AE176" s="111"/>
      <c r="AF176" s="111"/>
      <c r="AG176" s="111"/>
      <c r="AH176" s="111"/>
      <c r="AI176" s="111"/>
      <c r="AJ176" s="111"/>
      <c r="AK176" s="111"/>
      <c r="AL176" s="111"/>
      <c r="AM176" s="111"/>
      <c r="AN176" s="111"/>
      <c r="AO176" s="111"/>
      <c r="AP176" s="111"/>
      <c r="AQ176" s="111"/>
      <c r="AR176" s="111"/>
      <c r="AS176" s="111"/>
      <c r="AT176" s="111"/>
      <c r="AU176" s="111"/>
      <c r="AV176" s="111"/>
      <c r="AW176" s="111"/>
      <c r="AX176" s="112"/>
      <c r="AY176" s="111"/>
      <c r="AZ176" s="109"/>
      <c r="BA176" s="109"/>
      <c r="BB176" s="109"/>
      <c r="BC176" s="111"/>
      <c r="BD176" s="111"/>
      <c r="BE176" s="111"/>
      <c r="BF176" s="111"/>
      <c r="BG176" s="111"/>
      <c r="BH176" s="111"/>
      <c r="BI176" s="111"/>
      <c r="BJ176" s="111"/>
      <c r="BK176" s="111"/>
      <c r="BL176" s="111"/>
      <c r="BM176" s="111"/>
      <c r="BN176" s="111"/>
      <c r="BO176" s="111"/>
      <c r="BP176" s="111"/>
      <c r="BQ176" s="111"/>
      <c r="BR176" s="111"/>
      <c r="BS176" s="111"/>
      <c r="BT176" s="111"/>
      <c r="BU176" s="111"/>
      <c r="BV176" s="111"/>
      <c r="BW176" s="111"/>
      <c r="BX176" s="111"/>
      <c r="BY176" s="112"/>
      <c r="BZ176" s="111"/>
      <c r="CA176" s="109"/>
      <c r="CB176" s="109"/>
      <c r="CC176" s="109"/>
      <c r="CD176" s="111"/>
    </row>
    <row r="177" spans="1:82" ht="15.75" customHeight="1">
      <c r="A177" s="111"/>
      <c r="B177" s="111"/>
      <c r="C177" s="111"/>
      <c r="D177" s="111"/>
      <c r="E177" s="111"/>
      <c r="F177" s="111"/>
      <c r="G177" s="111"/>
      <c r="H177" s="111"/>
      <c r="I177" s="111"/>
      <c r="J177" s="111"/>
      <c r="K177" s="111"/>
      <c r="L177" s="111"/>
      <c r="M177" s="111"/>
      <c r="N177" s="111"/>
      <c r="O177" s="111"/>
      <c r="P177" s="111"/>
      <c r="Q177" s="111"/>
      <c r="R177" s="111"/>
      <c r="S177" s="111"/>
      <c r="T177" s="111"/>
      <c r="U177" s="111"/>
      <c r="V177" s="112"/>
      <c r="W177" s="111"/>
      <c r="X177" s="109"/>
      <c r="Y177" s="109"/>
      <c r="Z177" s="109"/>
      <c r="AA177" s="109"/>
      <c r="AB177" s="48"/>
      <c r="AC177" s="111"/>
      <c r="AD177" s="111"/>
      <c r="AE177" s="111"/>
      <c r="AF177" s="111"/>
      <c r="AG177" s="111"/>
      <c r="AH177" s="111"/>
      <c r="AI177" s="111"/>
      <c r="AJ177" s="111"/>
      <c r="AK177" s="111"/>
      <c r="AL177" s="111"/>
      <c r="AM177" s="111"/>
      <c r="AN177" s="111"/>
      <c r="AO177" s="111"/>
      <c r="AP177" s="111"/>
      <c r="AQ177" s="111"/>
      <c r="AR177" s="111"/>
      <c r="AS177" s="111"/>
      <c r="AT177" s="111"/>
      <c r="AU177" s="111"/>
      <c r="AV177" s="111"/>
      <c r="AW177" s="111"/>
      <c r="AX177" s="112"/>
      <c r="AY177" s="111"/>
      <c r="AZ177" s="109"/>
      <c r="BA177" s="109"/>
      <c r="BB177" s="109"/>
      <c r="BC177" s="111"/>
      <c r="BD177" s="111"/>
      <c r="BE177" s="111"/>
      <c r="BF177" s="111"/>
      <c r="BG177" s="111"/>
      <c r="BH177" s="111"/>
      <c r="BI177" s="111"/>
      <c r="BJ177" s="111"/>
      <c r="BK177" s="111"/>
      <c r="BL177" s="111"/>
      <c r="BM177" s="111"/>
      <c r="BN177" s="111"/>
      <c r="BO177" s="111"/>
      <c r="BP177" s="111"/>
      <c r="BQ177" s="111"/>
      <c r="BR177" s="111"/>
      <c r="BS177" s="111"/>
      <c r="BT177" s="111"/>
      <c r="BU177" s="111"/>
      <c r="BV177" s="111"/>
      <c r="BW177" s="111"/>
      <c r="BX177" s="111"/>
      <c r="BY177" s="112"/>
      <c r="BZ177" s="111"/>
      <c r="CA177" s="109"/>
      <c r="CB177" s="109"/>
      <c r="CC177" s="109"/>
      <c r="CD177" s="111"/>
    </row>
    <row r="178" spans="1:82" ht="15.75" customHeight="1">
      <c r="A178" s="111"/>
      <c r="B178" s="111"/>
      <c r="C178" s="111"/>
      <c r="D178" s="111"/>
      <c r="E178" s="111"/>
      <c r="F178" s="111"/>
      <c r="G178" s="111"/>
      <c r="H178" s="111"/>
      <c r="I178" s="111"/>
      <c r="J178" s="111"/>
      <c r="K178" s="111"/>
      <c r="L178" s="111"/>
      <c r="M178" s="111"/>
      <c r="N178" s="111"/>
      <c r="O178" s="111"/>
      <c r="P178" s="111"/>
      <c r="Q178" s="111"/>
      <c r="R178" s="111"/>
      <c r="S178" s="111"/>
      <c r="T178" s="111"/>
      <c r="U178" s="111"/>
      <c r="V178" s="112"/>
      <c r="W178" s="111"/>
      <c r="X178" s="109"/>
      <c r="Y178" s="109"/>
      <c r="Z178" s="109"/>
      <c r="AA178" s="109"/>
      <c r="AB178" s="48"/>
      <c r="AC178" s="111"/>
      <c r="AD178" s="111"/>
      <c r="AE178" s="111"/>
      <c r="AF178" s="111"/>
      <c r="AG178" s="111"/>
      <c r="AH178" s="111"/>
      <c r="AI178" s="111"/>
      <c r="AJ178" s="111"/>
      <c r="AK178" s="111"/>
      <c r="AL178" s="111"/>
      <c r="AM178" s="111"/>
      <c r="AN178" s="111"/>
      <c r="AO178" s="111"/>
      <c r="AP178" s="111"/>
      <c r="AQ178" s="111"/>
      <c r="AR178" s="111"/>
      <c r="AS178" s="111"/>
      <c r="AT178" s="111"/>
      <c r="AU178" s="111"/>
      <c r="AV178" s="111"/>
      <c r="AW178" s="111"/>
      <c r="AX178" s="112"/>
      <c r="AY178" s="111"/>
      <c r="AZ178" s="109"/>
      <c r="BA178" s="109"/>
      <c r="BB178" s="109"/>
      <c r="BC178" s="111"/>
      <c r="BD178" s="111"/>
      <c r="BE178" s="111"/>
      <c r="BF178" s="111"/>
      <c r="BG178" s="111"/>
      <c r="BH178" s="111"/>
      <c r="BI178" s="111"/>
      <c r="BJ178" s="111"/>
      <c r="BK178" s="111"/>
      <c r="BL178" s="111"/>
      <c r="BM178" s="111"/>
      <c r="BN178" s="111"/>
      <c r="BO178" s="111"/>
      <c r="BP178" s="111"/>
      <c r="BQ178" s="111"/>
      <c r="BR178" s="111"/>
      <c r="BS178" s="111"/>
      <c r="BT178" s="111"/>
      <c r="BU178" s="111"/>
      <c r="BV178" s="111"/>
      <c r="BW178" s="111"/>
      <c r="BX178" s="111"/>
      <c r="BY178" s="112"/>
      <c r="BZ178" s="111"/>
      <c r="CA178" s="109"/>
      <c r="CB178" s="109"/>
      <c r="CC178" s="109"/>
      <c r="CD178" s="111"/>
    </row>
    <row r="179" spans="1:82" ht="15.75" customHeight="1">
      <c r="A179" s="111"/>
      <c r="B179" s="111"/>
      <c r="C179" s="111"/>
      <c r="D179" s="111"/>
      <c r="E179" s="111"/>
      <c r="F179" s="111"/>
      <c r="G179" s="111"/>
      <c r="H179" s="111"/>
      <c r="I179" s="111"/>
      <c r="J179" s="111"/>
      <c r="K179" s="111"/>
      <c r="L179" s="111"/>
      <c r="M179" s="111"/>
      <c r="N179" s="111"/>
      <c r="O179" s="111"/>
      <c r="P179" s="111"/>
      <c r="Q179" s="111"/>
      <c r="R179" s="111"/>
      <c r="S179" s="111"/>
      <c r="T179" s="111"/>
      <c r="U179" s="111"/>
      <c r="V179" s="112"/>
      <c r="W179" s="111"/>
      <c r="X179" s="109"/>
      <c r="Y179" s="109"/>
      <c r="Z179" s="109"/>
      <c r="AA179" s="109"/>
      <c r="AB179" s="48"/>
      <c r="AC179" s="111"/>
      <c r="AD179" s="111"/>
      <c r="AE179" s="111"/>
      <c r="AF179" s="111"/>
      <c r="AG179" s="111"/>
      <c r="AH179" s="111"/>
      <c r="AI179" s="111"/>
      <c r="AJ179" s="111"/>
      <c r="AK179" s="111"/>
      <c r="AL179" s="111"/>
      <c r="AM179" s="111"/>
      <c r="AN179" s="111"/>
      <c r="AO179" s="111"/>
      <c r="AP179" s="111"/>
      <c r="AQ179" s="111"/>
      <c r="AR179" s="111"/>
      <c r="AS179" s="111"/>
      <c r="AT179" s="111"/>
      <c r="AU179" s="111"/>
      <c r="AV179" s="111"/>
      <c r="AW179" s="111"/>
      <c r="AX179" s="112"/>
      <c r="AY179" s="111"/>
      <c r="AZ179" s="109"/>
      <c r="BA179" s="109"/>
      <c r="BB179" s="109"/>
      <c r="BC179" s="111"/>
      <c r="BD179" s="111"/>
      <c r="BE179" s="111"/>
      <c r="BF179" s="111"/>
      <c r="BG179" s="111"/>
      <c r="BH179" s="111"/>
      <c r="BI179" s="111"/>
      <c r="BJ179" s="111"/>
      <c r="BK179" s="111"/>
      <c r="BL179" s="111"/>
      <c r="BM179" s="111"/>
      <c r="BN179" s="111"/>
      <c r="BO179" s="111"/>
      <c r="BP179" s="111"/>
      <c r="BQ179" s="111"/>
      <c r="BR179" s="111"/>
      <c r="BS179" s="111"/>
      <c r="BT179" s="111"/>
      <c r="BU179" s="111"/>
      <c r="BV179" s="111"/>
      <c r="BW179" s="111"/>
      <c r="BX179" s="111"/>
      <c r="BY179" s="112"/>
      <c r="BZ179" s="111"/>
      <c r="CA179" s="109"/>
      <c r="CB179" s="109"/>
      <c r="CC179" s="109"/>
      <c r="CD179" s="111"/>
    </row>
    <row r="180" spans="1:82" ht="15.75" customHeight="1">
      <c r="A180" s="111"/>
      <c r="B180" s="111"/>
      <c r="C180" s="111"/>
      <c r="D180" s="111"/>
      <c r="E180" s="111"/>
      <c r="F180" s="111"/>
      <c r="G180" s="111"/>
      <c r="H180" s="111"/>
      <c r="I180" s="111"/>
      <c r="J180" s="111"/>
      <c r="K180" s="111"/>
      <c r="L180" s="111"/>
      <c r="M180" s="111"/>
      <c r="N180" s="111"/>
      <c r="O180" s="111"/>
      <c r="P180" s="111"/>
      <c r="Q180" s="111"/>
      <c r="R180" s="111"/>
      <c r="S180" s="111"/>
      <c r="T180" s="111"/>
      <c r="U180" s="111"/>
      <c r="V180" s="112"/>
      <c r="W180" s="111"/>
      <c r="X180" s="109"/>
      <c r="Y180" s="109"/>
      <c r="Z180" s="109"/>
      <c r="AA180" s="109"/>
      <c r="AB180" s="48"/>
      <c r="AC180" s="111"/>
      <c r="AD180" s="111"/>
      <c r="AE180" s="111"/>
      <c r="AF180" s="111"/>
      <c r="AG180" s="111"/>
      <c r="AH180" s="111"/>
      <c r="AI180" s="111"/>
      <c r="AJ180" s="111"/>
      <c r="AK180" s="111"/>
      <c r="AL180" s="111"/>
      <c r="AM180" s="111"/>
      <c r="AN180" s="111"/>
      <c r="AO180" s="111"/>
      <c r="AP180" s="111"/>
      <c r="AQ180" s="111"/>
      <c r="AR180" s="111"/>
      <c r="AS180" s="111"/>
      <c r="AT180" s="111"/>
      <c r="AU180" s="111"/>
      <c r="AV180" s="111"/>
      <c r="AW180" s="111"/>
      <c r="AX180" s="112"/>
      <c r="AY180" s="111"/>
      <c r="AZ180" s="109"/>
      <c r="BA180" s="109"/>
      <c r="BB180" s="109"/>
      <c r="BC180" s="111"/>
      <c r="BD180" s="111"/>
      <c r="BE180" s="111"/>
      <c r="BF180" s="111"/>
      <c r="BG180" s="111"/>
      <c r="BH180" s="111"/>
      <c r="BI180" s="111"/>
      <c r="BJ180" s="111"/>
      <c r="BK180" s="111"/>
      <c r="BL180" s="111"/>
      <c r="BM180" s="111"/>
      <c r="BN180" s="111"/>
      <c r="BO180" s="111"/>
      <c r="BP180" s="111"/>
      <c r="BQ180" s="111"/>
      <c r="BR180" s="111"/>
      <c r="BS180" s="111"/>
      <c r="BT180" s="111"/>
      <c r="BU180" s="111"/>
      <c r="BV180" s="111"/>
      <c r="BW180" s="111"/>
      <c r="BX180" s="111"/>
      <c r="BY180" s="112"/>
      <c r="BZ180" s="111"/>
      <c r="CA180" s="109"/>
      <c r="CB180" s="109"/>
      <c r="CC180" s="109"/>
      <c r="CD180" s="111"/>
    </row>
    <row r="181" spans="1:82" ht="15.75" customHeight="1">
      <c r="A181" s="111"/>
      <c r="B181" s="111"/>
      <c r="C181" s="111"/>
      <c r="D181" s="111"/>
      <c r="E181" s="111"/>
      <c r="F181" s="111"/>
      <c r="G181" s="111"/>
      <c r="H181" s="111"/>
      <c r="I181" s="111"/>
      <c r="J181" s="111"/>
      <c r="K181" s="111"/>
      <c r="L181" s="111"/>
      <c r="M181" s="111"/>
      <c r="N181" s="111"/>
      <c r="O181" s="111"/>
      <c r="P181" s="111"/>
      <c r="Q181" s="111"/>
      <c r="R181" s="111"/>
      <c r="S181" s="111"/>
      <c r="T181" s="111"/>
      <c r="U181" s="111"/>
      <c r="V181" s="112"/>
      <c r="W181" s="111"/>
      <c r="X181" s="109"/>
      <c r="Y181" s="109"/>
      <c r="Z181" s="109"/>
      <c r="AA181" s="109"/>
      <c r="AB181" s="48"/>
      <c r="AC181" s="111"/>
      <c r="AD181" s="111"/>
      <c r="AE181" s="111"/>
      <c r="AF181" s="111"/>
      <c r="AG181" s="111"/>
      <c r="AH181" s="111"/>
      <c r="AI181" s="111"/>
      <c r="AJ181" s="111"/>
      <c r="AK181" s="111"/>
      <c r="AL181" s="111"/>
      <c r="AM181" s="111"/>
      <c r="AN181" s="111"/>
      <c r="AO181" s="111"/>
      <c r="AP181" s="111"/>
      <c r="AQ181" s="111"/>
      <c r="AR181" s="111"/>
      <c r="AS181" s="111"/>
      <c r="AT181" s="111"/>
      <c r="AU181" s="111"/>
      <c r="AV181" s="111"/>
      <c r="AW181" s="111"/>
      <c r="AX181" s="112"/>
      <c r="AY181" s="111"/>
      <c r="AZ181" s="109"/>
      <c r="BA181" s="109"/>
      <c r="BB181" s="109"/>
      <c r="BC181" s="111"/>
      <c r="BD181" s="111"/>
      <c r="BE181" s="111"/>
      <c r="BF181" s="111"/>
      <c r="BG181" s="111"/>
      <c r="BH181" s="111"/>
      <c r="BI181" s="111"/>
      <c r="BJ181" s="111"/>
      <c r="BK181" s="111"/>
      <c r="BL181" s="111"/>
      <c r="BM181" s="111"/>
      <c r="BN181" s="111"/>
      <c r="BO181" s="111"/>
      <c r="BP181" s="111"/>
      <c r="BQ181" s="111"/>
      <c r="BR181" s="111"/>
      <c r="BS181" s="111"/>
      <c r="BT181" s="111"/>
      <c r="BU181" s="111"/>
      <c r="BV181" s="111"/>
      <c r="BW181" s="111"/>
      <c r="BX181" s="111"/>
      <c r="BY181" s="112"/>
      <c r="BZ181" s="111"/>
      <c r="CA181" s="109"/>
      <c r="CB181" s="109"/>
      <c r="CC181" s="109"/>
      <c r="CD181" s="111"/>
    </row>
    <row r="182" spans="1:82" ht="15.75" customHeight="1">
      <c r="A182" s="111"/>
      <c r="B182" s="111"/>
      <c r="C182" s="111"/>
      <c r="D182" s="111"/>
      <c r="E182" s="111"/>
      <c r="F182" s="111"/>
      <c r="G182" s="111"/>
      <c r="H182" s="111"/>
      <c r="I182" s="111"/>
      <c r="J182" s="111"/>
      <c r="K182" s="111"/>
      <c r="L182" s="111"/>
      <c r="M182" s="111"/>
      <c r="N182" s="111"/>
      <c r="O182" s="111"/>
      <c r="P182" s="111"/>
      <c r="Q182" s="111"/>
      <c r="R182" s="111"/>
      <c r="S182" s="111"/>
      <c r="T182" s="111"/>
      <c r="U182" s="111"/>
      <c r="V182" s="112"/>
      <c r="W182" s="111"/>
      <c r="X182" s="109"/>
      <c r="Y182" s="109"/>
      <c r="Z182" s="109"/>
      <c r="AA182" s="109"/>
      <c r="AB182" s="48"/>
      <c r="AC182" s="111"/>
      <c r="AD182" s="111"/>
      <c r="AE182" s="111"/>
      <c r="AF182" s="111"/>
      <c r="AG182" s="111"/>
      <c r="AH182" s="111"/>
      <c r="AI182" s="111"/>
      <c r="AJ182" s="111"/>
      <c r="AK182" s="111"/>
      <c r="AL182" s="111"/>
      <c r="AM182" s="111"/>
      <c r="AN182" s="111"/>
      <c r="AO182" s="111"/>
      <c r="AP182" s="111"/>
      <c r="AQ182" s="111"/>
      <c r="AR182" s="111"/>
      <c r="AS182" s="111"/>
      <c r="AT182" s="111"/>
      <c r="AU182" s="111"/>
      <c r="AV182" s="111"/>
      <c r="AW182" s="111"/>
      <c r="AX182" s="112"/>
      <c r="AY182" s="111"/>
      <c r="AZ182" s="109"/>
      <c r="BA182" s="109"/>
      <c r="BB182" s="109"/>
      <c r="BC182" s="111"/>
      <c r="BD182" s="111"/>
      <c r="BE182" s="111"/>
      <c r="BF182" s="111"/>
      <c r="BG182" s="111"/>
      <c r="BH182" s="111"/>
      <c r="BI182" s="111"/>
      <c r="BJ182" s="111"/>
      <c r="BK182" s="111"/>
      <c r="BL182" s="111"/>
      <c r="BM182" s="111"/>
      <c r="BN182" s="111"/>
      <c r="BO182" s="111"/>
      <c r="BP182" s="111"/>
      <c r="BQ182" s="111"/>
      <c r="BR182" s="111"/>
      <c r="BS182" s="111"/>
      <c r="BT182" s="111"/>
      <c r="BU182" s="111"/>
      <c r="BV182" s="111"/>
      <c r="BW182" s="111"/>
      <c r="BX182" s="111"/>
      <c r="BY182" s="112"/>
      <c r="BZ182" s="111"/>
      <c r="CA182" s="109"/>
      <c r="CB182" s="109"/>
      <c r="CC182" s="109"/>
      <c r="CD182" s="111"/>
    </row>
    <row r="183" spans="1:82" ht="15.75" customHeight="1">
      <c r="A183" s="111"/>
      <c r="B183" s="111"/>
      <c r="C183" s="111"/>
      <c r="D183" s="111"/>
      <c r="E183" s="111"/>
      <c r="F183" s="111"/>
      <c r="G183" s="111"/>
      <c r="H183" s="111"/>
      <c r="I183" s="111"/>
      <c r="J183" s="111"/>
      <c r="K183" s="111"/>
      <c r="L183" s="111"/>
      <c r="M183" s="111"/>
      <c r="N183" s="111"/>
      <c r="O183" s="111"/>
      <c r="P183" s="111"/>
      <c r="Q183" s="111"/>
      <c r="R183" s="111"/>
      <c r="S183" s="111"/>
      <c r="T183" s="111"/>
      <c r="U183" s="111"/>
      <c r="V183" s="112"/>
      <c r="W183" s="111"/>
      <c r="X183" s="109"/>
      <c r="Y183" s="109"/>
      <c r="Z183" s="109"/>
      <c r="AA183" s="109"/>
      <c r="AB183" s="48"/>
      <c r="AC183" s="111"/>
      <c r="AD183" s="111"/>
      <c r="AE183" s="111"/>
      <c r="AF183" s="111"/>
      <c r="AG183" s="111"/>
      <c r="AH183" s="111"/>
      <c r="AI183" s="111"/>
      <c r="AJ183" s="111"/>
      <c r="AK183" s="111"/>
      <c r="AL183" s="111"/>
      <c r="AM183" s="111"/>
      <c r="AN183" s="111"/>
      <c r="AO183" s="111"/>
      <c r="AP183" s="111"/>
      <c r="AQ183" s="111"/>
      <c r="AR183" s="111"/>
      <c r="AS183" s="111"/>
      <c r="AT183" s="111"/>
      <c r="AU183" s="111"/>
      <c r="AV183" s="111"/>
      <c r="AW183" s="111"/>
      <c r="AX183" s="112"/>
      <c r="AY183" s="111"/>
      <c r="AZ183" s="109"/>
      <c r="BA183" s="109"/>
      <c r="BB183" s="109"/>
      <c r="BC183" s="111"/>
      <c r="BD183" s="111"/>
      <c r="BE183" s="111"/>
      <c r="BF183" s="111"/>
      <c r="BG183" s="111"/>
      <c r="BH183" s="111"/>
      <c r="BI183" s="111"/>
      <c r="BJ183" s="111"/>
      <c r="BK183" s="111"/>
      <c r="BL183" s="111"/>
      <c r="BM183" s="111"/>
      <c r="BN183" s="111"/>
      <c r="BO183" s="111"/>
      <c r="BP183" s="111"/>
      <c r="BQ183" s="111"/>
      <c r="BR183" s="111"/>
      <c r="BS183" s="111"/>
      <c r="BT183" s="111"/>
      <c r="BU183" s="111"/>
      <c r="BV183" s="111"/>
      <c r="BW183" s="111"/>
      <c r="BX183" s="111"/>
      <c r="BY183" s="112"/>
      <c r="BZ183" s="111"/>
      <c r="CA183" s="109"/>
      <c r="CB183" s="109"/>
      <c r="CC183" s="109"/>
      <c r="CD183" s="111"/>
    </row>
    <row r="184" spans="1:82" ht="15.75" customHeight="1">
      <c r="A184" s="111"/>
      <c r="B184" s="111"/>
      <c r="C184" s="111"/>
      <c r="D184" s="111"/>
      <c r="E184" s="111"/>
      <c r="F184" s="111"/>
      <c r="G184" s="111"/>
      <c r="H184" s="111"/>
      <c r="I184" s="111"/>
      <c r="J184" s="111"/>
      <c r="K184" s="111"/>
      <c r="L184" s="111"/>
      <c r="M184" s="111"/>
      <c r="N184" s="111"/>
      <c r="O184" s="111"/>
      <c r="P184" s="111"/>
      <c r="Q184" s="111"/>
      <c r="R184" s="111"/>
      <c r="S184" s="111"/>
      <c r="T184" s="111"/>
      <c r="U184" s="111"/>
      <c r="V184" s="112"/>
      <c r="W184" s="111"/>
      <c r="X184" s="109"/>
      <c r="Y184" s="109"/>
      <c r="Z184" s="109"/>
      <c r="AA184" s="109"/>
      <c r="AB184" s="48"/>
      <c r="AC184" s="111"/>
      <c r="AD184" s="111"/>
      <c r="AE184" s="111"/>
      <c r="AF184" s="111"/>
      <c r="AG184" s="111"/>
      <c r="AH184" s="111"/>
      <c r="AI184" s="111"/>
      <c r="AJ184" s="111"/>
      <c r="AK184" s="111"/>
      <c r="AL184" s="111"/>
      <c r="AM184" s="111"/>
      <c r="AN184" s="111"/>
      <c r="AO184" s="111"/>
      <c r="AP184" s="111"/>
      <c r="AQ184" s="111"/>
      <c r="AR184" s="111"/>
      <c r="AS184" s="111"/>
      <c r="AT184" s="111"/>
      <c r="AU184" s="111"/>
      <c r="AV184" s="111"/>
      <c r="AW184" s="111"/>
      <c r="AX184" s="112"/>
      <c r="AY184" s="111"/>
      <c r="AZ184" s="109"/>
      <c r="BA184" s="109"/>
      <c r="BB184" s="109"/>
      <c r="BC184" s="111"/>
      <c r="BD184" s="111"/>
      <c r="BE184" s="111"/>
      <c r="BF184" s="111"/>
      <c r="BG184" s="111"/>
      <c r="BH184" s="111"/>
      <c r="BI184" s="111"/>
      <c r="BJ184" s="111"/>
      <c r="BK184" s="111"/>
      <c r="BL184" s="111"/>
      <c r="BM184" s="111"/>
      <c r="BN184" s="111"/>
      <c r="BO184" s="111"/>
      <c r="BP184" s="111"/>
      <c r="BQ184" s="111"/>
      <c r="BR184" s="111"/>
      <c r="BS184" s="111"/>
      <c r="BT184" s="111"/>
      <c r="BU184" s="111"/>
      <c r="BV184" s="111"/>
      <c r="BW184" s="111"/>
      <c r="BX184" s="111"/>
      <c r="BY184" s="112"/>
      <c r="BZ184" s="111"/>
      <c r="CA184" s="109"/>
      <c r="CB184" s="109"/>
      <c r="CC184" s="109"/>
      <c r="CD184" s="111"/>
    </row>
    <row r="185" spans="1:82" ht="15.75" customHeight="1">
      <c r="A185" s="111"/>
      <c r="B185" s="111"/>
      <c r="C185" s="111"/>
      <c r="D185" s="111"/>
      <c r="E185" s="111"/>
      <c r="F185" s="111"/>
      <c r="G185" s="111"/>
      <c r="H185" s="111"/>
      <c r="I185" s="111"/>
      <c r="J185" s="111"/>
      <c r="K185" s="111"/>
      <c r="L185" s="111"/>
      <c r="M185" s="111"/>
      <c r="N185" s="111"/>
      <c r="O185" s="111"/>
      <c r="P185" s="111"/>
      <c r="Q185" s="111"/>
      <c r="R185" s="111"/>
      <c r="S185" s="111"/>
      <c r="T185" s="111"/>
      <c r="U185" s="111"/>
      <c r="V185" s="112"/>
      <c r="W185" s="111"/>
      <c r="X185" s="109"/>
      <c r="Y185" s="109"/>
      <c r="Z185" s="109"/>
      <c r="AA185" s="109"/>
      <c r="AB185" s="48"/>
      <c r="AC185" s="111"/>
      <c r="AD185" s="111"/>
      <c r="AE185" s="111"/>
      <c r="AF185" s="111"/>
      <c r="AG185" s="111"/>
      <c r="AH185" s="111"/>
      <c r="AI185" s="111"/>
      <c r="AJ185" s="111"/>
      <c r="AK185" s="111"/>
      <c r="AL185" s="111"/>
      <c r="AM185" s="111"/>
      <c r="AN185" s="111"/>
      <c r="AO185" s="111"/>
      <c r="AP185" s="111"/>
      <c r="AQ185" s="111"/>
      <c r="AR185" s="111"/>
      <c r="AS185" s="111"/>
      <c r="AT185" s="111"/>
      <c r="AU185" s="111"/>
      <c r="AV185" s="111"/>
      <c r="AW185" s="111"/>
      <c r="AX185" s="112"/>
      <c r="AY185" s="111"/>
      <c r="AZ185" s="109"/>
      <c r="BA185" s="109"/>
      <c r="BB185" s="109"/>
      <c r="BC185" s="111"/>
      <c r="BD185" s="111"/>
      <c r="BE185" s="111"/>
      <c r="BF185" s="111"/>
      <c r="BG185" s="111"/>
      <c r="BH185" s="111"/>
      <c r="BI185" s="111"/>
      <c r="BJ185" s="111"/>
      <c r="BK185" s="111"/>
      <c r="BL185" s="111"/>
      <c r="BM185" s="111"/>
      <c r="BN185" s="111"/>
      <c r="BO185" s="111"/>
      <c r="BP185" s="111"/>
      <c r="BQ185" s="111"/>
      <c r="BR185" s="111"/>
      <c r="BS185" s="111"/>
      <c r="BT185" s="111"/>
      <c r="BU185" s="111"/>
      <c r="BV185" s="111"/>
      <c r="BW185" s="111"/>
      <c r="BX185" s="111"/>
      <c r="BY185" s="112"/>
      <c r="BZ185" s="111"/>
      <c r="CA185" s="109"/>
      <c r="CB185" s="109"/>
      <c r="CC185" s="109"/>
      <c r="CD185" s="111"/>
    </row>
    <row r="186" spans="1:82" ht="15.75" customHeight="1">
      <c r="A186" s="111"/>
      <c r="B186" s="111"/>
      <c r="C186" s="111"/>
      <c r="D186" s="111"/>
      <c r="E186" s="111"/>
      <c r="F186" s="111"/>
      <c r="G186" s="111"/>
      <c r="H186" s="111"/>
      <c r="I186" s="111"/>
      <c r="J186" s="111"/>
      <c r="K186" s="111"/>
      <c r="L186" s="111"/>
      <c r="M186" s="111"/>
      <c r="N186" s="111"/>
      <c r="O186" s="111"/>
      <c r="P186" s="111"/>
      <c r="Q186" s="111"/>
      <c r="R186" s="111"/>
      <c r="S186" s="111"/>
      <c r="T186" s="111"/>
      <c r="U186" s="111"/>
      <c r="V186" s="112"/>
      <c r="W186" s="111"/>
      <c r="X186" s="109"/>
      <c r="Y186" s="109"/>
      <c r="Z186" s="109"/>
      <c r="AA186" s="109"/>
      <c r="AB186" s="48"/>
      <c r="AC186" s="111"/>
      <c r="AD186" s="111"/>
      <c r="AE186" s="111"/>
      <c r="AF186" s="111"/>
      <c r="AG186" s="111"/>
      <c r="AH186" s="111"/>
      <c r="AI186" s="111"/>
      <c r="AJ186" s="111"/>
      <c r="AK186" s="111"/>
      <c r="AL186" s="111"/>
      <c r="AM186" s="111"/>
      <c r="AN186" s="111"/>
      <c r="AO186" s="111"/>
      <c r="AP186" s="111"/>
      <c r="AQ186" s="111"/>
      <c r="AR186" s="111"/>
      <c r="AS186" s="111"/>
      <c r="AT186" s="111"/>
      <c r="AU186" s="111"/>
      <c r="AV186" s="111"/>
      <c r="AW186" s="111"/>
      <c r="AX186" s="112"/>
      <c r="AY186" s="111"/>
      <c r="AZ186" s="109"/>
      <c r="BA186" s="109"/>
      <c r="BB186" s="109"/>
      <c r="BC186" s="111"/>
      <c r="BD186" s="111"/>
      <c r="BE186" s="111"/>
      <c r="BF186" s="111"/>
      <c r="BG186" s="111"/>
      <c r="BH186" s="111"/>
      <c r="BI186" s="111"/>
      <c r="BJ186" s="111"/>
      <c r="BK186" s="111"/>
      <c r="BL186" s="111"/>
      <c r="BM186" s="111"/>
      <c r="BN186" s="111"/>
      <c r="BO186" s="111"/>
      <c r="BP186" s="111"/>
      <c r="BQ186" s="111"/>
      <c r="BR186" s="111"/>
      <c r="BS186" s="111"/>
      <c r="BT186" s="111"/>
      <c r="BU186" s="111"/>
      <c r="BV186" s="111"/>
      <c r="BW186" s="111"/>
      <c r="BX186" s="111"/>
      <c r="BY186" s="112"/>
      <c r="BZ186" s="111"/>
      <c r="CA186" s="109"/>
      <c r="CB186" s="109"/>
      <c r="CC186" s="109"/>
      <c r="CD186" s="111"/>
    </row>
    <row r="187" spans="1:82" ht="15.75" customHeight="1">
      <c r="A187" s="111"/>
      <c r="B187" s="111"/>
      <c r="C187" s="111"/>
      <c r="D187" s="111"/>
      <c r="E187" s="111"/>
      <c r="F187" s="111"/>
      <c r="G187" s="111"/>
      <c r="H187" s="111"/>
      <c r="I187" s="111"/>
      <c r="J187" s="111"/>
      <c r="K187" s="111"/>
      <c r="L187" s="111"/>
      <c r="M187" s="111"/>
      <c r="N187" s="111"/>
      <c r="O187" s="111"/>
      <c r="P187" s="111"/>
      <c r="Q187" s="111"/>
      <c r="R187" s="111"/>
      <c r="S187" s="111"/>
      <c r="T187" s="111"/>
      <c r="U187" s="111"/>
      <c r="V187" s="112"/>
      <c r="W187" s="111"/>
      <c r="X187" s="109"/>
      <c r="Y187" s="109"/>
      <c r="Z187" s="109"/>
      <c r="AA187" s="109"/>
      <c r="AB187" s="48"/>
      <c r="AC187" s="111"/>
      <c r="AD187" s="111"/>
      <c r="AE187" s="111"/>
      <c r="AF187" s="111"/>
      <c r="AG187" s="111"/>
      <c r="AH187" s="111"/>
      <c r="AI187" s="111"/>
      <c r="AJ187" s="111"/>
      <c r="AK187" s="111"/>
      <c r="AL187" s="111"/>
      <c r="AM187" s="111"/>
      <c r="AN187" s="111"/>
      <c r="AO187" s="111"/>
      <c r="AP187" s="111"/>
      <c r="AQ187" s="111"/>
      <c r="AR187" s="111"/>
      <c r="AS187" s="111"/>
      <c r="AT187" s="111"/>
      <c r="AU187" s="111"/>
      <c r="AV187" s="111"/>
      <c r="AW187" s="111"/>
      <c r="AX187" s="112"/>
      <c r="AY187" s="111"/>
      <c r="AZ187" s="109"/>
      <c r="BA187" s="109"/>
      <c r="BB187" s="109"/>
      <c r="BC187" s="111"/>
      <c r="BD187" s="111"/>
      <c r="BE187" s="111"/>
      <c r="BF187" s="111"/>
      <c r="BG187" s="111"/>
      <c r="BH187" s="111"/>
      <c r="BI187" s="111"/>
      <c r="BJ187" s="111"/>
      <c r="BK187" s="111"/>
      <c r="BL187" s="111"/>
      <c r="BM187" s="111"/>
      <c r="BN187" s="111"/>
      <c r="BO187" s="111"/>
      <c r="BP187" s="111"/>
      <c r="BQ187" s="111"/>
      <c r="BR187" s="111"/>
      <c r="BS187" s="111"/>
      <c r="BT187" s="111"/>
      <c r="BU187" s="111"/>
      <c r="BV187" s="111"/>
      <c r="BW187" s="111"/>
      <c r="BX187" s="111"/>
      <c r="BY187" s="112"/>
      <c r="BZ187" s="111"/>
      <c r="CA187" s="109"/>
      <c r="CB187" s="109"/>
      <c r="CC187" s="109"/>
      <c r="CD187" s="111"/>
    </row>
    <row r="188" spans="1:82" ht="15.75" customHeight="1">
      <c r="A188" s="111"/>
      <c r="B188" s="111"/>
      <c r="C188" s="111"/>
      <c r="D188" s="111"/>
      <c r="E188" s="111"/>
      <c r="F188" s="111"/>
      <c r="G188" s="111"/>
      <c r="H188" s="111"/>
      <c r="I188" s="111"/>
      <c r="J188" s="111"/>
      <c r="K188" s="111"/>
      <c r="L188" s="111"/>
      <c r="M188" s="111"/>
      <c r="N188" s="111"/>
      <c r="O188" s="111"/>
      <c r="P188" s="111"/>
      <c r="Q188" s="111"/>
      <c r="R188" s="111"/>
      <c r="S188" s="111"/>
      <c r="T188" s="111"/>
      <c r="U188" s="111"/>
      <c r="V188" s="112"/>
      <c r="W188" s="111"/>
      <c r="X188" s="109"/>
      <c r="Y188" s="109"/>
      <c r="Z188" s="109"/>
      <c r="AA188" s="109"/>
      <c r="AB188" s="48"/>
      <c r="AC188" s="111"/>
      <c r="AD188" s="111"/>
      <c r="AE188" s="111"/>
      <c r="AF188" s="111"/>
      <c r="AG188" s="111"/>
      <c r="AH188" s="111"/>
      <c r="AI188" s="111"/>
      <c r="AJ188" s="111"/>
      <c r="AK188" s="111"/>
      <c r="AL188" s="111"/>
      <c r="AM188" s="111"/>
      <c r="AN188" s="111"/>
      <c r="AO188" s="111"/>
      <c r="AP188" s="111"/>
      <c r="AQ188" s="111"/>
      <c r="AR188" s="111"/>
      <c r="AS188" s="111"/>
      <c r="AT188" s="111"/>
      <c r="AU188" s="111"/>
      <c r="AV188" s="111"/>
      <c r="AW188" s="111"/>
      <c r="AX188" s="112"/>
      <c r="AY188" s="111"/>
      <c r="AZ188" s="109"/>
      <c r="BA188" s="109"/>
      <c r="BB188" s="109"/>
      <c r="BC188" s="111"/>
      <c r="BD188" s="111"/>
      <c r="BE188" s="111"/>
      <c r="BF188" s="111"/>
      <c r="BG188" s="111"/>
      <c r="BH188" s="111"/>
      <c r="BI188" s="111"/>
      <c r="BJ188" s="111"/>
      <c r="BK188" s="111"/>
      <c r="BL188" s="111"/>
      <c r="BM188" s="111"/>
      <c r="BN188" s="111"/>
      <c r="BO188" s="111"/>
      <c r="BP188" s="111"/>
      <c r="BQ188" s="111"/>
      <c r="BR188" s="111"/>
      <c r="BS188" s="111"/>
      <c r="BT188" s="111"/>
      <c r="BU188" s="111"/>
      <c r="BV188" s="111"/>
      <c r="BW188" s="111"/>
      <c r="BX188" s="111"/>
      <c r="BY188" s="112"/>
      <c r="BZ188" s="111"/>
      <c r="CA188" s="109"/>
      <c r="CB188" s="109"/>
      <c r="CC188" s="109"/>
      <c r="CD188" s="111"/>
    </row>
    <row r="189" spans="1:82" ht="15.75" customHeight="1">
      <c r="A189" s="111"/>
      <c r="B189" s="111"/>
      <c r="C189" s="111"/>
      <c r="D189" s="111"/>
      <c r="E189" s="111"/>
      <c r="F189" s="111"/>
      <c r="G189" s="111"/>
      <c r="H189" s="111"/>
      <c r="I189" s="111"/>
      <c r="J189" s="111"/>
      <c r="K189" s="111"/>
      <c r="L189" s="111"/>
      <c r="M189" s="111"/>
      <c r="N189" s="111"/>
      <c r="O189" s="111"/>
      <c r="P189" s="111"/>
      <c r="Q189" s="111"/>
      <c r="R189" s="111"/>
      <c r="S189" s="111"/>
      <c r="T189" s="111"/>
      <c r="U189" s="111"/>
      <c r="V189" s="112"/>
      <c r="W189" s="111"/>
      <c r="X189" s="109"/>
      <c r="Y189" s="109"/>
      <c r="Z189" s="109"/>
      <c r="AA189" s="109"/>
      <c r="AB189" s="48"/>
      <c r="AC189" s="111"/>
      <c r="AD189" s="111"/>
      <c r="AE189" s="111"/>
      <c r="AF189" s="111"/>
      <c r="AG189" s="111"/>
      <c r="AH189" s="111"/>
      <c r="AI189" s="111"/>
      <c r="AJ189" s="111"/>
      <c r="AK189" s="111"/>
      <c r="AL189" s="111"/>
      <c r="AM189" s="111"/>
      <c r="AN189" s="111"/>
      <c r="AO189" s="111"/>
      <c r="AP189" s="111"/>
      <c r="AQ189" s="111"/>
      <c r="AR189" s="111"/>
      <c r="AS189" s="111"/>
      <c r="AT189" s="111"/>
      <c r="AU189" s="111"/>
      <c r="AV189" s="111"/>
      <c r="AW189" s="111"/>
      <c r="AX189" s="112"/>
      <c r="AY189" s="111"/>
      <c r="AZ189" s="109"/>
      <c r="BA189" s="109"/>
      <c r="BB189" s="109"/>
      <c r="BC189" s="111"/>
      <c r="BD189" s="111"/>
      <c r="BE189" s="111"/>
      <c r="BF189" s="111"/>
      <c r="BG189" s="111"/>
      <c r="BH189" s="111"/>
      <c r="BI189" s="111"/>
      <c r="BJ189" s="111"/>
      <c r="BK189" s="111"/>
      <c r="BL189" s="111"/>
      <c r="BM189" s="111"/>
      <c r="BN189" s="111"/>
      <c r="BO189" s="111"/>
      <c r="BP189" s="111"/>
      <c r="BQ189" s="111"/>
      <c r="BR189" s="111"/>
      <c r="BS189" s="111"/>
      <c r="BT189" s="111"/>
      <c r="BU189" s="111"/>
      <c r="BV189" s="111"/>
      <c r="BW189" s="111"/>
      <c r="BX189" s="111"/>
      <c r="BY189" s="112"/>
      <c r="BZ189" s="111"/>
      <c r="CA189" s="109"/>
      <c r="CB189" s="109"/>
      <c r="CC189" s="109"/>
      <c r="CD189" s="111"/>
    </row>
    <row r="190" spans="1:82" ht="15.75" customHeight="1">
      <c r="A190" s="111"/>
      <c r="B190" s="111"/>
      <c r="C190" s="111"/>
      <c r="D190" s="111"/>
      <c r="E190" s="111"/>
      <c r="F190" s="111"/>
      <c r="G190" s="111"/>
      <c r="H190" s="111"/>
      <c r="I190" s="111"/>
      <c r="J190" s="111"/>
      <c r="K190" s="111"/>
      <c r="L190" s="111"/>
      <c r="M190" s="111"/>
      <c r="N190" s="111"/>
      <c r="O190" s="111"/>
      <c r="P190" s="111"/>
      <c r="Q190" s="111"/>
      <c r="R190" s="111"/>
      <c r="S190" s="111"/>
      <c r="T190" s="111"/>
      <c r="U190" s="111"/>
      <c r="V190" s="112"/>
      <c r="W190" s="111"/>
      <c r="X190" s="109"/>
      <c r="Y190" s="109"/>
      <c r="Z190" s="109"/>
      <c r="AA190" s="109"/>
      <c r="AB190" s="48"/>
      <c r="AC190" s="111"/>
      <c r="AD190" s="111"/>
      <c r="AE190" s="111"/>
      <c r="AF190" s="111"/>
      <c r="AG190" s="111"/>
      <c r="AH190" s="111"/>
      <c r="AI190" s="111"/>
      <c r="AJ190" s="111"/>
      <c r="AK190" s="111"/>
      <c r="AL190" s="111"/>
      <c r="AM190" s="111"/>
      <c r="AN190" s="111"/>
      <c r="AO190" s="111"/>
      <c r="AP190" s="111"/>
      <c r="AQ190" s="111"/>
      <c r="AR190" s="111"/>
      <c r="AS190" s="111"/>
      <c r="AT190" s="111"/>
      <c r="AU190" s="111"/>
      <c r="AV190" s="111"/>
      <c r="AW190" s="111"/>
      <c r="AX190" s="112"/>
      <c r="AY190" s="111"/>
      <c r="AZ190" s="109"/>
      <c r="BA190" s="109"/>
      <c r="BB190" s="109"/>
      <c r="BC190" s="111"/>
      <c r="BD190" s="111"/>
      <c r="BE190" s="111"/>
      <c r="BF190" s="111"/>
      <c r="BG190" s="111"/>
      <c r="BH190" s="111"/>
      <c r="BI190" s="111"/>
      <c r="BJ190" s="111"/>
      <c r="BK190" s="111"/>
      <c r="BL190" s="111"/>
      <c r="BM190" s="111"/>
      <c r="BN190" s="111"/>
      <c r="BO190" s="111"/>
      <c r="BP190" s="111"/>
      <c r="BQ190" s="111"/>
      <c r="BR190" s="111"/>
      <c r="BS190" s="111"/>
      <c r="BT190" s="111"/>
      <c r="BU190" s="111"/>
      <c r="BV190" s="111"/>
      <c r="BW190" s="111"/>
      <c r="BX190" s="111"/>
      <c r="BY190" s="112"/>
      <c r="BZ190" s="111"/>
      <c r="CA190" s="109"/>
      <c r="CB190" s="109"/>
      <c r="CC190" s="109"/>
      <c r="CD190" s="111"/>
    </row>
    <row r="191" spans="1:82" ht="15.75" customHeight="1">
      <c r="A191" s="111"/>
      <c r="B191" s="111"/>
      <c r="C191" s="111"/>
      <c r="D191" s="111"/>
      <c r="E191" s="111"/>
      <c r="F191" s="111"/>
      <c r="G191" s="111"/>
      <c r="H191" s="111"/>
      <c r="I191" s="111"/>
      <c r="J191" s="111"/>
      <c r="K191" s="111"/>
      <c r="L191" s="111"/>
      <c r="M191" s="111"/>
      <c r="N191" s="111"/>
      <c r="O191" s="111"/>
      <c r="P191" s="111"/>
      <c r="Q191" s="111"/>
      <c r="R191" s="111"/>
      <c r="S191" s="111"/>
      <c r="T191" s="111"/>
      <c r="U191" s="111"/>
      <c r="V191" s="112"/>
      <c r="W191" s="111"/>
      <c r="X191" s="109"/>
      <c r="Y191" s="109"/>
      <c r="Z191" s="109"/>
      <c r="AA191" s="109"/>
      <c r="AB191" s="48"/>
      <c r="AC191" s="111"/>
      <c r="AD191" s="111"/>
      <c r="AE191" s="111"/>
      <c r="AF191" s="111"/>
      <c r="AG191" s="111"/>
      <c r="AH191" s="111"/>
      <c r="AI191" s="111"/>
      <c r="AJ191" s="111"/>
      <c r="AK191" s="111"/>
      <c r="AL191" s="111"/>
      <c r="AM191" s="111"/>
      <c r="AN191" s="111"/>
      <c r="AO191" s="111"/>
      <c r="AP191" s="111"/>
      <c r="AQ191" s="111"/>
      <c r="AR191" s="111"/>
      <c r="AS191" s="111"/>
      <c r="AT191" s="111"/>
      <c r="AU191" s="111"/>
      <c r="AV191" s="111"/>
      <c r="AW191" s="111"/>
      <c r="AX191" s="112"/>
      <c r="AY191" s="111"/>
      <c r="AZ191" s="109"/>
      <c r="BA191" s="109"/>
      <c r="BB191" s="109"/>
      <c r="BC191" s="111"/>
      <c r="BD191" s="111"/>
      <c r="BE191" s="111"/>
      <c r="BF191" s="111"/>
      <c r="BG191" s="111"/>
      <c r="BH191" s="111"/>
      <c r="BI191" s="111"/>
      <c r="BJ191" s="111"/>
      <c r="BK191" s="111"/>
      <c r="BL191" s="111"/>
      <c r="BM191" s="111"/>
      <c r="BN191" s="111"/>
      <c r="BO191" s="111"/>
      <c r="BP191" s="111"/>
      <c r="BQ191" s="111"/>
      <c r="BR191" s="111"/>
      <c r="BS191" s="111"/>
      <c r="BT191" s="111"/>
      <c r="BU191" s="111"/>
      <c r="BV191" s="111"/>
      <c r="BW191" s="111"/>
      <c r="BX191" s="111"/>
      <c r="BY191" s="112"/>
      <c r="BZ191" s="111"/>
      <c r="CA191" s="109"/>
      <c r="CB191" s="109"/>
      <c r="CC191" s="109"/>
      <c r="CD191" s="111"/>
    </row>
    <row r="192" spans="1:82" ht="15.75" customHeight="1">
      <c r="A192" s="111"/>
      <c r="B192" s="111"/>
      <c r="C192" s="111"/>
      <c r="D192" s="111"/>
      <c r="E192" s="111"/>
      <c r="F192" s="111"/>
      <c r="G192" s="111"/>
      <c r="H192" s="111"/>
      <c r="I192" s="111"/>
      <c r="J192" s="111"/>
      <c r="K192" s="111"/>
      <c r="L192" s="111"/>
      <c r="M192" s="111"/>
      <c r="N192" s="111"/>
      <c r="O192" s="111"/>
      <c r="P192" s="111"/>
      <c r="Q192" s="111"/>
      <c r="R192" s="111"/>
      <c r="S192" s="111"/>
      <c r="T192" s="111"/>
      <c r="U192" s="111"/>
      <c r="V192" s="112"/>
      <c r="W192" s="111"/>
      <c r="X192" s="109"/>
      <c r="Y192" s="109"/>
      <c r="Z192" s="109"/>
      <c r="AA192" s="109"/>
      <c r="AB192" s="48"/>
      <c r="AC192" s="111"/>
      <c r="AD192" s="111"/>
      <c r="AE192" s="111"/>
      <c r="AF192" s="111"/>
      <c r="AG192" s="111"/>
      <c r="AH192" s="111"/>
      <c r="AI192" s="111"/>
      <c r="AJ192" s="111"/>
      <c r="AK192" s="111"/>
      <c r="AL192" s="111"/>
      <c r="AM192" s="111"/>
      <c r="AN192" s="111"/>
      <c r="AO192" s="111"/>
      <c r="AP192" s="111"/>
      <c r="AQ192" s="111"/>
      <c r="AR192" s="111"/>
      <c r="AS192" s="111"/>
      <c r="AT192" s="111"/>
      <c r="AU192" s="111"/>
      <c r="AV192" s="111"/>
      <c r="AW192" s="111"/>
      <c r="AX192" s="112"/>
      <c r="AY192" s="111"/>
      <c r="AZ192" s="109"/>
      <c r="BA192" s="109"/>
      <c r="BB192" s="109"/>
      <c r="BC192" s="111"/>
      <c r="BD192" s="111"/>
      <c r="BE192" s="111"/>
      <c r="BF192" s="111"/>
      <c r="BG192" s="111"/>
      <c r="BH192" s="111"/>
      <c r="BI192" s="111"/>
      <c r="BJ192" s="111"/>
      <c r="BK192" s="111"/>
      <c r="BL192" s="111"/>
      <c r="BM192" s="111"/>
      <c r="BN192" s="111"/>
      <c r="BO192" s="111"/>
      <c r="BP192" s="111"/>
      <c r="BQ192" s="111"/>
      <c r="BR192" s="111"/>
      <c r="BS192" s="111"/>
      <c r="BT192" s="111"/>
      <c r="BU192" s="111"/>
      <c r="BV192" s="111"/>
      <c r="BW192" s="111"/>
      <c r="BX192" s="111"/>
      <c r="BY192" s="112"/>
      <c r="BZ192" s="111"/>
      <c r="CA192" s="109"/>
      <c r="CB192" s="109"/>
      <c r="CC192" s="109"/>
      <c r="CD192" s="111"/>
    </row>
    <row r="193" spans="1:82" ht="15.75" customHeight="1">
      <c r="A193" s="111"/>
      <c r="B193" s="111"/>
      <c r="C193" s="111"/>
      <c r="D193" s="111"/>
      <c r="E193" s="111"/>
      <c r="F193" s="111"/>
      <c r="G193" s="111"/>
      <c r="H193" s="111"/>
      <c r="I193" s="111"/>
      <c r="J193" s="111"/>
      <c r="K193" s="111"/>
      <c r="L193" s="111"/>
      <c r="M193" s="111"/>
      <c r="N193" s="111"/>
      <c r="O193" s="111"/>
      <c r="P193" s="111"/>
      <c r="Q193" s="111"/>
      <c r="R193" s="111"/>
      <c r="S193" s="111"/>
      <c r="T193" s="111"/>
      <c r="U193" s="111"/>
      <c r="V193" s="112"/>
      <c r="W193" s="111"/>
      <c r="X193" s="109"/>
      <c r="Y193" s="109"/>
      <c r="Z193" s="109"/>
      <c r="AA193" s="109"/>
      <c r="AB193" s="48"/>
      <c r="AC193" s="111"/>
      <c r="AD193" s="111"/>
      <c r="AE193" s="111"/>
      <c r="AF193" s="111"/>
      <c r="AG193" s="111"/>
      <c r="AH193" s="111"/>
      <c r="AI193" s="111"/>
      <c r="AJ193" s="111"/>
      <c r="AK193" s="111"/>
      <c r="AL193" s="111"/>
      <c r="AM193" s="111"/>
      <c r="AN193" s="111"/>
      <c r="AO193" s="111"/>
      <c r="AP193" s="111"/>
      <c r="AQ193" s="111"/>
      <c r="AR193" s="111"/>
      <c r="AS193" s="111"/>
      <c r="AT193" s="111"/>
      <c r="AU193" s="111"/>
      <c r="AV193" s="111"/>
      <c r="AW193" s="111"/>
      <c r="AX193" s="112"/>
      <c r="AY193" s="111"/>
      <c r="AZ193" s="109"/>
      <c r="BA193" s="109"/>
      <c r="BB193" s="109"/>
      <c r="BC193" s="111"/>
      <c r="BD193" s="111"/>
      <c r="BE193" s="111"/>
      <c r="BF193" s="111"/>
      <c r="BG193" s="111"/>
      <c r="BH193" s="111"/>
      <c r="BI193" s="111"/>
      <c r="BJ193" s="111"/>
      <c r="BK193" s="111"/>
      <c r="BL193" s="111"/>
      <c r="BM193" s="111"/>
      <c r="BN193" s="111"/>
      <c r="BO193" s="111"/>
      <c r="BP193" s="111"/>
      <c r="BQ193" s="111"/>
      <c r="BR193" s="111"/>
      <c r="BS193" s="111"/>
      <c r="BT193" s="111"/>
      <c r="BU193" s="111"/>
      <c r="BV193" s="111"/>
      <c r="BW193" s="111"/>
      <c r="BX193" s="111"/>
      <c r="BY193" s="112"/>
      <c r="BZ193" s="111"/>
      <c r="CA193" s="109"/>
      <c r="CB193" s="109"/>
      <c r="CC193" s="109"/>
      <c r="CD193" s="111"/>
    </row>
    <row r="194" spans="1:82" ht="15.75" customHeight="1">
      <c r="A194" s="111"/>
      <c r="B194" s="111"/>
      <c r="C194" s="111"/>
      <c r="D194" s="111"/>
      <c r="E194" s="111"/>
      <c r="F194" s="111"/>
      <c r="G194" s="111"/>
      <c r="H194" s="111"/>
      <c r="I194" s="111"/>
      <c r="J194" s="111"/>
      <c r="K194" s="111"/>
      <c r="L194" s="111"/>
      <c r="M194" s="111"/>
      <c r="N194" s="111"/>
      <c r="O194" s="111"/>
      <c r="P194" s="111"/>
      <c r="Q194" s="111"/>
      <c r="R194" s="111"/>
      <c r="S194" s="111"/>
      <c r="T194" s="111"/>
      <c r="U194" s="111"/>
      <c r="V194" s="112"/>
      <c r="W194" s="111"/>
      <c r="X194" s="109"/>
      <c r="Y194" s="109"/>
      <c r="Z194" s="109"/>
      <c r="AA194" s="109"/>
      <c r="AB194" s="48"/>
      <c r="AC194" s="111"/>
      <c r="AD194" s="111"/>
      <c r="AE194" s="111"/>
      <c r="AF194" s="111"/>
      <c r="AG194" s="111"/>
      <c r="AH194" s="111"/>
      <c r="AI194" s="111"/>
      <c r="AJ194" s="111"/>
      <c r="AK194" s="111"/>
      <c r="AL194" s="111"/>
      <c r="AM194" s="111"/>
      <c r="AN194" s="111"/>
      <c r="AO194" s="111"/>
      <c r="AP194" s="111"/>
      <c r="AQ194" s="111"/>
      <c r="AR194" s="111"/>
      <c r="AS194" s="111"/>
      <c r="AT194" s="111"/>
      <c r="AU194" s="111"/>
      <c r="AV194" s="111"/>
      <c r="AW194" s="111"/>
      <c r="AX194" s="112"/>
      <c r="AY194" s="111"/>
      <c r="AZ194" s="109"/>
      <c r="BA194" s="109"/>
      <c r="BB194" s="109"/>
      <c r="BC194" s="111"/>
      <c r="BD194" s="111"/>
      <c r="BE194" s="111"/>
      <c r="BF194" s="111"/>
      <c r="BG194" s="111"/>
      <c r="BH194" s="111"/>
      <c r="BI194" s="111"/>
      <c r="BJ194" s="111"/>
      <c r="BK194" s="111"/>
      <c r="BL194" s="111"/>
      <c r="BM194" s="111"/>
      <c r="BN194" s="111"/>
      <c r="BO194" s="111"/>
      <c r="BP194" s="111"/>
      <c r="BQ194" s="111"/>
      <c r="BR194" s="111"/>
      <c r="BS194" s="111"/>
      <c r="BT194" s="111"/>
      <c r="BU194" s="111"/>
      <c r="BV194" s="111"/>
      <c r="BW194" s="111"/>
      <c r="BX194" s="111"/>
      <c r="BY194" s="112"/>
      <c r="BZ194" s="111"/>
      <c r="CA194" s="109"/>
      <c r="CB194" s="109"/>
      <c r="CC194" s="109"/>
      <c r="CD194" s="111"/>
    </row>
    <row r="195" spans="1:82" ht="15.75" customHeight="1">
      <c r="A195" s="111"/>
      <c r="B195" s="111"/>
      <c r="C195" s="111"/>
      <c r="D195" s="111"/>
      <c r="E195" s="111"/>
      <c r="F195" s="111"/>
      <c r="G195" s="111"/>
      <c r="H195" s="111"/>
      <c r="I195" s="111"/>
      <c r="J195" s="111"/>
      <c r="K195" s="111"/>
      <c r="L195" s="111"/>
      <c r="M195" s="111"/>
      <c r="N195" s="111"/>
      <c r="O195" s="111"/>
      <c r="P195" s="111"/>
      <c r="Q195" s="111"/>
      <c r="R195" s="111"/>
      <c r="S195" s="111"/>
      <c r="T195" s="111"/>
      <c r="U195" s="111"/>
      <c r="V195" s="112"/>
      <c r="W195" s="111"/>
      <c r="X195" s="109"/>
      <c r="Y195" s="109"/>
      <c r="Z195" s="109"/>
      <c r="AA195" s="109"/>
      <c r="AB195" s="48"/>
      <c r="AC195" s="111"/>
      <c r="AD195" s="111"/>
      <c r="AE195" s="111"/>
      <c r="AF195" s="111"/>
      <c r="AG195" s="111"/>
      <c r="AH195" s="111"/>
      <c r="AI195" s="111"/>
      <c r="AJ195" s="111"/>
      <c r="AK195" s="111"/>
      <c r="AL195" s="111"/>
      <c r="AM195" s="111"/>
      <c r="AN195" s="111"/>
      <c r="AO195" s="111"/>
      <c r="AP195" s="111"/>
      <c r="AQ195" s="111"/>
      <c r="AR195" s="111"/>
      <c r="AS195" s="111"/>
      <c r="AT195" s="111"/>
      <c r="AU195" s="111"/>
      <c r="AV195" s="111"/>
      <c r="AW195" s="111"/>
      <c r="AX195" s="112"/>
      <c r="AY195" s="111"/>
      <c r="AZ195" s="109"/>
      <c r="BA195" s="109"/>
      <c r="BB195" s="109"/>
      <c r="BC195" s="111"/>
      <c r="BD195" s="111"/>
      <c r="BE195" s="111"/>
      <c r="BF195" s="111"/>
      <c r="BG195" s="111"/>
      <c r="BH195" s="111"/>
      <c r="BI195" s="111"/>
      <c r="BJ195" s="111"/>
      <c r="BK195" s="111"/>
      <c r="BL195" s="111"/>
      <c r="BM195" s="111"/>
      <c r="BN195" s="111"/>
      <c r="BO195" s="111"/>
      <c r="BP195" s="111"/>
      <c r="BQ195" s="111"/>
      <c r="BR195" s="111"/>
      <c r="BS195" s="111"/>
      <c r="BT195" s="111"/>
      <c r="BU195" s="111"/>
      <c r="BV195" s="111"/>
      <c r="BW195" s="111"/>
      <c r="BX195" s="111"/>
      <c r="BY195" s="112"/>
      <c r="BZ195" s="111"/>
      <c r="CA195" s="109"/>
      <c r="CB195" s="109"/>
      <c r="CC195" s="109"/>
      <c r="CD195" s="111"/>
    </row>
    <row r="196" spans="1:82" ht="15.75" customHeight="1">
      <c r="A196" s="111"/>
      <c r="B196" s="111"/>
      <c r="C196" s="111"/>
      <c r="D196" s="111"/>
      <c r="E196" s="111"/>
      <c r="F196" s="111"/>
      <c r="G196" s="111"/>
      <c r="H196" s="111"/>
      <c r="I196" s="111"/>
      <c r="J196" s="111"/>
      <c r="K196" s="111"/>
      <c r="L196" s="111"/>
      <c r="M196" s="111"/>
      <c r="N196" s="111"/>
      <c r="O196" s="111"/>
      <c r="P196" s="111"/>
      <c r="Q196" s="111"/>
      <c r="R196" s="111"/>
      <c r="S196" s="111"/>
      <c r="T196" s="111"/>
      <c r="U196" s="111"/>
      <c r="V196" s="112"/>
      <c r="W196" s="111"/>
      <c r="X196" s="109"/>
      <c r="Y196" s="109"/>
      <c r="Z196" s="109"/>
      <c r="AA196" s="109"/>
      <c r="AB196" s="48"/>
      <c r="AC196" s="111"/>
      <c r="AD196" s="111"/>
      <c r="AE196" s="111"/>
      <c r="AF196" s="111"/>
      <c r="AG196" s="111"/>
      <c r="AH196" s="111"/>
      <c r="AI196" s="111"/>
      <c r="AJ196" s="111"/>
      <c r="AK196" s="111"/>
      <c r="AL196" s="111"/>
      <c r="AM196" s="111"/>
      <c r="AN196" s="111"/>
      <c r="AO196" s="111"/>
      <c r="AP196" s="111"/>
      <c r="AQ196" s="111"/>
      <c r="AR196" s="111"/>
      <c r="AS196" s="111"/>
      <c r="AT196" s="111"/>
      <c r="AU196" s="111"/>
      <c r="AV196" s="111"/>
      <c r="AW196" s="111"/>
      <c r="AX196" s="112"/>
      <c r="AY196" s="111"/>
      <c r="AZ196" s="109"/>
      <c r="BA196" s="109"/>
      <c r="BB196" s="109"/>
      <c r="BC196" s="111"/>
      <c r="BD196" s="111"/>
      <c r="BE196" s="111"/>
      <c r="BF196" s="111"/>
      <c r="BG196" s="111"/>
      <c r="BH196" s="111"/>
      <c r="BI196" s="111"/>
      <c r="BJ196" s="111"/>
      <c r="BK196" s="111"/>
      <c r="BL196" s="111"/>
      <c r="BM196" s="111"/>
      <c r="BN196" s="111"/>
      <c r="BO196" s="111"/>
      <c r="BP196" s="111"/>
      <c r="BQ196" s="111"/>
      <c r="BR196" s="111"/>
      <c r="BS196" s="111"/>
      <c r="BT196" s="111"/>
      <c r="BU196" s="111"/>
      <c r="BV196" s="111"/>
      <c r="BW196" s="111"/>
      <c r="BX196" s="111"/>
      <c r="BY196" s="112"/>
      <c r="BZ196" s="111"/>
      <c r="CA196" s="109"/>
      <c r="CB196" s="109"/>
      <c r="CC196" s="109"/>
      <c r="CD196" s="111"/>
    </row>
    <row r="197" spans="1:82" ht="15.75" customHeight="1">
      <c r="A197" s="111"/>
      <c r="B197" s="111"/>
      <c r="C197" s="111"/>
      <c r="D197" s="111"/>
      <c r="E197" s="111"/>
      <c r="F197" s="111"/>
      <c r="G197" s="111"/>
      <c r="H197" s="111"/>
      <c r="I197" s="111"/>
      <c r="J197" s="111"/>
      <c r="K197" s="111"/>
      <c r="L197" s="111"/>
      <c r="M197" s="111"/>
      <c r="N197" s="111"/>
      <c r="O197" s="111"/>
      <c r="P197" s="111"/>
      <c r="Q197" s="111"/>
      <c r="R197" s="111"/>
      <c r="S197" s="111"/>
      <c r="T197" s="111"/>
      <c r="U197" s="111"/>
      <c r="V197" s="112"/>
      <c r="W197" s="111"/>
      <c r="X197" s="109"/>
      <c r="Y197" s="109"/>
      <c r="Z197" s="109"/>
      <c r="AA197" s="109"/>
      <c r="AB197" s="48"/>
      <c r="AC197" s="111"/>
      <c r="AD197" s="111"/>
      <c r="AE197" s="111"/>
      <c r="AF197" s="111"/>
      <c r="AG197" s="111"/>
      <c r="AH197" s="111"/>
      <c r="AI197" s="111"/>
      <c r="AJ197" s="111"/>
      <c r="AK197" s="111"/>
      <c r="AL197" s="111"/>
      <c r="AM197" s="111"/>
      <c r="AN197" s="111"/>
      <c r="AO197" s="111"/>
      <c r="AP197" s="111"/>
      <c r="AQ197" s="111"/>
      <c r="AR197" s="111"/>
      <c r="AS197" s="111"/>
      <c r="AT197" s="111"/>
      <c r="AU197" s="111"/>
      <c r="AV197" s="111"/>
      <c r="AW197" s="111"/>
      <c r="AX197" s="112"/>
      <c r="AY197" s="111"/>
      <c r="AZ197" s="109"/>
      <c r="BA197" s="109"/>
      <c r="BB197" s="109"/>
      <c r="BC197" s="111"/>
      <c r="BD197" s="111"/>
      <c r="BE197" s="111"/>
      <c r="BF197" s="111"/>
      <c r="BG197" s="111"/>
      <c r="BH197" s="111"/>
      <c r="BI197" s="111"/>
      <c r="BJ197" s="111"/>
      <c r="BK197" s="111"/>
      <c r="BL197" s="111"/>
      <c r="BM197" s="111"/>
      <c r="BN197" s="111"/>
      <c r="BO197" s="111"/>
      <c r="BP197" s="111"/>
      <c r="BQ197" s="111"/>
      <c r="BR197" s="111"/>
      <c r="BS197" s="111"/>
      <c r="BT197" s="111"/>
      <c r="BU197" s="111"/>
      <c r="BV197" s="111"/>
      <c r="BW197" s="111"/>
      <c r="BX197" s="111"/>
      <c r="BY197" s="112"/>
      <c r="BZ197" s="111"/>
      <c r="CA197" s="109"/>
      <c r="CB197" s="109"/>
      <c r="CC197" s="109"/>
      <c r="CD197" s="111"/>
    </row>
    <row r="198" spans="1:82" ht="15.75" customHeight="1">
      <c r="A198" s="111"/>
      <c r="B198" s="111"/>
      <c r="C198" s="111"/>
      <c r="D198" s="111"/>
      <c r="E198" s="111"/>
      <c r="F198" s="111"/>
      <c r="G198" s="111"/>
      <c r="H198" s="111"/>
      <c r="I198" s="111"/>
      <c r="J198" s="111"/>
      <c r="K198" s="111"/>
      <c r="L198" s="111"/>
      <c r="M198" s="111"/>
      <c r="N198" s="111"/>
      <c r="O198" s="111"/>
      <c r="P198" s="111"/>
      <c r="Q198" s="111"/>
      <c r="R198" s="111"/>
      <c r="S198" s="111"/>
      <c r="T198" s="111"/>
      <c r="U198" s="111"/>
      <c r="V198" s="112"/>
      <c r="W198" s="111"/>
      <c r="X198" s="109"/>
      <c r="Y198" s="109"/>
      <c r="Z198" s="109"/>
      <c r="AA198" s="109"/>
      <c r="AB198" s="48"/>
      <c r="AC198" s="111"/>
      <c r="AD198" s="111"/>
      <c r="AE198" s="111"/>
      <c r="AF198" s="111"/>
      <c r="AG198" s="111"/>
      <c r="AH198" s="111"/>
      <c r="AI198" s="111"/>
      <c r="AJ198" s="111"/>
      <c r="AK198" s="111"/>
      <c r="AL198" s="111"/>
      <c r="AM198" s="111"/>
      <c r="AN198" s="111"/>
      <c r="AO198" s="111"/>
      <c r="AP198" s="111"/>
      <c r="AQ198" s="111"/>
      <c r="AR198" s="111"/>
      <c r="AS198" s="111"/>
      <c r="AT198" s="111"/>
      <c r="AU198" s="111"/>
      <c r="AV198" s="111"/>
      <c r="AW198" s="111"/>
      <c r="AX198" s="112"/>
      <c r="AY198" s="111"/>
      <c r="AZ198" s="109"/>
      <c r="BA198" s="109"/>
      <c r="BB198" s="109"/>
      <c r="BC198" s="111"/>
      <c r="BD198" s="111"/>
      <c r="BE198" s="111"/>
      <c r="BF198" s="111"/>
      <c r="BG198" s="111"/>
      <c r="BH198" s="111"/>
      <c r="BI198" s="111"/>
      <c r="BJ198" s="111"/>
      <c r="BK198" s="111"/>
      <c r="BL198" s="111"/>
      <c r="BM198" s="111"/>
      <c r="BN198" s="111"/>
      <c r="BO198" s="111"/>
      <c r="BP198" s="111"/>
      <c r="BQ198" s="111"/>
      <c r="BR198" s="111"/>
      <c r="BS198" s="111"/>
      <c r="BT198" s="111"/>
      <c r="BU198" s="111"/>
      <c r="BV198" s="111"/>
      <c r="BW198" s="111"/>
      <c r="BX198" s="111"/>
      <c r="BY198" s="112"/>
      <c r="BZ198" s="111"/>
      <c r="CA198" s="109"/>
      <c r="CB198" s="109"/>
      <c r="CC198" s="109"/>
      <c r="CD198" s="111"/>
    </row>
    <row r="199" spans="1:82" ht="15.75" customHeight="1">
      <c r="A199" s="111"/>
      <c r="B199" s="111"/>
      <c r="C199" s="111"/>
      <c r="D199" s="111"/>
      <c r="E199" s="111"/>
      <c r="F199" s="111"/>
      <c r="G199" s="111"/>
      <c r="H199" s="111"/>
      <c r="I199" s="111"/>
      <c r="J199" s="111"/>
      <c r="K199" s="111"/>
      <c r="L199" s="111"/>
      <c r="M199" s="111"/>
      <c r="N199" s="111"/>
      <c r="O199" s="111"/>
      <c r="P199" s="111"/>
      <c r="Q199" s="111"/>
      <c r="R199" s="111"/>
      <c r="S199" s="111"/>
      <c r="T199" s="111"/>
      <c r="U199" s="111"/>
      <c r="V199" s="112"/>
      <c r="W199" s="111"/>
      <c r="X199" s="109"/>
      <c r="Y199" s="109"/>
      <c r="Z199" s="109"/>
      <c r="AA199" s="109"/>
      <c r="AB199" s="48"/>
      <c r="AC199" s="111"/>
      <c r="AD199" s="111"/>
      <c r="AE199" s="111"/>
      <c r="AF199" s="111"/>
      <c r="AG199" s="111"/>
      <c r="AH199" s="111"/>
      <c r="AI199" s="111"/>
      <c r="AJ199" s="111"/>
      <c r="AK199" s="111"/>
      <c r="AL199" s="111"/>
      <c r="AM199" s="111"/>
      <c r="AN199" s="111"/>
      <c r="AO199" s="111"/>
      <c r="AP199" s="111"/>
      <c r="AQ199" s="111"/>
      <c r="AR199" s="111"/>
      <c r="AS199" s="111"/>
      <c r="AT199" s="111"/>
      <c r="AU199" s="111"/>
      <c r="AV199" s="111"/>
      <c r="AW199" s="111"/>
      <c r="AX199" s="112"/>
      <c r="AY199" s="111"/>
      <c r="AZ199" s="109"/>
      <c r="BA199" s="109"/>
      <c r="BB199" s="109"/>
      <c r="BC199" s="111"/>
      <c r="BD199" s="111"/>
      <c r="BE199" s="111"/>
      <c r="BF199" s="111"/>
      <c r="BG199" s="111"/>
      <c r="BH199" s="111"/>
      <c r="BI199" s="111"/>
      <c r="BJ199" s="111"/>
      <c r="BK199" s="111"/>
      <c r="BL199" s="111"/>
      <c r="BM199" s="111"/>
      <c r="BN199" s="111"/>
      <c r="BO199" s="111"/>
      <c r="BP199" s="111"/>
      <c r="BQ199" s="111"/>
      <c r="BR199" s="111"/>
      <c r="BS199" s="111"/>
      <c r="BT199" s="111"/>
      <c r="BU199" s="111"/>
      <c r="BV199" s="111"/>
      <c r="BW199" s="111"/>
      <c r="BX199" s="111"/>
      <c r="BY199" s="112"/>
      <c r="BZ199" s="111"/>
      <c r="CA199" s="109"/>
      <c r="CB199" s="109"/>
      <c r="CC199" s="109"/>
      <c r="CD199" s="111"/>
    </row>
    <row r="200" spans="1:82" ht="15.75" customHeight="1">
      <c r="A200" s="111"/>
      <c r="B200" s="111"/>
      <c r="C200" s="111"/>
      <c r="D200" s="111"/>
      <c r="E200" s="111"/>
      <c r="F200" s="111"/>
      <c r="G200" s="111"/>
      <c r="H200" s="111"/>
      <c r="I200" s="111"/>
      <c r="J200" s="111"/>
      <c r="K200" s="111"/>
      <c r="L200" s="111"/>
      <c r="M200" s="111"/>
      <c r="N200" s="111"/>
      <c r="O200" s="111"/>
      <c r="P200" s="111"/>
      <c r="Q200" s="111"/>
      <c r="R200" s="111"/>
      <c r="S200" s="111"/>
      <c r="T200" s="111"/>
      <c r="U200" s="111"/>
      <c r="V200" s="112"/>
      <c r="W200" s="111"/>
      <c r="X200" s="109"/>
      <c r="Y200" s="109"/>
      <c r="Z200" s="109"/>
      <c r="AA200" s="109"/>
      <c r="AB200" s="48"/>
      <c r="AC200" s="111"/>
      <c r="AD200" s="111"/>
      <c r="AE200" s="111"/>
      <c r="AF200" s="111"/>
      <c r="AG200" s="111"/>
      <c r="AH200" s="111"/>
      <c r="AI200" s="111"/>
      <c r="AJ200" s="111"/>
      <c r="AK200" s="111"/>
      <c r="AL200" s="111"/>
      <c r="AM200" s="111"/>
      <c r="AN200" s="111"/>
      <c r="AO200" s="111"/>
      <c r="AP200" s="111"/>
      <c r="AQ200" s="111"/>
      <c r="AR200" s="111"/>
      <c r="AS200" s="111"/>
      <c r="AT200" s="111"/>
      <c r="AU200" s="111"/>
      <c r="AV200" s="111"/>
      <c r="AW200" s="111"/>
      <c r="AX200" s="112"/>
      <c r="AY200" s="111"/>
      <c r="AZ200" s="109"/>
      <c r="BA200" s="109"/>
      <c r="BB200" s="109"/>
      <c r="BC200" s="111"/>
      <c r="BD200" s="111"/>
      <c r="BE200" s="111"/>
      <c r="BF200" s="111"/>
      <c r="BG200" s="111"/>
      <c r="BH200" s="111"/>
      <c r="BI200" s="111"/>
      <c r="BJ200" s="111"/>
      <c r="BK200" s="111"/>
      <c r="BL200" s="111"/>
      <c r="BM200" s="111"/>
      <c r="BN200" s="111"/>
      <c r="BO200" s="111"/>
      <c r="BP200" s="111"/>
      <c r="BQ200" s="111"/>
      <c r="BR200" s="111"/>
      <c r="BS200" s="111"/>
      <c r="BT200" s="111"/>
      <c r="BU200" s="111"/>
      <c r="BV200" s="111"/>
      <c r="BW200" s="111"/>
      <c r="BX200" s="111"/>
      <c r="BY200" s="112"/>
      <c r="BZ200" s="111"/>
      <c r="CA200" s="109"/>
      <c r="CB200" s="109"/>
      <c r="CC200" s="109"/>
      <c r="CD200" s="111"/>
    </row>
    <row r="201" spans="1:82" ht="15.75" customHeight="1">
      <c r="A201" s="111"/>
      <c r="B201" s="111"/>
      <c r="C201" s="111"/>
      <c r="D201" s="111"/>
      <c r="E201" s="111"/>
      <c r="F201" s="111"/>
      <c r="G201" s="111"/>
      <c r="H201" s="111"/>
      <c r="I201" s="111"/>
      <c r="J201" s="111"/>
      <c r="K201" s="111"/>
      <c r="L201" s="111"/>
      <c r="M201" s="111"/>
      <c r="N201" s="111"/>
      <c r="O201" s="111"/>
      <c r="P201" s="111"/>
      <c r="Q201" s="111"/>
      <c r="R201" s="111"/>
      <c r="S201" s="111"/>
      <c r="T201" s="111"/>
      <c r="U201" s="111"/>
      <c r="V201" s="112"/>
      <c r="W201" s="111"/>
      <c r="X201" s="109"/>
      <c r="Y201" s="109"/>
      <c r="Z201" s="109"/>
      <c r="AA201" s="109"/>
      <c r="AB201" s="48"/>
      <c r="AC201" s="111"/>
      <c r="AD201" s="111"/>
      <c r="AE201" s="111"/>
      <c r="AF201" s="111"/>
      <c r="AG201" s="111"/>
      <c r="AH201" s="111"/>
      <c r="AI201" s="111"/>
      <c r="AJ201" s="111"/>
      <c r="AK201" s="111"/>
      <c r="AL201" s="111"/>
      <c r="AM201" s="111"/>
      <c r="AN201" s="111"/>
      <c r="AO201" s="111"/>
      <c r="AP201" s="111"/>
      <c r="AQ201" s="111"/>
      <c r="AR201" s="111"/>
      <c r="AS201" s="111"/>
      <c r="AT201" s="111"/>
      <c r="AU201" s="111"/>
      <c r="AV201" s="111"/>
      <c r="AW201" s="111"/>
      <c r="AX201" s="112"/>
      <c r="AY201" s="111"/>
      <c r="AZ201" s="109"/>
      <c r="BA201" s="109"/>
      <c r="BB201" s="109"/>
      <c r="BC201" s="111"/>
      <c r="BD201" s="111"/>
      <c r="BE201" s="111"/>
      <c r="BF201" s="111"/>
      <c r="BG201" s="111"/>
      <c r="BH201" s="111"/>
      <c r="BI201" s="111"/>
      <c r="BJ201" s="111"/>
      <c r="BK201" s="111"/>
      <c r="BL201" s="111"/>
      <c r="BM201" s="111"/>
      <c r="BN201" s="111"/>
      <c r="BO201" s="111"/>
      <c r="BP201" s="111"/>
      <c r="BQ201" s="111"/>
      <c r="BR201" s="111"/>
      <c r="BS201" s="111"/>
      <c r="BT201" s="111"/>
      <c r="BU201" s="111"/>
      <c r="BV201" s="111"/>
      <c r="BW201" s="111"/>
      <c r="BX201" s="111"/>
      <c r="BY201" s="112"/>
      <c r="BZ201" s="111"/>
      <c r="CA201" s="109"/>
      <c r="CB201" s="109"/>
      <c r="CC201" s="109"/>
      <c r="CD201" s="111"/>
    </row>
    <row r="202" spans="1:82" ht="15.75" customHeight="1">
      <c r="A202" s="111"/>
      <c r="B202" s="111"/>
      <c r="C202" s="111"/>
      <c r="D202" s="111"/>
      <c r="E202" s="111"/>
      <c r="F202" s="111"/>
      <c r="G202" s="111"/>
      <c r="H202" s="111"/>
      <c r="I202" s="111"/>
      <c r="J202" s="111"/>
      <c r="K202" s="111"/>
      <c r="L202" s="111"/>
      <c r="M202" s="111"/>
      <c r="N202" s="111"/>
      <c r="O202" s="111"/>
      <c r="P202" s="111"/>
      <c r="Q202" s="111"/>
      <c r="R202" s="111"/>
      <c r="S202" s="111"/>
      <c r="T202" s="111"/>
      <c r="U202" s="111"/>
      <c r="V202" s="112"/>
      <c r="W202" s="111"/>
      <c r="X202" s="109"/>
      <c r="Y202" s="109"/>
      <c r="Z202" s="109"/>
      <c r="AA202" s="109"/>
      <c r="AB202" s="48"/>
      <c r="AC202" s="111"/>
      <c r="AD202" s="111"/>
      <c r="AE202" s="111"/>
      <c r="AF202" s="111"/>
      <c r="AG202" s="111"/>
      <c r="AH202" s="111"/>
      <c r="AI202" s="111"/>
      <c r="AJ202" s="111"/>
      <c r="AK202" s="111"/>
      <c r="AL202" s="111"/>
      <c r="AM202" s="111"/>
      <c r="AN202" s="111"/>
      <c r="AO202" s="111"/>
      <c r="AP202" s="111"/>
      <c r="AQ202" s="111"/>
      <c r="AR202" s="111"/>
      <c r="AS202" s="111"/>
      <c r="AT202" s="111"/>
      <c r="AU202" s="111"/>
      <c r="AV202" s="111"/>
      <c r="AW202" s="111"/>
      <c r="AX202" s="112"/>
      <c r="AY202" s="111"/>
      <c r="AZ202" s="109"/>
      <c r="BA202" s="109"/>
      <c r="BB202" s="109"/>
      <c r="BC202" s="111"/>
      <c r="BD202" s="111"/>
      <c r="BE202" s="111"/>
      <c r="BF202" s="111"/>
      <c r="BG202" s="111"/>
      <c r="BH202" s="111"/>
      <c r="BI202" s="111"/>
      <c r="BJ202" s="111"/>
      <c r="BK202" s="111"/>
      <c r="BL202" s="111"/>
      <c r="BM202" s="111"/>
      <c r="BN202" s="111"/>
      <c r="BO202" s="111"/>
      <c r="BP202" s="111"/>
      <c r="BQ202" s="111"/>
      <c r="BR202" s="111"/>
      <c r="BS202" s="111"/>
      <c r="BT202" s="111"/>
      <c r="BU202" s="111"/>
      <c r="BV202" s="111"/>
      <c r="BW202" s="111"/>
      <c r="BX202" s="111"/>
      <c r="BY202" s="112"/>
      <c r="BZ202" s="111"/>
      <c r="CA202" s="109"/>
      <c r="CB202" s="109"/>
      <c r="CC202" s="109"/>
      <c r="CD202" s="111"/>
    </row>
    <row r="203" spans="1:82" ht="15.75" customHeight="1">
      <c r="A203" s="111"/>
      <c r="B203" s="111"/>
      <c r="C203" s="111"/>
      <c r="D203" s="111"/>
      <c r="E203" s="111"/>
      <c r="F203" s="111"/>
      <c r="G203" s="111"/>
      <c r="H203" s="111"/>
      <c r="I203" s="111"/>
      <c r="J203" s="111"/>
      <c r="K203" s="111"/>
      <c r="L203" s="111"/>
      <c r="M203" s="111"/>
      <c r="N203" s="111"/>
      <c r="O203" s="111"/>
      <c r="P203" s="111"/>
      <c r="Q203" s="111"/>
      <c r="R203" s="111"/>
      <c r="S203" s="111"/>
      <c r="T203" s="111"/>
      <c r="U203" s="111"/>
      <c r="V203" s="112"/>
      <c r="W203" s="111"/>
      <c r="X203" s="109"/>
      <c r="Y203" s="109"/>
      <c r="Z203" s="109"/>
      <c r="AA203" s="109"/>
      <c r="AB203" s="48"/>
      <c r="AC203" s="111"/>
      <c r="AD203" s="111"/>
      <c r="AE203" s="111"/>
      <c r="AF203" s="111"/>
      <c r="AG203" s="111"/>
      <c r="AH203" s="111"/>
      <c r="AI203" s="111"/>
      <c r="AJ203" s="111"/>
      <c r="AK203" s="111"/>
      <c r="AL203" s="111"/>
      <c r="AM203" s="111"/>
      <c r="AN203" s="111"/>
      <c r="AO203" s="111"/>
      <c r="AP203" s="111"/>
      <c r="AQ203" s="111"/>
      <c r="AR203" s="111"/>
      <c r="AS203" s="111"/>
      <c r="AT203" s="111"/>
      <c r="AU203" s="111"/>
      <c r="AV203" s="111"/>
      <c r="AW203" s="111"/>
      <c r="AX203" s="112"/>
      <c r="AY203" s="111"/>
      <c r="AZ203" s="109"/>
      <c r="BA203" s="109"/>
      <c r="BB203" s="109"/>
      <c r="BC203" s="111"/>
      <c r="BD203" s="111"/>
      <c r="BE203" s="111"/>
      <c r="BF203" s="111"/>
      <c r="BG203" s="111"/>
      <c r="BH203" s="111"/>
      <c r="BI203" s="111"/>
      <c r="BJ203" s="111"/>
      <c r="BK203" s="111"/>
      <c r="BL203" s="111"/>
      <c r="BM203" s="111"/>
      <c r="BN203" s="111"/>
      <c r="BO203" s="111"/>
      <c r="BP203" s="111"/>
      <c r="BQ203" s="111"/>
      <c r="BR203" s="111"/>
      <c r="BS203" s="111"/>
      <c r="BT203" s="111"/>
      <c r="BU203" s="111"/>
      <c r="BV203" s="111"/>
      <c r="BW203" s="111"/>
      <c r="BX203" s="111"/>
      <c r="BY203" s="112"/>
      <c r="BZ203" s="111"/>
      <c r="CA203" s="109"/>
      <c r="CB203" s="109"/>
      <c r="CC203" s="109"/>
      <c r="CD203" s="111"/>
    </row>
    <row r="204" spans="1:82" ht="15.75" customHeight="1">
      <c r="A204" s="111"/>
      <c r="B204" s="111"/>
      <c r="C204" s="111"/>
      <c r="D204" s="111"/>
      <c r="E204" s="111"/>
      <c r="F204" s="111"/>
      <c r="G204" s="111"/>
      <c r="H204" s="111"/>
      <c r="I204" s="111"/>
      <c r="J204" s="111"/>
      <c r="K204" s="111"/>
      <c r="L204" s="111"/>
      <c r="M204" s="111"/>
      <c r="N204" s="111"/>
      <c r="O204" s="111"/>
      <c r="P204" s="111"/>
      <c r="Q204" s="111"/>
      <c r="R204" s="111"/>
      <c r="S204" s="111"/>
      <c r="T204" s="111"/>
      <c r="U204" s="111"/>
      <c r="V204" s="112"/>
      <c r="W204" s="111"/>
      <c r="X204" s="109"/>
      <c r="Y204" s="109"/>
      <c r="Z204" s="109"/>
      <c r="AA204" s="109"/>
      <c r="AB204" s="48"/>
      <c r="AC204" s="111"/>
      <c r="AD204" s="111"/>
      <c r="AE204" s="111"/>
      <c r="AF204" s="111"/>
      <c r="AG204" s="111"/>
      <c r="AH204" s="111"/>
      <c r="AI204" s="111"/>
      <c r="AJ204" s="111"/>
      <c r="AK204" s="111"/>
      <c r="AL204" s="111"/>
      <c r="AM204" s="111"/>
      <c r="AN204" s="111"/>
      <c r="AO204" s="111"/>
      <c r="AP204" s="111"/>
      <c r="AQ204" s="111"/>
      <c r="AR204" s="111"/>
      <c r="AS204" s="111"/>
      <c r="AT204" s="111"/>
      <c r="AU204" s="111"/>
      <c r="AV204" s="111"/>
      <c r="AW204" s="111"/>
      <c r="AX204" s="112"/>
      <c r="AY204" s="111"/>
      <c r="AZ204" s="109"/>
      <c r="BA204" s="109"/>
      <c r="BB204" s="109"/>
      <c r="BC204" s="111"/>
      <c r="BD204" s="111"/>
      <c r="BE204" s="111"/>
      <c r="BF204" s="111"/>
      <c r="BG204" s="111"/>
      <c r="BH204" s="111"/>
      <c r="BI204" s="111"/>
      <c r="BJ204" s="111"/>
      <c r="BK204" s="111"/>
      <c r="BL204" s="111"/>
      <c r="BM204" s="111"/>
      <c r="BN204" s="111"/>
      <c r="BO204" s="111"/>
      <c r="BP204" s="111"/>
      <c r="BQ204" s="111"/>
      <c r="BR204" s="111"/>
      <c r="BS204" s="111"/>
      <c r="BT204" s="111"/>
      <c r="BU204" s="111"/>
      <c r="BV204" s="111"/>
      <c r="BW204" s="111"/>
      <c r="BX204" s="111"/>
      <c r="BY204" s="112"/>
      <c r="BZ204" s="111"/>
      <c r="CA204" s="109"/>
      <c r="CB204" s="109"/>
      <c r="CC204" s="109"/>
      <c r="CD204" s="111"/>
    </row>
    <row r="205" spans="1:82" ht="15.75" customHeight="1">
      <c r="A205" s="111"/>
      <c r="B205" s="111"/>
      <c r="C205" s="111"/>
      <c r="D205" s="111"/>
      <c r="E205" s="111"/>
      <c r="F205" s="111"/>
      <c r="G205" s="111"/>
      <c r="H205" s="111"/>
      <c r="I205" s="111"/>
      <c r="J205" s="111"/>
      <c r="K205" s="111"/>
      <c r="L205" s="111"/>
      <c r="M205" s="111"/>
      <c r="N205" s="111"/>
      <c r="O205" s="111"/>
      <c r="P205" s="111"/>
      <c r="Q205" s="111"/>
      <c r="R205" s="111"/>
      <c r="S205" s="111"/>
      <c r="T205" s="111"/>
      <c r="U205" s="111"/>
      <c r="V205" s="112"/>
      <c r="W205" s="111"/>
      <c r="X205" s="109"/>
      <c r="Y205" s="109"/>
      <c r="Z205" s="109"/>
      <c r="AA205" s="109"/>
      <c r="AB205" s="48"/>
      <c r="AC205" s="111"/>
      <c r="AD205" s="111"/>
      <c r="AE205" s="111"/>
      <c r="AF205" s="111"/>
      <c r="AG205" s="111"/>
      <c r="AH205" s="111"/>
      <c r="AI205" s="111"/>
      <c r="AJ205" s="111"/>
      <c r="AK205" s="111"/>
      <c r="AL205" s="111"/>
      <c r="AM205" s="111"/>
      <c r="AN205" s="111"/>
      <c r="AO205" s="111"/>
      <c r="AP205" s="111"/>
      <c r="AQ205" s="111"/>
      <c r="AR205" s="111"/>
      <c r="AS205" s="111"/>
      <c r="AT205" s="111"/>
      <c r="AU205" s="111"/>
      <c r="AV205" s="111"/>
      <c r="AW205" s="111"/>
      <c r="AX205" s="112"/>
      <c r="AY205" s="111"/>
      <c r="AZ205" s="109"/>
      <c r="BA205" s="109"/>
      <c r="BB205" s="109"/>
      <c r="BC205" s="111"/>
      <c r="BD205" s="111"/>
      <c r="BE205" s="111"/>
      <c r="BF205" s="111"/>
      <c r="BG205" s="111"/>
      <c r="BH205" s="111"/>
      <c r="BI205" s="111"/>
      <c r="BJ205" s="111"/>
      <c r="BK205" s="111"/>
      <c r="BL205" s="111"/>
      <c r="BM205" s="111"/>
      <c r="BN205" s="111"/>
      <c r="BO205" s="111"/>
      <c r="BP205" s="111"/>
      <c r="BQ205" s="111"/>
      <c r="BR205" s="111"/>
      <c r="BS205" s="111"/>
      <c r="BT205" s="111"/>
      <c r="BU205" s="111"/>
      <c r="BV205" s="111"/>
      <c r="BW205" s="111"/>
      <c r="BX205" s="111"/>
      <c r="BY205" s="112"/>
      <c r="BZ205" s="111"/>
      <c r="CA205" s="109"/>
      <c r="CB205" s="109"/>
      <c r="CC205" s="109"/>
      <c r="CD205" s="111"/>
    </row>
    <row r="206" spans="1:82" ht="15.75" customHeight="1">
      <c r="A206" s="111"/>
      <c r="B206" s="111"/>
      <c r="C206" s="111"/>
      <c r="D206" s="111"/>
      <c r="E206" s="111"/>
      <c r="F206" s="111"/>
      <c r="G206" s="111"/>
      <c r="H206" s="111"/>
      <c r="I206" s="111"/>
      <c r="J206" s="111"/>
      <c r="K206" s="111"/>
      <c r="L206" s="111"/>
      <c r="M206" s="111"/>
      <c r="N206" s="111"/>
      <c r="O206" s="111"/>
      <c r="P206" s="111"/>
      <c r="Q206" s="111"/>
      <c r="R206" s="111"/>
      <c r="S206" s="111"/>
      <c r="T206" s="111"/>
      <c r="U206" s="111"/>
      <c r="V206" s="112"/>
      <c r="W206" s="111"/>
      <c r="X206" s="109"/>
      <c r="Y206" s="109"/>
      <c r="Z206" s="109"/>
      <c r="AA206" s="109"/>
      <c r="AB206" s="48"/>
      <c r="AC206" s="111"/>
      <c r="AD206" s="111"/>
      <c r="AE206" s="111"/>
      <c r="AF206" s="111"/>
      <c r="AG206" s="111"/>
      <c r="AH206" s="111"/>
      <c r="AI206" s="111"/>
      <c r="AJ206" s="111"/>
      <c r="AK206" s="111"/>
      <c r="AL206" s="111"/>
      <c r="AM206" s="111"/>
      <c r="AN206" s="111"/>
      <c r="AO206" s="111"/>
      <c r="AP206" s="111"/>
      <c r="AQ206" s="111"/>
      <c r="AR206" s="111"/>
      <c r="AS206" s="111"/>
      <c r="AT206" s="111"/>
      <c r="AU206" s="111"/>
      <c r="AV206" s="111"/>
      <c r="AW206" s="111"/>
      <c r="AX206" s="112"/>
      <c r="AY206" s="111"/>
      <c r="AZ206" s="109"/>
      <c r="BA206" s="109"/>
      <c r="BB206" s="109"/>
      <c r="BC206" s="111"/>
      <c r="BD206" s="111"/>
      <c r="BE206" s="111"/>
      <c r="BF206" s="111"/>
      <c r="BG206" s="111"/>
      <c r="BH206" s="111"/>
      <c r="BI206" s="111"/>
      <c r="BJ206" s="111"/>
      <c r="BK206" s="111"/>
      <c r="BL206" s="111"/>
      <c r="BM206" s="111"/>
      <c r="BN206" s="111"/>
      <c r="BO206" s="111"/>
      <c r="BP206" s="111"/>
      <c r="BQ206" s="111"/>
      <c r="BR206" s="111"/>
      <c r="BS206" s="111"/>
      <c r="BT206" s="111"/>
      <c r="BU206" s="111"/>
      <c r="BV206" s="111"/>
      <c r="BW206" s="111"/>
      <c r="BX206" s="111"/>
      <c r="BY206" s="112"/>
      <c r="BZ206" s="111"/>
      <c r="CA206" s="109"/>
      <c r="CB206" s="109"/>
      <c r="CC206" s="109"/>
      <c r="CD206" s="111"/>
    </row>
    <row r="207" spans="1:82" ht="15.75" customHeight="1">
      <c r="A207" s="111"/>
      <c r="B207" s="111"/>
      <c r="C207" s="111"/>
      <c r="D207" s="111"/>
      <c r="E207" s="111"/>
      <c r="F207" s="111"/>
      <c r="G207" s="111"/>
      <c r="H207" s="111"/>
      <c r="I207" s="111"/>
      <c r="J207" s="111"/>
      <c r="K207" s="111"/>
      <c r="L207" s="111"/>
      <c r="M207" s="111"/>
      <c r="N207" s="111"/>
      <c r="O207" s="111"/>
      <c r="P207" s="111"/>
      <c r="Q207" s="111"/>
      <c r="R207" s="111"/>
      <c r="S207" s="111"/>
      <c r="T207" s="111"/>
      <c r="U207" s="111"/>
      <c r="V207" s="112"/>
      <c r="W207" s="111"/>
      <c r="X207" s="109"/>
      <c r="Y207" s="109"/>
      <c r="Z207" s="109"/>
      <c r="AA207" s="109"/>
      <c r="AB207" s="48"/>
      <c r="AC207" s="111"/>
      <c r="AD207" s="111"/>
      <c r="AE207" s="111"/>
      <c r="AF207" s="111"/>
      <c r="AG207" s="111"/>
      <c r="AH207" s="111"/>
      <c r="AI207" s="111"/>
      <c r="AJ207" s="111"/>
      <c r="AK207" s="111"/>
      <c r="AL207" s="111"/>
      <c r="AM207" s="111"/>
      <c r="AN207" s="111"/>
      <c r="AO207" s="111"/>
      <c r="AP207" s="111"/>
      <c r="AQ207" s="111"/>
      <c r="AR207" s="111"/>
      <c r="AS207" s="111"/>
      <c r="AT207" s="111"/>
      <c r="AU207" s="111"/>
      <c r="AV207" s="111"/>
      <c r="AW207" s="111"/>
      <c r="AX207" s="112"/>
      <c r="AY207" s="111"/>
      <c r="AZ207" s="109"/>
      <c r="BA207" s="109"/>
      <c r="BB207" s="109"/>
      <c r="BC207" s="111"/>
      <c r="BD207" s="111"/>
      <c r="BE207" s="111"/>
      <c r="BF207" s="111"/>
      <c r="BG207" s="111"/>
      <c r="BH207" s="111"/>
      <c r="BI207" s="111"/>
      <c r="BJ207" s="111"/>
      <c r="BK207" s="111"/>
      <c r="BL207" s="111"/>
      <c r="BM207" s="111"/>
      <c r="BN207" s="111"/>
      <c r="BO207" s="111"/>
      <c r="BP207" s="111"/>
      <c r="BQ207" s="111"/>
      <c r="BR207" s="111"/>
      <c r="BS207" s="111"/>
      <c r="BT207" s="111"/>
      <c r="BU207" s="111"/>
      <c r="BV207" s="111"/>
      <c r="BW207" s="111"/>
      <c r="BX207" s="111"/>
      <c r="BY207" s="112"/>
      <c r="BZ207" s="111"/>
      <c r="CA207" s="109"/>
      <c r="CB207" s="109"/>
      <c r="CC207" s="109"/>
      <c r="CD207" s="111"/>
    </row>
    <row r="208" spans="1:82" ht="15.75" customHeight="1">
      <c r="A208" s="111"/>
      <c r="B208" s="111"/>
      <c r="C208" s="111"/>
      <c r="D208" s="111"/>
      <c r="E208" s="111"/>
      <c r="F208" s="111"/>
      <c r="G208" s="111"/>
      <c r="H208" s="111"/>
      <c r="I208" s="111"/>
      <c r="J208" s="111"/>
      <c r="K208" s="111"/>
      <c r="L208" s="111"/>
      <c r="M208" s="111"/>
      <c r="N208" s="111"/>
      <c r="O208" s="111"/>
      <c r="P208" s="111"/>
      <c r="Q208" s="111"/>
      <c r="R208" s="111"/>
      <c r="S208" s="111"/>
      <c r="T208" s="111"/>
      <c r="U208" s="111"/>
      <c r="V208" s="112"/>
      <c r="W208" s="111"/>
      <c r="X208" s="109"/>
      <c r="Y208" s="109"/>
      <c r="Z208" s="109"/>
      <c r="AA208" s="109"/>
      <c r="AB208" s="48"/>
      <c r="AC208" s="111"/>
      <c r="AD208" s="111"/>
      <c r="AE208" s="111"/>
      <c r="AF208" s="111"/>
      <c r="AG208" s="111"/>
      <c r="AH208" s="111"/>
      <c r="AI208" s="111"/>
      <c r="AJ208" s="111"/>
      <c r="AK208" s="111"/>
      <c r="AL208" s="111"/>
      <c r="AM208" s="111"/>
      <c r="AN208" s="111"/>
      <c r="AO208" s="111"/>
      <c r="AP208" s="111"/>
      <c r="AQ208" s="111"/>
      <c r="AR208" s="111"/>
      <c r="AS208" s="111"/>
      <c r="AT208" s="111"/>
      <c r="AU208" s="111"/>
      <c r="AV208" s="111"/>
      <c r="AW208" s="111"/>
      <c r="AX208" s="112"/>
      <c r="AY208" s="111"/>
      <c r="AZ208" s="109"/>
      <c r="BA208" s="109"/>
      <c r="BB208" s="109"/>
      <c r="BC208" s="111"/>
      <c r="BD208" s="111"/>
      <c r="BE208" s="111"/>
      <c r="BF208" s="111"/>
      <c r="BG208" s="111"/>
      <c r="BH208" s="111"/>
      <c r="BI208" s="111"/>
      <c r="BJ208" s="111"/>
      <c r="BK208" s="111"/>
      <c r="BL208" s="111"/>
      <c r="BM208" s="111"/>
      <c r="BN208" s="111"/>
      <c r="BO208" s="111"/>
      <c r="BP208" s="111"/>
      <c r="BQ208" s="111"/>
      <c r="BR208" s="111"/>
      <c r="BS208" s="111"/>
      <c r="BT208" s="111"/>
      <c r="BU208" s="111"/>
      <c r="BV208" s="111"/>
      <c r="BW208" s="111"/>
      <c r="BX208" s="111"/>
      <c r="BY208" s="112"/>
      <c r="BZ208" s="111"/>
      <c r="CA208" s="109"/>
      <c r="CB208" s="109"/>
      <c r="CC208" s="109"/>
      <c r="CD208" s="111"/>
    </row>
    <row r="209" spans="1:82" ht="15.75" customHeight="1">
      <c r="A209" s="111"/>
      <c r="B209" s="111"/>
      <c r="C209" s="111"/>
      <c r="D209" s="111"/>
      <c r="E209" s="111"/>
      <c r="F209" s="111"/>
      <c r="G209" s="111"/>
      <c r="H209" s="111"/>
      <c r="I209" s="111"/>
      <c r="J209" s="111"/>
      <c r="K209" s="111"/>
      <c r="L209" s="111"/>
      <c r="M209" s="111"/>
      <c r="N209" s="111"/>
      <c r="O209" s="111"/>
      <c r="P209" s="111"/>
      <c r="Q209" s="111"/>
      <c r="R209" s="111"/>
      <c r="S209" s="111"/>
      <c r="T209" s="111"/>
      <c r="U209" s="111"/>
      <c r="V209" s="112"/>
      <c r="W209" s="111"/>
      <c r="X209" s="109"/>
      <c r="Y209" s="109"/>
      <c r="Z209" s="109"/>
      <c r="AA209" s="109"/>
      <c r="AB209" s="48"/>
      <c r="AC209" s="111"/>
      <c r="AD209" s="111"/>
      <c r="AE209" s="111"/>
      <c r="AF209" s="111"/>
      <c r="AG209" s="111"/>
      <c r="AH209" s="111"/>
      <c r="AI209" s="111"/>
      <c r="AJ209" s="111"/>
      <c r="AK209" s="111"/>
      <c r="AL209" s="111"/>
      <c r="AM209" s="111"/>
      <c r="AN209" s="111"/>
      <c r="AO209" s="111"/>
      <c r="AP209" s="111"/>
      <c r="AQ209" s="111"/>
      <c r="AR209" s="111"/>
      <c r="AS209" s="111"/>
      <c r="AT209" s="111"/>
      <c r="AU209" s="111"/>
      <c r="AV209" s="111"/>
      <c r="AW209" s="111"/>
      <c r="AX209" s="112"/>
      <c r="AY209" s="111"/>
      <c r="AZ209" s="109"/>
      <c r="BA209" s="109"/>
      <c r="BB209" s="109"/>
      <c r="BC209" s="111"/>
      <c r="BD209" s="111"/>
      <c r="BE209" s="111"/>
      <c r="BF209" s="111"/>
      <c r="BG209" s="111"/>
      <c r="BH209" s="111"/>
      <c r="BI209" s="111"/>
      <c r="BJ209" s="111"/>
      <c r="BK209" s="111"/>
      <c r="BL209" s="111"/>
      <c r="BM209" s="111"/>
      <c r="BN209" s="111"/>
      <c r="BO209" s="111"/>
      <c r="BP209" s="111"/>
      <c r="BQ209" s="111"/>
      <c r="BR209" s="111"/>
      <c r="BS209" s="111"/>
      <c r="BT209" s="111"/>
      <c r="BU209" s="111"/>
      <c r="BV209" s="111"/>
      <c r="BW209" s="111"/>
      <c r="BX209" s="111"/>
      <c r="BY209" s="112"/>
      <c r="BZ209" s="111"/>
      <c r="CA209" s="109"/>
      <c r="CB209" s="109"/>
      <c r="CC209" s="109"/>
      <c r="CD209" s="111"/>
    </row>
    <row r="210" spans="1:82" ht="15.75" customHeight="1">
      <c r="A210" s="111"/>
      <c r="B210" s="111"/>
      <c r="C210" s="111"/>
      <c r="D210" s="111"/>
      <c r="E210" s="111"/>
      <c r="F210" s="111"/>
      <c r="G210" s="111"/>
      <c r="H210" s="111"/>
      <c r="I210" s="111"/>
      <c r="J210" s="111"/>
      <c r="K210" s="111"/>
      <c r="L210" s="111"/>
      <c r="M210" s="111"/>
      <c r="N210" s="111"/>
      <c r="O210" s="111"/>
      <c r="P210" s="111"/>
      <c r="Q210" s="111"/>
      <c r="R210" s="111"/>
      <c r="S210" s="111"/>
      <c r="T210" s="111"/>
      <c r="U210" s="111"/>
      <c r="V210" s="112"/>
      <c r="W210" s="111"/>
      <c r="X210" s="109"/>
      <c r="Y210" s="109"/>
      <c r="Z210" s="109"/>
      <c r="AA210" s="109"/>
      <c r="AB210" s="48"/>
      <c r="AC210" s="111"/>
      <c r="AD210" s="111"/>
      <c r="AE210" s="111"/>
      <c r="AF210" s="111"/>
      <c r="AG210" s="111"/>
      <c r="AH210" s="111"/>
      <c r="AI210" s="111"/>
      <c r="AJ210" s="111"/>
      <c r="AK210" s="111"/>
      <c r="AL210" s="111"/>
      <c r="AM210" s="111"/>
      <c r="AN210" s="111"/>
      <c r="AO210" s="111"/>
      <c r="AP210" s="111"/>
      <c r="AQ210" s="111"/>
      <c r="AR210" s="111"/>
      <c r="AS210" s="111"/>
      <c r="AT210" s="111"/>
      <c r="AU210" s="111"/>
      <c r="AV210" s="111"/>
      <c r="AW210" s="111"/>
      <c r="AX210" s="112"/>
      <c r="AY210" s="111"/>
      <c r="AZ210" s="109"/>
      <c r="BA210" s="109"/>
      <c r="BB210" s="109"/>
      <c r="BC210" s="111"/>
      <c r="BD210" s="111"/>
      <c r="BE210" s="111"/>
      <c r="BF210" s="111"/>
      <c r="BG210" s="111"/>
      <c r="BH210" s="111"/>
      <c r="BI210" s="111"/>
      <c r="BJ210" s="111"/>
      <c r="BK210" s="111"/>
      <c r="BL210" s="111"/>
      <c r="BM210" s="111"/>
      <c r="BN210" s="111"/>
      <c r="BO210" s="111"/>
      <c r="BP210" s="111"/>
      <c r="BQ210" s="111"/>
      <c r="BR210" s="111"/>
      <c r="BS210" s="111"/>
      <c r="BT210" s="111"/>
      <c r="BU210" s="111"/>
      <c r="BV210" s="111"/>
      <c r="BW210" s="111"/>
      <c r="BX210" s="111"/>
      <c r="BY210" s="112"/>
      <c r="BZ210" s="111"/>
      <c r="CA210" s="109"/>
      <c r="CB210" s="109"/>
      <c r="CC210" s="109"/>
      <c r="CD210" s="111"/>
    </row>
    <row r="211" spans="1:82" ht="15.75" customHeight="1">
      <c r="A211" s="111"/>
      <c r="B211" s="111"/>
      <c r="C211" s="111"/>
      <c r="D211" s="111"/>
      <c r="E211" s="111"/>
      <c r="F211" s="111"/>
      <c r="G211" s="111"/>
      <c r="H211" s="111"/>
      <c r="I211" s="111"/>
      <c r="J211" s="111"/>
      <c r="K211" s="111"/>
      <c r="L211" s="111"/>
      <c r="M211" s="111"/>
      <c r="N211" s="111"/>
      <c r="O211" s="111"/>
      <c r="P211" s="111"/>
      <c r="Q211" s="111"/>
      <c r="R211" s="111"/>
      <c r="S211" s="111"/>
      <c r="T211" s="111"/>
      <c r="U211" s="111"/>
      <c r="V211" s="112"/>
      <c r="W211" s="111"/>
      <c r="X211" s="109"/>
      <c r="Y211" s="109"/>
      <c r="Z211" s="109"/>
      <c r="AA211" s="109"/>
      <c r="AB211" s="48"/>
      <c r="AC211" s="111"/>
      <c r="AD211" s="111"/>
      <c r="AE211" s="111"/>
      <c r="AF211" s="111"/>
      <c r="AG211" s="111"/>
      <c r="AH211" s="111"/>
      <c r="AI211" s="111"/>
      <c r="AJ211" s="111"/>
      <c r="AK211" s="111"/>
      <c r="AL211" s="111"/>
      <c r="AM211" s="111"/>
      <c r="AN211" s="111"/>
      <c r="AO211" s="111"/>
      <c r="AP211" s="111"/>
      <c r="AQ211" s="111"/>
      <c r="AR211" s="111"/>
      <c r="AS211" s="111"/>
      <c r="AT211" s="111"/>
      <c r="AU211" s="111"/>
      <c r="AV211" s="111"/>
      <c r="AW211" s="111"/>
      <c r="AX211" s="112"/>
      <c r="AY211" s="111"/>
      <c r="AZ211" s="109"/>
      <c r="BA211" s="109"/>
      <c r="BB211" s="109"/>
      <c r="BC211" s="111"/>
      <c r="BD211" s="111"/>
      <c r="BE211" s="111"/>
      <c r="BF211" s="111"/>
      <c r="BG211" s="111"/>
      <c r="BH211" s="111"/>
      <c r="BI211" s="111"/>
      <c r="BJ211" s="111"/>
      <c r="BK211" s="111"/>
      <c r="BL211" s="111"/>
      <c r="BM211" s="111"/>
      <c r="BN211" s="111"/>
      <c r="BO211" s="111"/>
      <c r="BP211" s="111"/>
      <c r="BQ211" s="111"/>
      <c r="BR211" s="111"/>
      <c r="BS211" s="111"/>
      <c r="BT211" s="111"/>
      <c r="BU211" s="111"/>
      <c r="BV211" s="111"/>
      <c r="BW211" s="111"/>
      <c r="BX211" s="111"/>
      <c r="BY211" s="112"/>
      <c r="BZ211" s="111"/>
      <c r="CA211" s="109"/>
      <c r="CB211" s="109"/>
      <c r="CC211" s="109"/>
      <c r="CD211" s="111"/>
    </row>
    <row r="212" spans="1:82" ht="15.75" customHeight="1">
      <c r="A212" s="111"/>
      <c r="B212" s="111"/>
      <c r="C212" s="111"/>
      <c r="D212" s="111"/>
      <c r="E212" s="111"/>
      <c r="F212" s="111"/>
      <c r="G212" s="111"/>
      <c r="H212" s="111"/>
      <c r="I212" s="111"/>
      <c r="J212" s="111"/>
      <c r="K212" s="111"/>
      <c r="L212" s="111"/>
      <c r="M212" s="111"/>
      <c r="N212" s="111"/>
      <c r="O212" s="111"/>
      <c r="P212" s="111"/>
      <c r="Q212" s="111"/>
      <c r="R212" s="111"/>
      <c r="S212" s="111"/>
      <c r="T212" s="111"/>
      <c r="U212" s="111"/>
      <c r="V212" s="112"/>
      <c r="W212" s="111"/>
      <c r="X212" s="109"/>
      <c r="Y212" s="109"/>
      <c r="Z212" s="109"/>
      <c r="AA212" s="109"/>
      <c r="AB212" s="48"/>
      <c r="AC212" s="111"/>
      <c r="AD212" s="111"/>
      <c r="AE212" s="111"/>
      <c r="AF212" s="111"/>
      <c r="AG212" s="111"/>
      <c r="AH212" s="111"/>
      <c r="AI212" s="111"/>
      <c r="AJ212" s="111"/>
      <c r="AK212" s="111"/>
      <c r="AL212" s="111"/>
      <c r="AM212" s="111"/>
      <c r="AN212" s="111"/>
      <c r="AO212" s="111"/>
      <c r="AP212" s="111"/>
      <c r="AQ212" s="111"/>
      <c r="AR212" s="111"/>
      <c r="AS212" s="111"/>
      <c r="AT212" s="111"/>
      <c r="AU212" s="111"/>
      <c r="AV212" s="111"/>
      <c r="AW212" s="111"/>
      <c r="AX212" s="112"/>
      <c r="AY212" s="111"/>
      <c r="AZ212" s="109"/>
      <c r="BA212" s="109"/>
      <c r="BB212" s="109"/>
      <c r="BC212" s="111"/>
      <c r="BD212" s="111"/>
      <c r="BE212" s="111"/>
      <c r="BF212" s="111"/>
      <c r="BG212" s="111"/>
      <c r="BH212" s="111"/>
      <c r="BI212" s="111"/>
      <c r="BJ212" s="111"/>
      <c r="BK212" s="111"/>
      <c r="BL212" s="111"/>
      <c r="BM212" s="111"/>
      <c r="BN212" s="111"/>
      <c r="BO212" s="111"/>
      <c r="BP212" s="111"/>
      <c r="BQ212" s="111"/>
      <c r="BR212" s="111"/>
      <c r="BS212" s="111"/>
      <c r="BT212" s="111"/>
      <c r="BU212" s="111"/>
      <c r="BV212" s="111"/>
      <c r="BW212" s="111"/>
      <c r="BX212" s="111"/>
      <c r="BY212" s="112"/>
      <c r="BZ212" s="111"/>
      <c r="CA212" s="109"/>
      <c r="CB212" s="109"/>
      <c r="CC212" s="109"/>
      <c r="CD212" s="111"/>
    </row>
    <row r="213" spans="1:82" ht="15.75" customHeight="1">
      <c r="A213" s="111"/>
      <c r="B213" s="111"/>
      <c r="C213" s="111"/>
      <c r="D213" s="111"/>
      <c r="E213" s="111"/>
      <c r="F213" s="111"/>
      <c r="G213" s="111"/>
      <c r="H213" s="111"/>
      <c r="I213" s="111"/>
      <c r="J213" s="111"/>
      <c r="K213" s="111"/>
      <c r="L213" s="111"/>
      <c r="M213" s="111"/>
      <c r="N213" s="111"/>
      <c r="O213" s="111"/>
      <c r="P213" s="111"/>
      <c r="Q213" s="111"/>
      <c r="R213" s="111"/>
      <c r="S213" s="111"/>
      <c r="T213" s="111"/>
      <c r="U213" s="111"/>
      <c r="V213" s="112"/>
      <c r="W213" s="111"/>
      <c r="X213" s="109"/>
      <c r="Y213" s="109"/>
      <c r="Z213" s="109"/>
      <c r="AA213" s="109"/>
      <c r="AB213" s="48"/>
      <c r="AC213" s="111"/>
      <c r="AD213" s="111"/>
      <c r="AE213" s="111"/>
      <c r="AF213" s="111"/>
      <c r="AG213" s="111"/>
      <c r="AH213" s="111"/>
      <c r="AI213" s="111"/>
      <c r="AJ213" s="111"/>
      <c r="AK213" s="111"/>
      <c r="AL213" s="111"/>
      <c r="AM213" s="111"/>
      <c r="AN213" s="111"/>
      <c r="AO213" s="111"/>
      <c r="AP213" s="111"/>
      <c r="AQ213" s="111"/>
      <c r="AR213" s="111"/>
      <c r="AS213" s="111"/>
      <c r="AT213" s="111"/>
      <c r="AU213" s="111"/>
      <c r="AV213" s="111"/>
      <c r="AW213" s="111"/>
      <c r="AX213" s="112"/>
      <c r="AY213" s="111"/>
      <c r="AZ213" s="109"/>
      <c r="BA213" s="109"/>
      <c r="BB213" s="109"/>
      <c r="BC213" s="111"/>
      <c r="BD213" s="111"/>
      <c r="BE213" s="111"/>
      <c r="BF213" s="111"/>
      <c r="BG213" s="111"/>
      <c r="BH213" s="111"/>
      <c r="BI213" s="111"/>
      <c r="BJ213" s="111"/>
      <c r="BK213" s="111"/>
      <c r="BL213" s="111"/>
      <c r="BM213" s="111"/>
      <c r="BN213" s="111"/>
      <c r="BO213" s="111"/>
      <c r="BP213" s="111"/>
      <c r="BQ213" s="111"/>
      <c r="BR213" s="111"/>
      <c r="BS213" s="111"/>
      <c r="BT213" s="111"/>
      <c r="BU213" s="111"/>
      <c r="BV213" s="111"/>
      <c r="BW213" s="111"/>
      <c r="BX213" s="111"/>
      <c r="BY213" s="112"/>
      <c r="BZ213" s="111"/>
      <c r="CA213" s="109"/>
      <c r="CB213" s="109"/>
      <c r="CC213" s="109"/>
      <c r="CD213" s="111"/>
    </row>
    <row r="214" spans="1:82" ht="15.75" customHeight="1">
      <c r="A214" s="111"/>
      <c r="B214" s="111"/>
      <c r="C214" s="111"/>
      <c r="D214" s="111"/>
      <c r="E214" s="111"/>
      <c r="F214" s="111"/>
      <c r="G214" s="111"/>
      <c r="H214" s="111"/>
      <c r="I214" s="111"/>
      <c r="J214" s="111"/>
      <c r="K214" s="111"/>
      <c r="L214" s="111"/>
      <c r="M214" s="111"/>
      <c r="N214" s="111"/>
      <c r="O214" s="111"/>
      <c r="P214" s="111"/>
      <c r="Q214" s="111"/>
      <c r="R214" s="111"/>
      <c r="S214" s="111"/>
      <c r="T214" s="111"/>
      <c r="U214" s="111"/>
      <c r="V214" s="112"/>
      <c r="W214" s="111"/>
      <c r="X214" s="109"/>
      <c r="Y214" s="109"/>
      <c r="Z214" s="109"/>
      <c r="AA214" s="109"/>
      <c r="AB214" s="48"/>
      <c r="AC214" s="111"/>
      <c r="AD214" s="111"/>
      <c r="AE214" s="111"/>
      <c r="AF214" s="111"/>
      <c r="AG214" s="111"/>
      <c r="AH214" s="111"/>
      <c r="AI214" s="111"/>
      <c r="AJ214" s="111"/>
      <c r="AK214" s="111"/>
      <c r="AL214" s="111"/>
      <c r="AM214" s="111"/>
      <c r="AN214" s="111"/>
      <c r="AO214" s="111"/>
      <c r="AP214" s="111"/>
      <c r="AQ214" s="111"/>
      <c r="AR214" s="111"/>
      <c r="AS214" s="111"/>
      <c r="AT214" s="111"/>
      <c r="AU214" s="111"/>
      <c r="AV214" s="111"/>
      <c r="AW214" s="111"/>
      <c r="AX214" s="112"/>
      <c r="AY214" s="111"/>
      <c r="AZ214" s="109"/>
      <c r="BA214" s="109"/>
      <c r="BB214" s="109"/>
      <c r="BC214" s="111"/>
      <c r="BD214" s="111"/>
      <c r="BE214" s="111"/>
      <c r="BF214" s="111"/>
      <c r="BG214" s="111"/>
      <c r="BH214" s="111"/>
      <c r="BI214" s="111"/>
      <c r="BJ214" s="111"/>
      <c r="BK214" s="111"/>
      <c r="BL214" s="111"/>
      <c r="BM214" s="111"/>
      <c r="BN214" s="111"/>
      <c r="BO214" s="111"/>
      <c r="BP214" s="111"/>
      <c r="BQ214" s="111"/>
      <c r="BR214" s="111"/>
      <c r="BS214" s="111"/>
      <c r="BT214" s="111"/>
      <c r="BU214" s="111"/>
      <c r="BV214" s="111"/>
      <c r="BW214" s="111"/>
      <c r="BX214" s="111"/>
      <c r="BY214" s="112"/>
      <c r="BZ214" s="111"/>
      <c r="CA214" s="109"/>
      <c r="CB214" s="109"/>
      <c r="CC214" s="109"/>
      <c r="CD214" s="111"/>
    </row>
    <row r="215" spans="1:82" ht="15.75" customHeight="1">
      <c r="A215" s="111"/>
      <c r="B215" s="111"/>
      <c r="C215" s="111"/>
      <c r="D215" s="111"/>
      <c r="E215" s="111"/>
      <c r="F215" s="111"/>
      <c r="G215" s="111"/>
      <c r="H215" s="111"/>
      <c r="I215" s="111"/>
      <c r="J215" s="111"/>
      <c r="K215" s="111"/>
      <c r="L215" s="111"/>
      <c r="M215" s="111"/>
      <c r="N215" s="111"/>
      <c r="O215" s="111"/>
      <c r="P215" s="111"/>
      <c r="Q215" s="111"/>
      <c r="R215" s="111"/>
      <c r="S215" s="111"/>
      <c r="T215" s="111"/>
      <c r="U215" s="111"/>
      <c r="V215" s="112"/>
      <c r="W215" s="111"/>
      <c r="X215" s="109"/>
      <c r="Y215" s="109"/>
      <c r="Z215" s="109"/>
      <c r="AA215" s="109"/>
      <c r="AB215" s="48"/>
      <c r="AC215" s="111"/>
      <c r="AD215" s="111"/>
      <c r="AE215" s="111"/>
      <c r="AF215" s="111"/>
      <c r="AG215" s="111"/>
      <c r="AH215" s="111"/>
      <c r="AI215" s="111"/>
      <c r="AJ215" s="111"/>
      <c r="AK215" s="111"/>
      <c r="AL215" s="111"/>
      <c r="AM215" s="111"/>
      <c r="AN215" s="111"/>
      <c r="AO215" s="111"/>
      <c r="AP215" s="111"/>
      <c r="AQ215" s="111"/>
      <c r="AR215" s="111"/>
      <c r="AS215" s="111"/>
      <c r="AT215" s="111"/>
      <c r="AU215" s="111"/>
      <c r="AV215" s="111"/>
      <c r="AW215" s="111"/>
      <c r="AX215" s="112"/>
      <c r="AY215" s="111"/>
      <c r="AZ215" s="109"/>
      <c r="BA215" s="109"/>
      <c r="BB215" s="109"/>
      <c r="BC215" s="111"/>
      <c r="BD215" s="111"/>
      <c r="BE215" s="111"/>
      <c r="BF215" s="111"/>
      <c r="BG215" s="111"/>
      <c r="BH215" s="111"/>
      <c r="BI215" s="111"/>
      <c r="BJ215" s="111"/>
      <c r="BK215" s="111"/>
      <c r="BL215" s="111"/>
      <c r="BM215" s="111"/>
      <c r="BN215" s="111"/>
      <c r="BO215" s="111"/>
      <c r="BP215" s="111"/>
      <c r="BQ215" s="111"/>
      <c r="BR215" s="111"/>
      <c r="BS215" s="111"/>
      <c r="BT215" s="111"/>
      <c r="BU215" s="111"/>
      <c r="BV215" s="111"/>
      <c r="BW215" s="111"/>
      <c r="BX215" s="111"/>
      <c r="BY215" s="112"/>
      <c r="BZ215" s="111"/>
      <c r="CA215" s="109"/>
      <c r="CB215" s="109"/>
      <c r="CC215" s="109"/>
      <c r="CD215" s="111"/>
    </row>
    <row r="216" spans="1:82" ht="15.75" customHeight="1">
      <c r="A216" s="111"/>
      <c r="B216" s="111"/>
      <c r="C216" s="111"/>
      <c r="D216" s="111"/>
      <c r="E216" s="111"/>
      <c r="F216" s="111"/>
      <c r="G216" s="111"/>
      <c r="H216" s="111"/>
      <c r="I216" s="111"/>
      <c r="J216" s="111"/>
      <c r="K216" s="111"/>
      <c r="L216" s="111"/>
      <c r="M216" s="111"/>
      <c r="N216" s="111"/>
      <c r="O216" s="111"/>
      <c r="P216" s="111"/>
      <c r="Q216" s="111"/>
      <c r="R216" s="111"/>
      <c r="S216" s="111"/>
      <c r="T216" s="111"/>
      <c r="U216" s="111"/>
      <c r="V216" s="112"/>
      <c r="W216" s="111"/>
      <c r="X216" s="109"/>
      <c r="Y216" s="109"/>
      <c r="Z216" s="109"/>
      <c r="AA216" s="109"/>
      <c r="AB216" s="48"/>
      <c r="AC216" s="111"/>
      <c r="AD216" s="111"/>
      <c r="AE216" s="111"/>
      <c r="AF216" s="111"/>
      <c r="AG216" s="111"/>
      <c r="AH216" s="111"/>
      <c r="AI216" s="111"/>
      <c r="AJ216" s="111"/>
      <c r="AK216" s="111"/>
      <c r="AL216" s="111"/>
      <c r="AM216" s="111"/>
      <c r="AN216" s="111"/>
      <c r="AO216" s="111"/>
      <c r="AP216" s="111"/>
      <c r="AQ216" s="111"/>
      <c r="AR216" s="111"/>
      <c r="AS216" s="111"/>
      <c r="AT216" s="111"/>
      <c r="AU216" s="111"/>
      <c r="AV216" s="111"/>
      <c r="AW216" s="111"/>
      <c r="AX216" s="112"/>
      <c r="AY216" s="111"/>
      <c r="AZ216" s="109"/>
      <c r="BA216" s="109"/>
      <c r="BB216" s="109"/>
      <c r="BC216" s="111"/>
      <c r="BD216" s="111"/>
      <c r="BE216" s="111"/>
      <c r="BF216" s="111"/>
      <c r="BG216" s="111"/>
      <c r="BH216" s="111"/>
      <c r="BI216" s="111"/>
      <c r="BJ216" s="111"/>
      <c r="BK216" s="111"/>
      <c r="BL216" s="111"/>
      <c r="BM216" s="111"/>
      <c r="BN216" s="111"/>
      <c r="BO216" s="111"/>
      <c r="BP216" s="111"/>
      <c r="BQ216" s="111"/>
      <c r="BR216" s="111"/>
      <c r="BS216" s="111"/>
      <c r="BT216" s="111"/>
      <c r="BU216" s="111"/>
      <c r="BV216" s="111"/>
      <c r="BW216" s="111"/>
      <c r="BX216" s="111"/>
      <c r="BY216" s="112"/>
      <c r="BZ216" s="111"/>
      <c r="CA216" s="109"/>
      <c r="CB216" s="109"/>
      <c r="CC216" s="109"/>
      <c r="CD216" s="111"/>
    </row>
    <row r="217" spans="1:82" ht="15.75" customHeight="1">
      <c r="A217" s="111"/>
      <c r="B217" s="111"/>
      <c r="C217" s="111"/>
      <c r="D217" s="111"/>
      <c r="E217" s="111"/>
      <c r="F217" s="111"/>
      <c r="G217" s="111"/>
      <c r="H217" s="111"/>
      <c r="I217" s="111"/>
      <c r="J217" s="111"/>
      <c r="K217" s="111"/>
      <c r="L217" s="111"/>
      <c r="M217" s="111"/>
      <c r="N217" s="111"/>
      <c r="O217" s="111"/>
      <c r="P217" s="111"/>
      <c r="Q217" s="111"/>
      <c r="R217" s="111"/>
      <c r="S217" s="111"/>
      <c r="T217" s="111"/>
      <c r="U217" s="111"/>
      <c r="V217" s="112"/>
      <c r="W217" s="111"/>
      <c r="X217" s="109"/>
      <c r="Y217" s="109"/>
      <c r="Z217" s="109"/>
      <c r="AA217" s="109"/>
      <c r="AB217" s="48"/>
      <c r="AC217" s="111"/>
      <c r="AD217" s="111"/>
      <c r="AE217" s="111"/>
      <c r="AF217" s="111"/>
      <c r="AG217" s="111"/>
      <c r="AH217" s="111"/>
      <c r="AI217" s="111"/>
      <c r="AJ217" s="111"/>
      <c r="AK217" s="111"/>
      <c r="AL217" s="111"/>
      <c r="AM217" s="111"/>
      <c r="AN217" s="111"/>
      <c r="AO217" s="111"/>
      <c r="AP217" s="111"/>
      <c r="AQ217" s="111"/>
      <c r="AR217" s="111"/>
      <c r="AS217" s="111"/>
      <c r="AT217" s="111"/>
      <c r="AU217" s="111"/>
      <c r="AV217" s="111"/>
      <c r="AW217" s="111"/>
      <c r="AX217" s="112"/>
      <c r="AY217" s="111"/>
      <c r="AZ217" s="109"/>
      <c r="BA217" s="109"/>
      <c r="BB217" s="109"/>
      <c r="BC217" s="111"/>
      <c r="BD217" s="111"/>
      <c r="BE217" s="111"/>
      <c r="BF217" s="111"/>
      <c r="BG217" s="111"/>
      <c r="BH217" s="111"/>
      <c r="BI217" s="111"/>
      <c r="BJ217" s="111"/>
      <c r="BK217" s="111"/>
      <c r="BL217" s="111"/>
      <c r="BM217" s="111"/>
      <c r="BN217" s="111"/>
      <c r="BO217" s="111"/>
      <c r="BP217" s="111"/>
      <c r="BQ217" s="111"/>
      <c r="BR217" s="111"/>
      <c r="BS217" s="111"/>
      <c r="BT217" s="111"/>
      <c r="BU217" s="111"/>
      <c r="BV217" s="111"/>
      <c r="BW217" s="111"/>
      <c r="BX217" s="111"/>
      <c r="BY217" s="112"/>
      <c r="BZ217" s="111"/>
      <c r="CA217" s="109"/>
      <c r="CB217" s="109"/>
      <c r="CC217" s="109"/>
      <c r="CD217" s="111"/>
    </row>
    <row r="218" spans="1:82" ht="15.75" customHeight="1">
      <c r="A218" s="111"/>
      <c r="B218" s="111"/>
      <c r="C218" s="111"/>
      <c r="D218" s="111"/>
      <c r="E218" s="111"/>
      <c r="F218" s="111"/>
      <c r="G218" s="111"/>
      <c r="H218" s="111"/>
      <c r="I218" s="111"/>
      <c r="J218" s="111"/>
      <c r="K218" s="111"/>
      <c r="L218" s="111"/>
      <c r="M218" s="111"/>
      <c r="N218" s="111"/>
      <c r="O218" s="111"/>
      <c r="P218" s="111"/>
      <c r="Q218" s="111"/>
      <c r="R218" s="111"/>
      <c r="S218" s="111"/>
      <c r="T218" s="111"/>
      <c r="U218" s="111"/>
      <c r="V218" s="112"/>
      <c r="W218" s="111"/>
      <c r="X218" s="109"/>
      <c r="Y218" s="109"/>
      <c r="Z218" s="109"/>
      <c r="AA218" s="109"/>
      <c r="AB218" s="48"/>
      <c r="AC218" s="111"/>
      <c r="AD218" s="111"/>
      <c r="AE218" s="111"/>
      <c r="AF218" s="111"/>
      <c r="AG218" s="111"/>
      <c r="AH218" s="111"/>
      <c r="AI218" s="111"/>
      <c r="AJ218" s="111"/>
      <c r="AK218" s="111"/>
      <c r="AL218" s="111"/>
      <c r="AM218" s="111"/>
      <c r="AN218" s="111"/>
      <c r="AO218" s="111"/>
      <c r="AP218" s="111"/>
      <c r="AQ218" s="111"/>
      <c r="AR218" s="111"/>
      <c r="AS218" s="111"/>
      <c r="AT218" s="111"/>
      <c r="AU218" s="111"/>
      <c r="AV218" s="111"/>
      <c r="AW218" s="111"/>
      <c r="AX218" s="112"/>
      <c r="AY218" s="111"/>
      <c r="AZ218" s="109"/>
      <c r="BA218" s="109"/>
      <c r="BB218" s="109"/>
      <c r="BC218" s="111"/>
      <c r="BD218" s="111"/>
      <c r="BE218" s="111"/>
      <c r="BF218" s="111"/>
      <c r="BG218" s="111"/>
      <c r="BH218" s="111"/>
      <c r="BI218" s="111"/>
      <c r="BJ218" s="111"/>
      <c r="BK218" s="111"/>
      <c r="BL218" s="111"/>
      <c r="BM218" s="111"/>
      <c r="BN218" s="111"/>
      <c r="BO218" s="111"/>
      <c r="BP218" s="111"/>
      <c r="BQ218" s="111"/>
      <c r="BR218" s="111"/>
      <c r="BS218" s="111"/>
      <c r="BT218" s="111"/>
      <c r="BU218" s="111"/>
      <c r="BV218" s="111"/>
      <c r="BW218" s="111"/>
      <c r="BX218" s="111"/>
      <c r="BY218" s="112"/>
      <c r="BZ218" s="111"/>
      <c r="CA218" s="109"/>
      <c r="CB218" s="109"/>
      <c r="CC218" s="109"/>
      <c r="CD218" s="111"/>
    </row>
    <row r="219" spans="1:82" ht="15.75" customHeight="1">
      <c r="A219" s="111"/>
      <c r="B219" s="111"/>
      <c r="C219" s="111"/>
      <c r="D219" s="111"/>
      <c r="E219" s="111"/>
      <c r="F219" s="111"/>
      <c r="G219" s="111"/>
      <c r="H219" s="111"/>
      <c r="I219" s="111"/>
      <c r="J219" s="111"/>
      <c r="K219" s="111"/>
      <c r="L219" s="111"/>
      <c r="M219" s="111"/>
      <c r="N219" s="111"/>
      <c r="O219" s="111"/>
      <c r="P219" s="111"/>
      <c r="Q219" s="111"/>
      <c r="R219" s="111"/>
      <c r="S219" s="111"/>
      <c r="T219" s="111"/>
      <c r="U219" s="111"/>
      <c r="V219" s="112"/>
      <c r="W219" s="111"/>
      <c r="X219" s="109"/>
      <c r="Y219" s="109"/>
      <c r="Z219" s="109"/>
      <c r="AA219" s="109"/>
      <c r="AB219" s="48"/>
      <c r="AC219" s="111"/>
      <c r="AD219" s="111"/>
      <c r="AE219" s="111"/>
      <c r="AF219" s="111"/>
      <c r="AG219" s="111"/>
      <c r="AH219" s="111"/>
      <c r="AI219" s="111"/>
      <c r="AJ219" s="111"/>
      <c r="AK219" s="111"/>
      <c r="AL219" s="111"/>
      <c r="AM219" s="111"/>
      <c r="AN219" s="111"/>
      <c r="AO219" s="111"/>
      <c r="AP219" s="111"/>
      <c r="AQ219" s="111"/>
      <c r="AR219" s="111"/>
      <c r="AS219" s="111"/>
      <c r="AT219" s="111"/>
      <c r="AU219" s="111"/>
      <c r="AV219" s="111"/>
      <c r="AW219" s="111"/>
      <c r="AX219" s="112"/>
      <c r="AY219" s="111"/>
      <c r="AZ219" s="109"/>
      <c r="BA219" s="109"/>
      <c r="BB219" s="109"/>
      <c r="BC219" s="111"/>
      <c r="BD219" s="111"/>
      <c r="BE219" s="111"/>
      <c r="BF219" s="111"/>
      <c r="BG219" s="111"/>
      <c r="BH219" s="111"/>
      <c r="BI219" s="111"/>
      <c r="BJ219" s="111"/>
      <c r="BK219" s="111"/>
      <c r="BL219" s="111"/>
      <c r="BM219" s="111"/>
      <c r="BN219" s="111"/>
      <c r="BO219" s="111"/>
      <c r="BP219" s="111"/>
      <c r="BQ219" s="111"/>
      <c r="BR219" s="111"/>
      <c r="BS219" s="111"/>
      <c r="BT219" s="111"/>
      <c r="BU219" s="111"/>
      <c r="BV219" s="111"/>
      <c r="BW219" s="111"/>
      <c r="BX219" s="111"/>
      <c r="BY219" s="112"/>
      <c r="BZ219" s="111"/>
      <c r="CA219" s="109"/>
      <c r="CB219" s="109"/>
      <c r="CC219" s="109"/>
      <c r="CD219" s="111"/>
    </row>
    <row r="220" spans="1:82" ht="15.75" customHeight="1">
      <c r="A220" s="111"/>
      <c r="B220" s="111"/>
      <c r="C220" s="111"/>
      <c r="D220" s="111"/>
      <c r="E220" s="111"/>
      <c r="F220" s="111"/>
      <c r="G220" s="111"/>
      <c r="H220" s="111"/>
      <c r="I220" s="111"/>
      <c r="J220" s="111"/>
      <c r="K220" s="111"/>
      <c r="L220" s="111"/>
      <c r="M220" s="111"/>
      <c r="N220" s="111"/>
      <c r="O220" s="111"/>
      <c r="P220" s="111"/>
      <c r="Q220" s="111"/>
      <c r="R220" s="111"/>
      <c r="S220" s="111"/>
      <c r="T220" s="111"/>
      <c r="U220" s="111"/>
      <c r="V220" s="112"/>
      <c r="W220" s="111"/>
      <c r="X220" s="109"/>
      <c r="Y220" s="109"/>
      <c r="Z220" s="109"/>
      <c r="AA220" s="109"/>
      <c r="AB220" s="48"/>
      <c r="AC220" s="111"/>
      <c r="AD220" s="111"/>
      <c r="AE220" s="111"/>
      <c r="AF220" s="111"/>
      <c r="AG220" s="111"/>
      <c r="AH220" s="111"/>
      <c r="AI220" s="111"/>
      <c r="AJ220" s="111"/>
      <c r="AK220" s="111"/>
      <c r="AL220" s="111"/>
      <c r="AM220" s="111"/>
      <c r="AN220" s="111"/>
      <c r="AO220" s="111"/>
      <c r="AP220" s="111"/>
      <c r="AQ220" s="111"/>
      <c r="AR220" s="111"/>
      <c r="AS220" s="111"/>
      <c r="AT220" s="111"/>
      <c r="AU220" s="111"/>
      <c r="AV220" s="111"/>
      <c r="AW220" s="111"/>
      <c r="AX220" s="112"/>
      <c r="AY220" s="111"/>
      <c r="AZ220" s="109"/>
      <c r="BA220" s="109"/>
      <c r="BB220" s="109"/>
      <c r="BC220" s="111"/>
      <c r="BD220" s="111"/>
      <c r="BE220" s="111"/>
      <c r="BF220" s="111"/>
      <c r="BG220" s="111"/>
      <c r="BH220" s="111"/>
      <c r="BI220" s="111"/>
      <c r="BJ220" s="111"/>
      <c r="BK220" s="111"/>
      <c r="BL220" s="111"/>
      <c r="BM220" s="111"/>
      <c r="BN220" s="111"/>
      <c r="BO220" s="111"/>
      <c r="BP220" s="111"/>
      <c r="BQ220" s="111"/>
      <c r="BR220" s="111"/>
      <c r="BS220" s="111"/>
      <c r="BT220" s="111"/>
      <c r="BU220" s="111"/>
      <c r="BV220" s="111"/>
      <c r="BW220" s="111"/>
      <c r="BX220" s="111"/>
      <c r="BY220" s="112"/>
      <c r="BZ220" s="111"/>
      <c r="CA220" s="109"/>
      <c r="CB220" s="109"/>
      <c r="CC220" s="109"/>
      <c r="CD220" s="111"/>
    </row>
    <row r="221" spans="1:82" ht="15.75" customHeight="1">
      <c r="A221" s="111"/>
      <c r="B221" s="111"/>
      <c r="C221" s="111"/>
      <c r="D221" s="111"/>
      <c r="E221" s="111"/>
      <c r="F221" s="111"/>
      <c r="G221" s="111"/>
      <c r="H221" s="111"/>
      <c r="I221" s="111"/>
      <c r="J221" s="111"/>
      <c r="K221" s="111"/>
      <c r="L221" s="111"/>
      <c r="M221" s="111"/>
      <c r="N221" s="111"/>
      <c r="O221" s="111"/>
      <c r="P221" s="111"/>
      <c r="Q221" s="111"/>
      <c r="R221" s="111"/>
      <c r="S221" s="111"/>
      <c r="T221" s="111"/>
      <c r="U221" s="111"/>
      <c r="V221" s="112"/>
      <c r="W221" s="111"/>
      <c r="X221" s="109"/>
      <c r="Y221" s="109"/>
      <c r="Z221" s="109"/>
      <c r="AA221" s="109"/>
      <c r="AB221" s="48"/>
      <c r="AC221" s="111"/>
      <c r="AD221" s="111"/>
      <c r="AE221" s="111"/>
      <c r="AF221" s="111"/>
      <c r="AG221" s="111"/>
      <c r="AH221" s="111"/>
      <c r="AI221" s="111"/>
      <c r="AJ221" s="111"/>
      <c r="AK221" s="111"/>
      <c r="AL221" s="111"/>
      <c r="AM221" s="111"/>
      <c r="AN221" s="111"/>
      <c r="AO221" s="111"/>
      <c r="AP221" s="111"/>
      <c r="AQ221" s="111"/>
      <c r="AR221" s="111"/>
      <c r="AS221" s="111"/>
      <c r="AT221" s="111"/>
      <c r="AU221" s="111"/>
      <c r="AV221" s="111"/>
      <c r="AW221" s="111"/>
      <c r="AX221" s="112"/>
      <c r="AY221" s="111"/>
      <c r="AZ221" s="109"/>
      <c r="BA221" s="109"/>
      <c r="BB221" s="109"/>
      <c r="BC221" s="111"/>
      <c r="BD221" s="111"/>
      <c r="BE221" s="111"/>
      <c r="BF221" s="111"/>
      <c r="BG221" s="111"/>
      <c r="BH221" s="111"/>
      <c r="BI221" s="111"/>
      <c r="BJ221" s="111"/>
      <c r="BK221" s="111"/>
      <c r="BL221" s="111"/>
      <c r="BM221" s="111"/>
      <c r="BN221" s="111"/>
      <c r="BO221" s="111"/>
      <c r="BP221" s="111"/>
      <c r="BQ221" s="111"/>
      <c r="BR221" s="111"/>
      <c r="BS221" s="111"/>
      <c r="BT221" s="111"/>
      <c r="BU221" s="111"/>
      <c r="BV221" s="111"/>
      <c r="BW221" s="111"/>
      <c r="BX221" s="111"/>
      <c r="BY221" s="112"/>
      <c r="BZ221" s="111"/>
      <c r="CA221" s="109"/>
      <c r="CB221" s="109"/>
      <c r="CC221" s="109"/>
      <c r="CD221" s="111"/>
    </row>
    <row r="222" spans="1:82" ht="15.75" customHeight="1">
      <c r="A222" s="111"/>
      <c r="B222" s="111"/>
      <c r="C222" s="111"/>
      <c r="D222" s="111"/>
      <c r="E222" s="111"/>
      <c r="F222" s="111"/>
      <c r="G222" s="111"/>
      <c r="H222" s="111"/>
      <c r="I222" s="111"/>
      <c r="J222" s="111"/>
      <c r="K222" s="111"/>
      <c r="L222" s="111"/>
      <c r="M222" s="111"/>
      <c r="N222" s="111"/>
      <c r="O222" s="111"/>
      <c r="P222" s="111"/>
      <c r="Q222" s="111"/>
      <c r="R222" s="111"/>
      <c r="S222" s="111"/>
      <c r="T222" s="111"/>
      <c r="U222" s="111"/>
      <c r="V222" s="112"/>
      <c r="W222" s="111"/>
      <c r="X222" s="109"/>
      <c r="Y222" s="109"/>
      <c r="Z222" s="109"/>
      <c r="AA222" s="109"/>
      <c r="AB222" s="48"/>
      <c r="AC222" s="111"/>
      <c r="AD222" s="111"/>
      <c r="AE222" s="111"/>
      <c r="AF222" s="111"/>
      <c r="AG222" s="111"/>
      <c r="AH222" s="111"/>
      <c r="AI222" s="111"/>
      <c r="AJ222" s="111"/>
      <c r="AK222" s="111"/>
      <c r="AL222" s="111"/>
      <c r="AM222" s="111"/>
      <c r="AN222" s="111"/>
      <c r="AO222" s="111"/>
      <c r="AP222" s="111"/>
      <c r="AQ222" s="111"/>
      <c r="AR222" s="111"/>
      <c r="AS222" s="111"/>
      <c r="AT222" s="111"/>
      <c r="AU222" s="111"/>
      <c r="AV222" s="111"/>
      <c r="AW222" s="111"/>
      <c r="AX222" s="112"/>
      <c r="AY222" s="111"/>
      <c r="AZ222" s="109"/>
      <c r="BA222" s="109"/>
      <c r="BB222" s="109"/>
      <c r="BC222" s="111"/>
      <c r="BD222" s="111"/>
      <c r="BE222" s="111"/>
      <c r="BF222" s="111"/>
      <c r="BG222" s="111"/>
      <c r="BH222" s="111"/>
      <c r="BI222" s="111"/>
      <c r="BJ222" s="111"/>
      <c r="BK222" s="111"/>
      <c r="BL222" s="111"/>
      <c r="BM222" s="111"/>
      <c r="BN222" s="111"/>
      <c r="BO222" s="111"/>
      <c r="BP222" s="111"/>
      <c r="BQ222" s="111"/>
      <c r="BR222" s="111"/>
      <c r="BS222" s="111"/>
      <c r="BT222" s="111"/>
      <c r="BU222" s="111"/>
      <c r="BV222" s="111"/>
      <c r="BW222" s="111"/>
      <c r="BX222" s="111"/>
      <c r="BY222" s="112"/>
      <c r="BZ222" s="111"/>
      <c r="CA222" s="109"/>
      <c r="CB222" s="109"/>
      <c r="CC222" s="109"/>
      <c r="CD222" s="111"/>
    </row>
    <row r="223" spans="1:82" ht="15.75" customHeight="1">
      <c r="A223" s="111"/>
      <c r="B223" s="111"/>
      <c r="C223" s="111"/>
      <c r="D223" s="111"/>
      <c r="E223" s="111"/>
      <c r="F223" s="111"/>
      <c r="G223" s="111"/>
      <c r="H223" s="111"/>
      <c r="I223" s="111"/>
      <c r="J223" s="111"/>
      <c r="K223" s="111"/>
      <c r="L223" s="111"/>
      <c r="M223" s="111"/>
      <c r="N223" s="111"/>
      <c r="O223" s="111"/>
      <c r="P223" s="111"/>
      <c r="Q223" s="111"/>
      <c r="R223" s="111"/>
      <c r="S223" s="111"/>
      <c r="T223" s="111"/>
      <c r="U223" s="111"/>
      <c r="V223" s="112"/>
      <c r="W223" s="111"/>
      <c r="X223" s="109"/>
      <c r="Y223" s="109"/>
      <c r="Z223" s="109"/>
      <c r="AA223" s="109"/>
      <c r="AB223" s="48"/>
      <c r="AC223" s="111"/>
      <c r="AD223" s="111"/>
      <c r="AE223" s="111"/>
      <c r="AF223" s="111"/>
      <c r="AG223" s="111"/>
      <c r="AH223" s="111"/>
      <c r="AI223" s="111"/>
      <c r="AJ223" s="111"/>
      <c r="AK223" s="111"/>
      <c r="AL223" s="111"/>
      <c r="AM223" s="111"/>
      <c r="AN223" s="111"/>
      <c r="AO223" s="111"/>
      <c r="AP223" s="111"/>
      <c r="AQ223" s="111"/>
      <c r="AR223" s="111"/>
      <c r="AS223" s="111"/>
      <c r="AT223" s="111"/>
      <c r="AU223" s="111"/>
      <c r="AV223" s="111"/>
      <c r="AW223" s="111"/>
      <c r="AX223" s="112"/>
      <c r="AY223" s="111"/>
      <c r="AZ223" s="109"/>
      <c r="BA223" s="109"/>
      <c r="BB223" s="109"/>
      <c r="BC223" s="111"/>
      <c r="BD223" s="111"/>
      <c r="BE223" s="111"/>
      <c r="BF223" s="111"/>
      <c r="BG223" s="111"/>
      <c r="BH223" s="111"/>
      <c r="BI223" s="111"/>
      <c r="BJ223" s="111"/>
      <c r="BK223" s="111"/>
      <c r="BL223" s="111"/>
      <c r="BM223" s="111"/>
      <c r="BN223" s="111"/>
      <c r="BO223" s="111"/>
      <c r="BP223" s="111"/>
      <c r="BQ223" s="111"/>
      <c r="BR223" s="111"/>
      <c r="BS223" s="111"/>
      <c r="BT223" s="111"/>
      <c r="BU223" s="111"/>
      <c r="BV223" s="111"/>
      <c r="BW223" s="111"/>
      <c r="BX223" s="111"/>
      <c r="BY223" s="112"/>
      <c r="BZ223" s="111"/>
      <c r="CA223" s="109"/>
      <c r="CB223" s="109"/>
      <c r="CC223" s="109"/>
      <c r="CD223" s="111"/>
    </row>
    <row r="224" spans="1:82" ht="15.75" customHeight="1">
      <c r="A224" s="111"/>
      <c r="B224" s="111"/>
      <c r="C224" s="111"/>
      <c r="D224" s="111"/>
      <c r="E224" s="111"/>
      <c r="F224" s="111"/>
      <c r="G224" s="111"/>
      <c r="H224" s="111"/>
      <c r="I224" s="111"/>
      <c r="J224" s="111"/>
      <c r="K224" s="111"/>
      <c r="L224" s="111"/>
      <c r="M224" s="111"/>
      <c r="N224" s="111"/>
      <c r="O224" s="111"/>
      <c r="P224" s="111"/>
      <c r="Q224" s="111"/>
      <c r="R224" s="111"/>
      <c r="S224" s="111"/>
      <c r="T224" s="111"/>
      <c r="U224" s="111"/>
      <c r="V224" s="112"/>
      <c r="W224" s="111"/>
      <c r="X224" s="109"/>
      <c r="Y224" s="109"/>
      <c r="Z224" s="109"/>
      <c r="AA224" s="109"/>
      <c r="AB224" s="48"/>
      <c r="AC224" s="111"/>
      <c r="AD224" s="111"/>
      <c r="AE224" s="111"/>
      <c r="AF224" s="111"/>
      <c r="AG224" s="111"/>
      <c r="AH224" s="111"/>
      <c r="AI224" s="111"/>
      <c r="AJ224" s="111"/>
      <c r="AK224" s="111"/>
      <c r="AL224" s="111"/>
      <c r="AM224" s="111"/>
      <c r="AN224" s="111"/>
      <c r="AO224" s="111"/>
      <c r="AP224" s="111"/>
      <c r="AQ224" s="111"/>
      <c r="AR224" s="111"/>
      <c r="AS224" s="111"/>
      <c r="AT224" s="111"/>
      <c r="AU224" s="111"/>
      <c r="AV224" s="111"/>
      <c r="AW224" s="111"/>
      <c r="AX224" s="112"/>
      <c r="AY224" s="111"/>
      <c r="AZ224" s="109"/>
      <c r="BA224" s="109"/>
      <c r="BB224" s="109"/>
      <c r="BC224" s="111"/>
      <c r="BD224" s="111"/>
      <c r="BE224" s="111"/>
      <c r="BF224" s="111"/>
      <c r="BG224" s="111"/>
      <c r="BH224" s="111"/>
      <c r="BI224" s="111"/>
      <c r="BJ224" s="111"/>
      <c r="BK224" s="111"/>
      <c r="BL224" s="111"/>
      <c r="BM224" s="111"/>
      <c r="BN224" s="111"/>
      <c r="BO224" s="111"/>
      <c r="BP224" s="111"/>
      <c r="BQ224" s="111"/>
      <c r="BR224" s="111"/>
      <c r="BS224" s="111"/>
      <c r="BT224" s="111"/>
      <c r="BU224" s="111"/>
      <c r="BV224" s="111"/>
      <c r="BW224" s="111"/>
      <c r="BX224" s="111"/>
      <c r="BY224" s="112"/>
      <c r="BZ224" s="111"/>
      <c r="CA224" s="109"/>
      <c r="CB224" s="109"/>
      <c r="CC224" s="109"/>
      <c r="CD224" s="111"/>
    </row>
    <row r="225" spans="1:82" ht="15.75" customHeight="1">
      <c r="A225" s="111"/>
      <c r="B225" s="111"/>
      <c r="C225" s="111"/>
      <c r="D225" s="111"/>
      <c r="E225" s="111"/>
      <c r="F225" s="111"/>
      <c r="G225" s="111"/>
      <c r="H225" s="111"/>
      <c r="I225" s="111"/>
      <c r="J225" s="111"/>
      <c r="K225" s="111"/>
      <c r="L225" s="111"/>
      <c r="M225" s="111"/>
      <c r="N225" s="111"/>
      <c r="O225" s="111"/>
      <c r="P225" s="111"/>
      <c r="Q225" s="111"/>
      <c r="R225" s="111"/>
      <c r="S225" s="111"/>
      <c r="T225" s="111"/>
      <c r="U225" s="111"/>
      <c r="V225" s="112"/>
      <c r="W225" s="111"/>
      <c r="X225" s="109"/>
      <c r="Y225" s="109"/>
      <c r="Z225" s="109"/>
      <c r="AA225" s="109"/>
      <c r="AB225" s="48"/>
      <c r="AC225" s="111"/>
      <c r="AD225" s="111"/>
      <c r="AE225" s="111"/>
      <c r="AF225" s="111"/>
      <c r="AG225" s="111"/>
      <c r="AH225" s="111"/>
      <c r="AI225" s="111"/>
      <c r="AJ225" s="111"/>
      <c r="AK225" s="111"/>
      <c r="AL225" s="111"/>
      <c r="AM225" s="111"/>
      <c r="AN225" s="111"/>
      <c r="AO225" s="111"/>
      <c r="AP225" s="111"/>
      <c r="AQ225" s="111"/>
      <c r="AR225" s="111"/>
      <c r="AS225" s="111"/>
      <c r="AT225" s="111"/>
      <c r="AU225" s="111"/>
      <c r="AV225" s="111"/>
      <c r="AW225" s="111"/>
      <c r="AX225" s="112"/>
      <c r="AY225" s="111"/>
      <c r="AZ225" s="109"/>
      <c r="BA225" s="109"/>
      <c r="BB225" s="109"/>
      <c r="BC225" s="111"/>
      <c r="BD225" s="111"/>
      <c r="BE225" s="111"/>
      <c r="BF225" s="111"/>
      <c r="BG225" s="111"/>
      <c r="BH225" s="111"/>
      <c r="BI225" s="111"/>
      <c r="BJ225" s="111"/>
      <c r="BK225" s="111"/>
      <c r="BL225" s="111"/>
      <c r="BM225" s="111"/>
      <c r="BN225" s="111"/>
      <c r="BO225" s="111"/>
      <c r="BP225" s="111"/>
      <c r="BQ225" s="111"/>
      <c r="BR225" s="111"/>
      <c r="BS225" s="111"/>
      <c r="BT225" s="111"/>
      <c r="BU225" s="111"/>
      <c r="BV225" s="111"/>
      <c r="BW225" s="111"/>
      <c r="BX225" s="111"/>
      <c r="BY225" s="112"/>
      <c r="BZ225" s="111"/>
      <c r="CA225" s="109"/>
      <c r="CB225" s="109"/>
      <c r="CC225" s="109"/>
      <c r="CD225" s="111"/>
    </row>
    <row r="226" spans="1:82" ht="15.75" customHeight="1">
      <c r="A226" s="111"/>
      <c r="B226" s="111"/>
      <c r="C226" s="111"/>
      <c r="D226" s="111"/>
      <c r="E226" s="111"/>
      <c r="F226" s="111"/>
      <c r="G226" s="111"/>
      <c r="H226" s="111"/>
      <c r="I226" s="111"/>
      <c r="J226" s="111"/>
      <c r="K226" s="111"/>
      <c r="L226" s="111"/>
      <c r="M226" s="111"/>
      <c r="N226" s="111"/>
      <c r="O226" s="111"/>
      <c r="P226" s="111"/>
      <c r="Q226" s="111"/>
      <c r="R226" s="111"/>
      <c r="S226" s="111"/>
      <c r="T226" s="111"/>
      <c r="U226" s="111"/>
      <c r="V226" s="112"/>
      <c r="W226" s="111"/>
      <c r="X226" s="109"/>
      <c r="Y226" s="109"/>
      <c r="Z226" s="109"/>
      <c r="AA226" s="109"/>
      <c r="AB226" s="48"/>
      <c r="AC226" s="111"/>
      <c r="AD226" s="111"/>
      <c r="AE226" s="111"/>
      <c r="AF226" s="111"/>
      <c r="AG226" s="111"/>
      <c r="AH226" s="111"/>
      <c r="AI226" s="111"/>
      <c r="AJ226" s="111"/>
      <c r="AK226" s="111"/>
      <c r="AL226" s="111"/>
      <c r="AM226" s="111"/>
      <c r="AN226" s="111"/>
      <c r="AO226" s="111"/>
      <c r="AP226" s="111"/>
      <c r="AQ226" s="111"/>
      <c r="AR226" s="111"/>
      <c r="AS226" s="111"/>
      <c r="AT226" s="111"/>
      <c r="AU226" s="111"/>
      <c r="AV226" s="111"/>
      <c r="AW226" s="111"/>
      <c r="AX226" s="112"/>
      <c r="AY226" s="111"/>
      <c r="AZ226" s="109"/>
      <c r="BA226" s="109"/>
      <c r="BB226" s="109"/>
      <c r="BC226" s="111"/>
      <c r="BD226" s="111"/>
      <c r="BE226" s="111"/>
      <c r="BF226" s="111"/>
      <c r="BG226" s="111"/>
      <c r="BH226" s="111"/>
      <c r="BI226" s="111"/>
      <c r="BJ226" s="111"/>
      <c r="BK226" s="111"/>
      <c r="BL226" s="111"/>
      <c r="BM226" s="111"/>
      <c r="BN226" s="111"/>
      <c r="BO226" s="111"/>
      <c r="BP226" s="111"/>
      <c r="BQ226" s="111"/>
      <c r="BR226" s="111"/>
      <c r="BS226" s="111"/>
      <c r="BT226" s="111"/>
      <c r="BU226" s="111"/>
      <c r="BV226" s="111"/>
      <c r="BW226" s="111"/>
      <c r="BX226" s="111"/>
      <c r="BY226" s="112"/>
      <c r="BZ226" s="111"/>
      <c r="CA226" s="109"/>
      <c r="CB226" s="109"/>
      <c r="CC226" s="109"/>
      <c r="CD226" s="111"/>
    </row>
    <row r="227" spans="1:82" ht="15.75" customHeight="1">
      <c r="A227" s="111"/>
      <c r="B227" s="111"/>
      <c r="C227" s="111"/>
      <c r="D227" s="111"/>
      <c r="E227" s="111"/>
      <c r="F227" s="111"/>
      <c r="G227" s="111"/>
      <c r="H227" s="111"/>
      <c r="I227" s="111"/>
      <c r="J227" s="111"/>
      <c r="K227" s="111"/>
      <c r="L227" s="111"/>
      <c r="M227" s="111"/>
      <c r="N227" s="111"/>
      <c r="O227" s="111"/>
      <c r="P227" s="111"/>
      <c r="Q227" s="111"/>
      <c r="R227" s="111"/>
      <c r="S227" s="111"/>
      <c r="T227" s="111"/>
      <c r="U227" s="111"/>
      <c r="V227" s="112"/>
      <c r="W227" s="111"/>
      <c r="X227" s="109"/>
      <c r="Y227" s="109"/>
      <c r="Z227" s="109"/>
      <c r="AA227" s="109"/>
      <c r="AB227" s="48"/>
      <c r="AC227" s="111"/>
      <c r="AD227" s="111"/>
      <c r="AE227" s="111"/>
      <c r="AF227" s="111"/>
      <c r="AG227" s="111"/>
      <c r="AH227" s="111"/>
      <c r="AI227" s="111"/>
      <c r="AJ227" s="111"/>
      <c r="AK227" s="111"/>
      <c r="AL227" s="111"/>
      <c r="AM227" s="111"/>
      <c r="AN227" s="111"/>
      <c r="AO227" s="111"/>
      <c r="AP227" s="111"/>
      <c r="AQ227" s="111"/>
      <c r="AR227" s="111"/>
      <c r="AS227" s="111"/>
      <c r="AT227" s="111"/>
      <c r="AU227" s="111"/>
      <c r="AV227" s="111"/>
      <c r="AW227" s="111"/>
      <c r="AX227" s="112"/>
      <c r="AY227" s="111"/>
      <c r="AZ227" s="109"/>
      <c r="BA227" s="109"/>
      <c r="BB227" s="109"/>
      <c r="BC227" s="111"/>
      <c r="BD227" s="111"/>
      <c r="BE227" s="111"/>
      <c r="BF227" s="111"/>
      <c r="BG227" s="111"/>
      <c r="BH227" s="111"/>
      <c r="BI227" s="111"/>
      <c r="BJ227" s="111"/>
      <c r="BK227" s="111"/>
      <c r="BL227" s="111"/>
      <c r="BM227" s="111"/>
      <c r="BN227" s="111"/>
      <c r="BO227" s="111"/>
      <c r="BP227" s="111"/>
      <c r="BQ227" s="111"/>
      <c r="BR227" s="111"/>
      <c r="BS227" s="111"/>
      <c r="BT227" s="111"/>
      <c r="BU227" s="111"/>
      <c r="BV227" s="111"/>
      <c r="BW227" s="111"/>
      <c r="BX227" s="111"/>
      <c r="BY227" s="112"/>
      <c r="BZ227" s="111"/>
      <c r="CA227" s="109"/>
      <c r="CB227" s="109"/>
      <c r="CC227" s="109"/>
      <c r="CD227" s="111"/>
    </row>
    <row r="228" spans="1:82" ht="15.75" customHeight="1">
      <c r="A228" s="111"/>
      <c r="B228" s="111"/>
      <c r="C228" s="111"/>
      <c r="D228" s="111"/>
      <c r="E228" s="111"/>
      <c r="F228" s="111"/>
      <c r="G228" s="111"/>
      <c r="H228" s="111"/>
      <c r="I228" s="111"/>
      <c r="J228" s="111"/>
      <c r="K228" s="111"/>
      <c r="L228" s="111"/>
      <c r="M228" s="111"/>
      <c r="N228" s="111"/>
      <c r="O228" s="111"/>
      <c r="P228" s="111"/>
      <c r="Q228" s="111"/>
      <c r="R228" s="111"/>
      <c r="S228" s="111"/>
      <c r="T228" s="111"/>
      <c r="U228" s="111"/>
      <c r="V228" s="112"/>
      <c r="W228" s="111"/>
      <c r="X228" s="109"/>
      <c r="Y228" s="109"/>
      <c r="Z228" s="109"/>
      <c r="AA228" s="109"/>
      <c r="AB228" s="48"/>
      <c r="AC228" s="111"/>
      <c r="AD228" s="111"/>
      <c r="AE228" s="111"/>
      <c r="AF228" s="111"/>
      <c r="AG228" s="111"/>
      <c r="AH228" s="111"/>
      <c r="AI228" s="111"/>
      <c r="AJ228" s="111"/>
      <c r="AK228" s="111"/>
      <c r="AL228" s="111"/>
      <c r="AM228" s="111"/>
      <c r="AN228" s="111"/>
      <c r="AO228" s="111"/>
      <c r="AP228" s="111"/>
      <c r="AQ228" s="111"/>
      <c r="AR228" s="111"/>
      <c r="AS228" s="111"/>
      <c r="AT228" s="111"/>
      <c r="AU228" s="111"/>
      <c r="AV228" s="111"/>
      <c r="AW228" s="111"/>
      <c r="AX228" s="112"/>
      <c r="AY228" s="111"/>
      <c r="AZ228" s="109"/>
      <c r="BA228" s="109"/>
      <c r="BB228" s="109"/>
      <c r="BC228" s="111"/>
      <c r="BD228" s="111"/>
      <c r="BE228" s="111"/>
      <c r="BF228" s="111"/>
      <c r="BG228" s="111"/>
      <c r="BH228" s="111"/>
      <c r="BI228" s="111"/>
      <c r="BJ228" s="111"/>
      <c r="BK228" s="111"/>
      <c r="BL228" s="111"/>
      <c r="BM228" s="111"/>
      <c r="BN228" s="111"/>
      <c r="BO228" s="111"/>
      <c r="BP228" s="111"/>
      <c r="BQ228" s="111"/>
      <c r="BR228" s="111"/>
      <c r="BS228" s="111"/>
      <c r="BT228" s="111"/>
      <c r="BU228" s="111"/>
      <c r="BV228" s="111"/>
      <c r="BW228" s="111"/>
      <c r="BX228" s="111"/>
      <c r="BY228" s="112"/>
      <c r="BZ228" s="111"/>
      <c r="CA228" s="109"/>
      <c r="CB228" s="109"/>
      <c r="CC228" s="109"/>
      <c r="CD228" s="111"/>
    </row>
    <row r="229" spans="1:82" ht="15.75" customHeight="1">
      <c r="A229" s="111"/>
      <c r="B229" s="111"/>
      <c r="C229" s="111"/>
      <c r="D229" s="111"/>
      <c r="E229" s="111"/>
      <c r="F229" s="111"/>
      <c r="G229" s="111"/>
      <c r="H229" s="111"/>
      <c r="I229" s="111"/>
      <c r="J229" s="111"/>
      <c r="K229" s="111"/>
      <c r="L229" s="111"/>
      <c r="M229" s="111"/>
      <c r="N229" s="111"/>
      <c r="O229" s="111"/>
      <c r="P229" s="111"/>
      <c r="Q229" s="111"/>
      <c r="R229" s="111"/>
      <c r="S229" s="111"/>
      <c r="T229" s="111"/>
      <c r="U229" s="111"/>
      <c r="V229" s="112"/>
      <c r="W229" s="111"/>
      <c r="X229" s="109"/>
      <c r="Y229" s="109"/>
      <c r="Z229" s="109"/>
      <c r="AA229" s="109"/>
      <c r="AB229" s="48"/>
      <c r="AC229" s="111"/>
      <c r="AD229" s="111"/>
      <c r="AE229" s="111"/>
      <c r="AF229" s="111"/>
      <c r="AG229" s="111"/>
      <c r="AH229" s="111"/>
      <c r="AI229" s="111"/>
      <c r="AJ229" s="111"/>
      <c r="AK229" s="111"/>
      <c r="AL229" s="111"/>
      <c r="AM229" s="111"/>
      <c r="AN229" s="111"/>
      <c r="AO229" s="111"/>
      <c r="AP229" s="111"/>
      <c r="AQ229" s="111"/>
      <c r="AR229" s="111"/>
      <c r="AS229" s="111"/>
      <c r="AT229" s="111"/>
      <c r="AU229" s="111"/>
      <c r="AV229" s="111"/>
      <c r="AW229" s="111"/>
      <c r="AX229" s="112"/>
      <c r="AY229" s="111"/>
      <c r="AZ229" s="109"/>
      <c r="BA229" s="109"/>
      <c r="BB229" s="109"/>
      <c r="BC229" s="111"/>
      <c r="BD229" s="111"/>
      <c r="BE229" s="111"/>
      <c r="BF229" s="111"/>
      <c r="BG229" s="111"/>
      <c r="BH229" s="111"/>
      <c r="BI229" s="111"/>
      <c r="BJ229" s="111"/>
      <c r="BK229" s="111"/>
      <c r="BL229" s="111"/>
      <c r="BM229" s="111"/>
      <c r="BN229" s="111"/>
      <c r="BO229" s="111"/>
      <c r="BP229" s="111"/>
      <c r="BQ229" s="111"/>
      <c r="BR229" s="111"/>
      <c r="BS229" s="111"/>
      <c r="BT229" s="111"/>
      <c r="BU229" s="111"/>
      <c r="BV229" s="111"/>
      <c r="BW229" s="111"/>
      <c r="BX229" s="111"/>
      <c r="BY229" s="112"/>
      <c r="BZ229" s="111"/>
      <c r="CA229" s="109"/>
      <c r="CB229" s="109"/>
      <c r="CC229" s="109"/>
      <c r="CD229" s="111"/>
    </row>
    <row r="230" spans="1:82" ht="15.75" customHeight="1">
      <c r="A230" s="111"/>
      <c r="B230" s="111"/>
      <c r="C230" s="111"/>
      <c r="D230" s="111"/>
      <c r="E230" s="111"/>
      <c r="F230" s="111"/>
      <c r="G230" s="111"/>
      <c r="H230" s="111"/>
      <c r="I230" s="111"/>
      <c r="J230" s="111"/>
      <c r="K230" s="111"/>
      <c r="L230" s="111"/>
      <c r="M230" s="111"/>
      <c r="N230" s="111"/>
      <c r="O230" s="111"/>
      <c r="P230" s="111"/>
      <c r="Q230" s="111"/>
      <c r="R230" s="111"/>
      <c r="S230" s="111"/>
      <c r="T230" s="111"/>
      <c r="U230" s="111"/>
      <c r="V230" s="112"/>
      <c r="W230" s="111"/>
      <c r="X230" s="109"/>
      <c r="Y230" s="109"/>
      <c r="Z230" s="109"/>
      <c r="AA230" s="109"/>
      <c r="AB230" s="48"/>
      <c r="AC230" s="111"/>
      <c r="AD230" s="111"/>
      <c r="AE230" s="111"/>
      <c r="AF230" s="111"/>
      <c r="AG230" s="111"/>
      <c r="AH230" s="111"/>
      <c r="AI230" s="111"/>
      <c r="AJ230" s="111"/>
      <c r="AK230" s="111"/>
      <c r="AL230" s="111"/>
      <c r="AM230" s="111"/>
      <c r="AN230" s="111"/>
      <c r="AO230" s="111"/>
      <c r="AP230" s="111"/>
      <c r="AQ230" s="111"/>
      <c r="AR230" s="111"/>
      <c r="AS230" s="111"/>
      <c r="AT230" s="111"/>
      <c r="AU230" s="111"/>
      <c r="AV230" s="111"/>
      <c r="AW230" s="111"/>
      <c r="AX230" s="112"/>
      <c r="AY230" s="111"/>
      <c r="AZ230" s="109"/>
      <c r="BA230" s="109"/>
      <c r="BB230" s="109"/>
      <c r="BC230" s="111"/>
      <c r="BD230" s="111"/>
      <c r="BE230" s="111"/>
      <c r="BF230" s="111"/>
      <c r="BG230" s="111"/>
      <c r="BH230" s="111"/>
      <c r="BI230" s="111"/>
      <c r="BJ230" s="111"/>
      <c r="BK230" s="111"/>
      <c r="BL230" s="111"/>
      <c r="BM230" s="111"/>
      <c r="BN230" s="111"/>
      <c r="BO230" s="111"/>
      <c r="BP230" s="111"/>
      <c r="BQ230" s="111"/>
      <c r="BR230" s="111"/>
      <c r="BS230" s="111"/>
      <c r="BT230" s="111"/>
      <c r="BU230" s="111"/>
      <c r="BV230" s="111"/>
      <c r="BW230" s="111"/>
      <c r="BX230" s="111"/>
      <c r="BY230" s="112"/>
      <c r="BZ230" s="111"/>
      <c r="CA230" s="109"/>
      <c r="CB230" s="109"/>
      <c r="CC230" s="109"/>
      <c r="CD230" s="111"/>
    </row>
    <row r="231" spans="1:82" ht="15.75" customHeight="1">
      <c r="A231" s="111"/>
      <c r="B231" s="111"/>
      <c r="C231" s="111"/>
      <c r="D231" s="111"/>
      <c r="E231" s="111"/>
      <c r="F231" s="111"/>
      <c r="G231" s="111"/>
      <c r="H231" s="111"/>
      <c r="I231" s="111"/>
      <c r="J231" s="111"/>
      <c r="K231" s="111"/>
      <c r="L231" s="111"/>
      <c r="M231" s="111"/>
      <c r="N231" s="111"/>
      <c r="O231" s="111"/>
      <c r="P231" s="111"/>
      <c r="Q231" s="111"/>
      <c r="R231" s="111"/>
      <c r="S231" s="111"/>
      <c r="T231" s="111"/>
      <c r="U231" s="111"/>
      <c r="V231" s="112"/>
      <c r="W231" s="111"/>
      <c r="X231" s="109"/>
      <c r="Y231" s="109"/>
      <c r="Z231" s="109"/>
      <c r="AA231" s="109"/>
      <c r="AB231" s="48"/>
      <c r="AC231" s="111"/>
      <c r="AD231" s="111"/>
      <c r="AE231" s="111"/>
      <c r="AF231" s="111"/>
      <c r="AG231" s="111"/>
      <c r="AH231" s="111"/>
      <c r="AI231" s="111"/>
      <c r="AJ231" s="111"/>
      <c r="AK231" s="111"/>
      <c r="AL231" s="111"/>
      <c r="AM231" s="111"/>
      <c r="AN231" s="111"/>
      <c r="AO231" s="111"/>
      <c r="AP231" s="111"/>
      <c r="AQ231" s="111"/>
      <c r="AR231" s="111"/>
      <c r="AS231" s="111"/>
      <c r="AT231" s="111"/>
      <c r="AU231" s="111"/>
      <c r="AV231" s="111"/>
      <c r="AW231" s="111"/>
      <c r="AX231" s="112"/>
      <c r="AY231" s="111"/>
      <c r="AZ231" s="109"/>
      <c r="BA231" s="109"/>
      <c r="BB231" s="109"/>
      <c r="BC231" s="111"/>
      <c r="BD231" s="111"/>
      <c r="BE231" s="111"/>
      <c r="BF231" s="111"/>
      <c r="BG231" s="111"/>
      <c r="BH231" s="111"/>
      <c r="BI231" s="111"/>
      <c r="BJ231" s="111"/>
      <c r="BK231" s="111"/>
      <c r="BL231" s="111"/>
      <c r="BM231" s="111"/>
      <c r="BN231" s="111"/>
      <c r="BO231" s="111"/>
      <c r="BP231" s="111"/>
      <c r="BQ231" s="111"/>
      <c r="BR231" s="111"/>
      <c r="BS231" s="111"/>
      <c r="BT231" s="111"/>
      <c r="BU231" s="111"/>
      <c r="BV231" s="111"/>
      <c r="BW231" s="111"/>
      <c r="BX231" s="111"/>
      <c r="BY231" s="112"/>
      <c r="BZ231" s="111"/>
      <c r="CA231" s="109"/>
      <c r="CB231" s="109"/>
      <c r="CC231" s="109"/>
      <c r="CD231" s="111"/>
    </row>
    <row r="232" spans="1:82" ht="15.75" customHeight="1">
      <c r="A232" s="111"/>
      <c r="B232" s="111"/>
      <c r="C232" s="111"/>
      <c r="D232" s="111"/>
      <c r="E232" s="111"/>
      <c r="F232" s="111"/>
      <c r="G232" s="111"/>
      <c r="H232" s="111"/>
      <c r="I232" s="111"/>
      <c r="J232" s="111"/>
      <c r="K232" s="111"/>
      <c r="L232" s="111"/>
      <c r="M232" s="111"/>
      <c r="N232" s="111"/>
      <c r="O232" s="111"/>
      <c r="P232" s="111"/>
      <c r="Q232" s="111"/>
      <c r="R232" s="111"/>
      <c r="S232" s="111"/>
      <c r="T232" s="111"/>
      <c r="U232" s="111"/>
      <c r="V232" s="112"/>
      <c r="W232" s="111"/>
      <c r="X232" s="109"/>
      <c r="Y232" s="109"/>
      <c r="Z232" s="109"/>
      <c r="AA232" s="109"/>
      <c r="AB232" s="48"/>
      <c r="AC232" s="111"/>
      <c r="AD232" s="111"/>
      <c r="AE232" s="111"/>
      <c r="AF232" s="111"/>
      <c r="AG232" s="111"/>
      <c r="AH232" s="111"/>
      <c r="AI232" s="111"/>
      <c r="AJ232" s="111"/>
      <c r="AK232" s="111"/>
      <c r="AL232" s="111"/>
      <c r="AM232" s="111"/>
      <c r="AN232" s="111"/>
      <c r="AO232" s="111"/>
      <c r="AP232" s="111"/>
      <c r="AQ232" s="111"/>
      <c r="AR232" s="111"/>
      <c r="AS232" s="111"/>
      <c r="AT232" s="111"/>
      <c r="AU232" s="111"/>
      <c r="AV232" s="111"/>
      <c r="AW232" s="111"/>
      <c r="AX232" s="112"/>
      <c r="AY232" s="111"/>
      <c r="AZ232" s="109"/>
      <c r="BA232" s="109"/>
      <c r="BB232" s="109"/>
      <c r="BC232" s="111"/>
      <c r="BD232" s="111"/>
      <c r="BE232" s="111"/>
      <c r="BF232" s="111"/>
      <c r="BG232" s="111"/>
      <c r="BH232" s="111"/>
      <c r="BI232" s="111"/>
      <c r="BJ232" s="111"/>
      <c r="BK232" s="111"/>
      <c r="BL232" s="111"/>
      <c r="BM232" s="111"/>
      <c r="BN232" s="111"/>
      <c r="BO232" s="111"/>
      <c r="BP232" s="111"/>
      <c r="BQ232" s="111"/>
      <c r="BR232" s="111"/>
      <c r="BS232" s="111"/>
      <c r="BT232" s="111"/>
      <c r="BU232" s="111"/>
      <c r="BV232" s="111"/>
      <c r="BW232" s="111"/>
      <c r="BX232" s="111"/>
      <c r="BY232" s="112"/>
      <c r="BZ232" s="111"/>
      <c r="CA232" s="109"/>
      <c r="CB232" s="109"/>
      <c r="CC232" s="109"/>
      <c r="CD232" s="111"/>
    </row>
    <row r="233" spans="1:82" ht="15.75" customHeight="1">
      <c r="A233" s="111"/>
      <c r="B233" s="111"/>
      <c r="C233" s="111"/>
      <c r="D233" s="111"/>
      <c r="E233" s="111"/>
      <c r="F233" s="111"/>
      <c r="G233" s="111"/>
      <c r="H233" s="111"/>
      <c r="I233" s="111"/>
      <c r="J233" s="111"/>
      <c r="K233" s="111"/>
      <c r="L233" s="111"/>
      <c r="M233" s="111"/>
      <c r="N233" s="111"/>
      <c r="O233" s="111"/>
      <c r="P233" s="111"/>
      <c r="Q233" s="111"/>
      <c r="R233" s="111"/>
      <c r="S233" s="111"/>
      <c r="T233" s="111"/>
      <c r="U233" s="111"/>
      <c r="V233" s="112"/>
      <c r="W233" s="111"/>
      <c r="X233" s="109"/>
      <c r="Y233" s="109"/>
      <c r="Z233" s="109"/>
      <c r="AA233" s="109"/>
      <c r="AB233" s="48"/>
      <c r="AC233" s="111"/>
      <c r="AD233" s="111"/>
      <c r="AE233" s="111"/>
      <c r="AF233" s="111"/>
      <c r="AG233" s="111"/>
      <c r="AH233" s="111"/>
      <c r="AI233" s="111"/>
      <c r="AJ233" s="111"/>
      <c r="AK233" s="111"/>
      <c r="AL233" s="111"/>
      <c r="AM233" s="111"/>
      <c r="AN233" s="111"/>
      <c r="AO233" s="111"/>
      <c r="AP233" s="111"/>
      <c r="AQ233" s="111"/>
      <c r="AR233" s="111"/>
      <c r="AS233" s="111"/>
      <c r="AT233" s="111"/>
      <c r="AU233" s="111"/>
      <c r="AV233" s="111"/>
      <c r="AW233" s="111"/>
      <c r="AX233" s="112"/>
      <c r="AY233" s="111"/>
      <c r="AZ233" s="109"/>
      <c r="BA233" s="109"/>
      <c r="BB233" s="109"/>
      <c r="BC233" s="111"/>
      <c r="BD233" s="111"/>
      <c r="BE233" s="111"/>
      <c r="BF233" s="111"/>
      <c r="BG233" s="111"/>
      <c r="BH233" s="111"/>
      <c r="BI233" s="111"/>
      <c r="BJ233" s="111"/>
      <c r="BK233" s="111"/>
      <c r="BL233" s="111"/>
      <c r="BM233" s="111"/>
      <c r="BN233" s="111"/>
      <c r="BO233" s="111"/>
      <c r="BP233" s="111"/>
      <c r="BQ233" s="111"/>
      <c r="BR233" s="111"/>
      <c r="BS233" s="111"/>
      <c r="BT233" s="111"/>
      <c r="BU233" s="111"/>
      <c r="BV233" s="111"/>
      <c r="BW233" s="111"/>
      <c r="BX233" s="111"/>
      <c r="BY233" s="112"/>
      <c r="BZ233" s="111"/>
      <c r="CA233" s="109"/>
      <c r="CB233" s="109"/>
      <c r="CC233" s="109"/>
      <c r="CD233" s="111"/>
    </row>
    <row r="234" spans="1:82" ht="15.75" customHeight="1">
      <c r="A234" s="111"/>
      <c r="B234" s="111"/>
      <c r="C234" s="111"/>
      <c r="D234" s="111"/>
      <c r="E234" s="111"/>
      <c r="F234" s="111"/>
      <c r="G234" s="111"/>
      <c r="H234" s="111"/>
      <c r="I234" s="111"/>
      <c r="J234" s="111"/>
      <c r="K234" s="111"/>
      <c r="L234" s="111"/>
      <c r="M234" s="111"/>
      <c r="N234" s="111"/>
      <c r="O234" s="111"/>
      <c r="P234" s="111"/>
      <c r="Q234" s="111"/>
      <c r="R234" s="111"/>
      <c r="S234" s="111"/>
      <c r="T234" s="111"/>
      <c r="U234" s="111"/>
      <c r="V234" s="112"/>
      <c r="W234" s="111"/>
      <c r="X234" s="109"/>
      <c r="Y234" s="109"/>
      <c r="Z234" s="109"/>
      <c r="AA234" s="109"/>
      <c r="AB234" s="48"/>
      <c r="AC234" s="111"/>
      <c r="AD234" s="111"/>
      <c r="AE234" s="111"/>
      <c r="AF234" s="111"/>
      <c r="AG234" s="111"/>
      <c r="AH234" s="111"/>
      <c r="AI234" s="111"/>
      <c r="AJ234" s="111"/>
      <c r="AK234" s="111"/>
      <c r="AL234" s="111"/>
      <c r="AM234" s="111"/>
      <c r="AN234" s="111"/>
      <c r="AO234" s="111"/>
      <c r="AP234" s="111"/>
      <c r="AQ234" s="111"/>
      <c r="AR234" s="111"/>
      <c r="AS234" s="111"/>
      <c r="AT234" s="111"/>
      <c r="AU234" s="111"/>
      <c r="AV234" s="111"/>
      <c r="AW234" s="111"/>
      <c r="AX234" s="112"/>
      <c r="AY234" s="111"/>
      <c r="AZ234" s="109"/>
      <c r="BA234" s="109"/>
      <c r="BB234" s="109"/>
      <c r="BC234" s="111"/>
      <c r="BD234" s="111"/>
      <c r="BE234" s="111"/>
      <c r="BF234" s="111"/>
      <c r="BG234" s="111"/>
      <c r="BH234" s="111"/>
      <c r="BI234" s="111"/>
      <c r="BJ234" s="111"/>
      <c r="BK234" s="111"/>
      <c r="BL234" s="111"/>
      <c r="BM234" s="111"/>
      <c r="BN234" s="111"/>
      <c r="BO234" s="111"/>
      <c r="BP234" s="111"/>
      <c r="BQ234" s="111"/>
      <c r="BR234" s="111"/>
      <c r="BS234" s="111"/>
      <c r="BT234" s="111"/>
      <c r="BU234" s="111"/>
      <c r="BV234" s="111"/>
      <c r="BW234" s="111"/>
      <c r="BX234" s="111"/>
      <c r="BY234" s="112"/>
      <c r="BZ234" s="111"/>
      <c r="CA234" s="109"/>
      <c r="CB234" s="109"/>
      <c r="CC234" s="109"/>
      <c r="CD234" s="111"/>
    </row>
    <row r="235" spans="1:82" ht="15.75" customHeight="1">
      <c r="A235" s="111"/>
      <c r="B235" s="111"/>
      <c r="C235" s="111"/>
      <c r="D235" s="111"/>
      <c r="E235" s="111"/>
      <c r="F235" s="111"/>
      <c r="G235" s="111"/>
      <c r="H235" s="111"/>
      <c r="I235" s="111"/>
      <c r="J235" s="111"/>
      <c r="K235" s="111"/>
      <c r="L235" s="111"/>
      <c r="M235" s="111"/>
      <c r="N235" s="111"/>
      <c r="O235" s="111"/>
      <c r="P235" s="111"/>
      <c r="Q235" s="111"/>
      <c r="R235" s="111"/>
      <c r="S235" s="111"/>
      <c r="T235" s="111"/>
      <c r="U235" s="111"/>
      <c r="V235" s="112"/>
      <c r="W235" s="111"/>
      <c r="X235" s="109"/>
      <c r="Y235" s="109"/>
      <c r="Z235" s="109"/>
      <c r="AA235" s="109"/>
      <c r="AB235" s="48"/>
      <c r="AC235" s="111"/>
      <c r="AD235" s="111"/>
      <c r="AE235" s="111"/>
      <c r="AF235" s="111"/>
      <c r="AG235" s="111"/>
      <c r="AH235" s="111"/>
      <c r="AI235" s="111"/>
      <c r="AJ235" s="111"/>
      <c r="AK235" s="111"/>
      <c r="AL235" s="111"/>
      <c r="AM235" s="111"/>
      <c r="AN235" s="111"/>
      <c r="AO235" s="111"/>
      <c r="AP235" s="111"/>
      <c r="AQ235" s="111"/>
      <c r="AR235" s="111"/>
      <c r="AS235" s="111"/>
      <c r="AT235" s="111"/>
      <c r="AU235" s="111"/>
      <c r="AV235" s="111"/>
      <c r="AW235" s="111"/>
      <c r="AX235" s="112"/>
      <c r="AY235" s="111"/>
      <c r="AZ235" s="109"/>
      <c r="BA235" s="109"/>
      <c r="BB235" s="109"/>
      <c r="BC235" s="111"/>
      <c r="BD235" s="111"/>
      <c r="BE235" s="111"/>
      <c r="BF235" s="111"/>
      <c r="BG235" s="111"/>
      <c r="BH235" s="111"/>
      <c r="BI235" s="111"/>
      <c r="BJ235" s="111"/>
      <c r="BK235" s="111"/>
      <c r="BL235" s="111"/>
      <c r="BM235" s="111"/>
      <c r="BN235" s="111"/>
      <c r="BO235" s="111"/>
      <c r="BP235" s="111"/>
      <c r="BQ235" s="111"/>
      <c r="BR235" s="111"/>
      <c r="BS235" s="111"/>
      <c r="BT235" s="111"/>
      <c r="BU235" s="111"/>
      <c r="BV235" s="111"/>
      <c r="BW235" s="111"/>
      <c r="BX235" s="111"/>
      <c r="BY235" s="112"/>
      <c r="BZ235" s="111"/>
      <c r="CA235" s="109"/>
      <c r="CB235" s="109"/>
      <c r="CC235" s="109"/>
      <c r="CD235" s="111"/>
    </row>
    <row r="236" spans="1:82" ht="15.75" customHeight="1">
      <c r="A236" s="111"/>
      <c r="B236" s="111"/>
      <c r="C236" s="111"/>
      <c r="D236" s="111"/>
      <c r="E236" s="111"/>
      <c r="F236" s="111"/>
      <c r="G236" s="111"/>
      <c r="H236" s="111"/>
      <c r="I236" s="111"/>
      <c r="J236" s="111"/>
      <c r="K236" s="111"/>
      <c r="L236" s="111"/>
      <c r="M236" s="111"/>
      <c r="N236" s="111"/>
      <c r="O236" s="111"/>
      <c r="P236" s="111"/>
      <c r="Q236" s="111"/>
      <c r="R236" s="111"/>
      <c r="S236" s="111"/>
      <c r="T236" s="111"/>
      <c r="U236" s="111"/>
      <c r="V236" s="112"/>
      <c r="W236" s="111"/>
      <c r="X236" s="109"/>
      <c r="Y236" s="109"/>
      <c r="Z236" s="109"/>
      <c r="AA236" s="109"/>
      <c r="AB236" s="48"/>
      <c r="AC236" s="111"/>
      <c r="AD236" s="111"/>
      <c r="AE236" s="111"/>
      <c r="AF236" s="111"/>
      <c r="AG236" s="111"/>
      <c r="AH236" s="111"/>
      <c r="AI236" s="111"/>
      <c r="AJ236" s="111"/>
      <c r="AK236" s="111"/>
      <c r="AL236" s="111"/>
      <c r="AM236" s="111"/>
      <c r="AN236" s="111"/>
      <c r="AO236" s="111"/>
      <c r="AP236" s="111"/>
      <c r="AQ236" s="111"/>
      <c r="AR236" s="111"/>
      <c r="AS236" s="111"/>
      <c r="AT236" s="111"/>
      <c r="AU236" s="111"/>
      <c r="AV236" s="111"/>
      <c r="AW236" s="111"/>
      <c r="AX236" s="112"/>
      <c r="AY236" s="111"/>
      <c r="AZ236" s="109"/>
      <c r="BA236" s="109"/>
      <c r="BB236" s="109"/>
      <c r="BC236" s="111"/>
      <c r="BD236" s="111"/>
      <c r="BE236" s="111"/>
      <c r="BF236" s="111"/>
      <c r="BG236" s="111"/>
      <c r="BH236" s="111"/>
      <c r="BI236" s="111"/>
      <c r="BJ236" s="111"/>
      <c r="BK236" s="111"/>
      <c r="BL236" s="111"/>
      <c r="BM236" s="111"/>
      <c r="BN236" s="111"/>
      <c r="BO236" s="111"/>
      <c r="BP236" s="111"/>
      <c r="BQ236" s="111"/>
      <c r="BR236" s="111"/>
      <c r="BS236" s="111"/>
      <c r="BT236" s="111"/>
      <c r="BU236" s="111"/>
      <c r="BV236" s="111"/>
      <c r="BW236" s="111"/>
      <c r="BX236" s="111"/>
      <c r="BY236" s="112"/>
      <c r="BZ236" s="111"/>
      <c r="CA236" s="109"/>
      <c r="CB236" s="109"/>
      <c r="CC236" s="109"/>
      <c r="CD236" s="111"/>
    </row>
    <row r="237" spans="1:82" ht="15.75" customHeight="1">
      <c r="A237" s="111"/>
      <c r="B237" s="111"/>
      <c r="C237" s="111"/>
      <c r="D237" s="111"/>
      <c r="E237" s="111"/>
      <c r="F237" s="111"/>
      <c r="G237" s="111"/>
      <c r="H237" s="111"/>
      <c r="I237" s="111"/>
      <c r="J237" s="111"/>
      <c r="K237" s="111"/>
      <c r="L237" s="111"/>
      <c r="M237" s="111"/>
      <c r="N237" s="111"/>
      <c r="O237" s="111"/>
      <c r="P237" s="111"/>
      <c r="Q237" s="111"/>
      <c r="R237" s="111"/>
      <c r="S237" s="111"/>
      <c r="T237" s="111"/>
      <c r="U237" s="111"/>
      <c r="V237" s="112"/>
      <c r="W237" s="111"/>
      <c r="X237" s="109"/>
      <c r="Y237" s="109"/>
      <c r="Z237" s="109"/>
      <c r="AA237" s="109"/>
      <c r="AB237" s="48"/>
      <c r="AC237" s="111"/>
      <c r="AD237" s="111"/>
      <c r="AE237" s="111"/>
      <c r="AF237" s="111"/>
      <c r="AG237" s="111"/>
      <c r="AH237" s="111"/>
      <c r="AI237" s="111"/>
      <c r="AJ237" s="111"/>
      <c r="AK237" s="111"/>
      <c r="AL237" s="111"/>
      <c r="AM237" s="111"/>
      <c r="AN237" s="111"/>
      <c r="AO237" s="111"/>
      <c r="AP237" s="111"/>
      <c r="AQ237" s="111"/>
      <c r="AR237" s="111"/>
      <c r="AS237" s="111"/>
      <c r="AT237" s="111"/>
      <c r="AU237" s="111"/>
      <c r="AV237" s="111"/>
      <c r="AW237" s="111"/>
      <c r="AX237" s="112"/>
      <c r="AY237" s="111"/>
      <c r="AZ237" s="109"/>
      <c r="BA237" s="109"/>
      <c r="BB237" s="109"/>
      <c r="BC237" s="111"/>
      <c r="BD237" s="111"/>
      <c r="BE237" s="111"/>
      <c r="BF237" s="111"/>
      <c r="BG237" s="111"/>
      <c r="BH237" s="111"/>
      <c r="BI237" s="111"/>
      <c r="BJ237" s="111"/>
      <c r="BK237" s="111"/>
      <c r="BL237" s="111"/>
      <c r="BM237" s="111"/>
      <c r="BN237" s="111"/>
      <c r="BO237" s="111"/>
      <c r="BP237" s="111"/>
      <c r="BQ237" s="111"/>
      <c r="BR237" s="111"/>
      <c r="BS237" s="111"/>
      <c r="BT237" s="111"/>
      <c r="BU237" s="111"/>
      <c r="BV237" s="111"/>
      <c r="BW237" s="111"/>
      <c r="BX237" s="111"/>
      <c r="BY237" s="112"/>
      <c r="BZ237" s="111"/>
      <c r="CA237" s="109"/>
      <c r="CB237" s="109"/>
      <c r="CC237" s="109"/>
      <c r="CD237" s="111"/>
    </row>
    <row r="238" spans="1:82" ht="15.75" customHeight="1">
      <c r="A238" s="111"/>
      <c r="B238" s="111"/>
      <c r="C238" s="111"/>
      <c r="D238" s="111"/>
      <c r="E238" s="111"/>
      <c r="F238" s="111"/>
      <c r="G238" s="111"/>
      <c r="H238" s="111"/>
      <c r="I238" s="111"/>
      <c r="J238" s="111"/>
      <c r="K238" s="111"/>
      <c r="L238" s="111"/>
      <c r="M238" s="111"/>
      <c r="N238" s="111"/>
      <c r="O238" s="111"/>
      <c r="P238" s="111"/>
      <c r="Q238" s="111"/>
      <c r="R238" s="111"/>
      <c r="S238" s="111"/>
      <c r="T238" s="111"/>
      <c r="U238" s="111"/>
      <c r="V238" s="112"/>
      <c r="W238" s="111"/>
      <c r="X238" s="109"/>
      <c r="Y238" s="109"/>
      <c r="Z238" s="109"/>
      <c r="AA238" s="109"/>
      <c r="AB238" s="48"/>
      <c r="AC238" s="111"/>
      <c r="AD238" s="111"/>
      <c r="AE238" s="111"/>
      <c r="AF238" s="111"/>
      <c r="AG238" s="111"/>
      <c r="AH238" s="111"/>
      <c r="AI238" s="111"/>
      <c r="AJ238" s="111"/>
      <c r="AK238" s="111"/>
      <c r="AL238" s="111"/>
      <c r="AM238" s="111"/>
      <c r="AN238" s="111"/>
      <c r="AO238" s="111"/>
      <c r="AP238" s="111"/>
      <c r="AQ238" s="111"/>
      <c r="AR238" s="111"/>
      <c r="AS238" s="111"/>
      <c r="AT238" s="111"/>
      <c r="AU238" s="111"/>
      <c r="AV238" s="111"/>
      <c r="AW238" s="111"/>
      <c r="AX238" s="112"/>
      <c r="AY238" s="111"/>
      <c r="AZ238" s="109"/>
      <c r="BA238" s="109"/>
      <c r="BB238" s="109"/>
      <c r="BC238" s="111"/>
      <c r="BD238" s="111"/>
      <c r="BE238" s="111"/>
      <c r="BF238" s="111"/>
      <c r="BG238" s="111"/>
      <c r="BH238" s="111"/>
      <c r="BI238" s="111"/>
      <c r="BJ238" s="111"/>
      <c r="BK238" s="111"/>
      <c r="BL238" s="111"/>
      <c r="BM238" s="111"/>
      <c r="BN238" s="111"/>
      <c r="BO238" s="111"/>
      <c r="BP238" s="111"/>
      <c r="BQ238" s="111"/>
      <c r="BR238" s="111"/>
      <c r="BS238" s="111"/>
      <c r="BT238" s="111"/>
      <c r="BU238" s="111"/>
      <c r="BV238" s="111"/>
      <c r="BW238" s="111"/>
      <c r="BX238" s="111"/>
      <c r="BY238" s="112"/>
      <c r="BZ238" s="111"/>
      <c r="CA238" s="109"/>
      <c r="CB238" s="109"/>
      <c r="CC238" s="109"/>
      <c r="CD238" s="111"/>
    </row>
    <row r="239" spans="1:82" ht="15.75" customHeight="1">
      <c r="A239" s="111"/>
      <c r="B239" s="111"/>
      <c r="C239" s="111"/>
      <c r="D239" s="111"/>
      <c r="E239" s="111"/>
      <c r="F239" s="111"/>
      <c r="G239" s="111"/>
      <c r="H239" s="111"/>
      <c r="I239" s="111"/>
      <c r="J239" s="111"/>
      <c r="K239" s="111"/>
      <c r="L239" s="111"/>
      <c r="M239" s="111"/>
      <c r="N239" s="111"/>
      <c r="O239" s="111"/>
      <c r="P239" s="111"/>
      <c r="Q239" s="111"/>
      <c r="R239" s="111"/>
      <c r="S239" s="111"/>
      <c r="T239" s="111"/>
      <c r="U239" s="111"/>
      <c r="V239" s="112"/>
      <c r="W239" s="111"/>
      <c r="X239" s="109"/>
      <c r="Y239" s="109"/>
      <c r="Z239" s="109"/>
      <c r="AA239" s="109"/>
      <c r="AB239" s="48"/>
      <c r="AC239" s="111"/>
      <c r="AD239" s="111"/>
      <c r="AE239" s="111"/>
      <c r="AF239" s="111"/>
      <c r="AG239" s="111"/>
      <c r="AH239" s="111"/>
      <c r="AI239" s="111"/>
      <c r="AJ239" s="111"/>
      <c r="AK239" s="111"/>
      <c r="AL239" s="111"/>
      <c r="AM239" s="111"/>
      <c r="AN239" s="111"/>
      <c r="AO239" s="111"/>
      <c r="AP239" s="111"/>
      <c r="AQ239" s="111"/>
      <c r="AR239" s="111"/>
      <c r="AS239" s="111"/>
      <c r="AT239" s="111"/>
      <c r="AU239" s="111"/>
      <c r="AV239" s="111"/>
      <c r="AW239" s="111"/>
      <c r="AX239" s="112"/>
      <c r="AY239" s="111"/>
      <c r="AZ239" s="109"/>
      <c r="BA239" s="109"/>
      <c r="BB239" s="109"/>
      <c r="BC239" s="111"/>
      <c r="BD239" s="111"/>
      <c r="BE239" s="111"/>
      <c r="BF239" s="111"/>
      <c r="BG239" s="111"/>
      <c r="BH239" s="111"/>
      <c r="BI239" s="111"/>
      <c r="BJ239" s="111"/>
      <c r="BK239" s="111"/>
      <c r="BL239" s="111"/>
      <c r="BM239" s="111"/>
      <c r="BN239" s="111"/>
      <c r="BO239" s="111"/>
      <c r="BP239" s="111"/>
      <c r="BQ239" s="111"/>
      <c r="BR239" s="111"/>
      <c r="BS239" s="111"/>
      <c r="BT239" s="111"/>
      <c r="BU239" s="111"/>
      <c r="BV239" s="111"/>
      <c r="BW239" s="111"/>
      <c r="BX239" s="111"/>
      <c r="BY239" s="112"/>
      <c r="BZ239" s="111"/>
      <c r="CA239" s="109"/>
      <c r="CB239" s="109"/>
      <c r="CC239" s="109"/>
      <c r="CD239" s="111"/>
    </row>
    <row r="240" spans="1:82" ht="15.75" customHeight="1">
      <c r="A240" s="111"/>
      <c r="B240" s="111"/>
      <c r="C240" s="111"/>
      <c r="D240" s="111"/>
      <c r="E240" s="111"/>
      <c r="F240" s="111"/>
      <c r="G240" s="111"/>
      <c r="H240" s="111"/>
      <c r="I240" s="111"/>
      <c r="J240" s="111"/>
      <c r="K240" s="111"/>
      <c r="L240" s="111"/>
      <c r="M240" s="111"/>
      <c r="N240" s="111"/>
      <c r="O240" s="111"/>
      <c r="P240" s="111"/>
      <c r="Q240" s="111"/>
      <c r="R240" s="111"/>
      <c r="S240" s="111"/>
      <c r="T240" s="111"/>
      <c r="U240" s="111"/>
      <c r="V240" s="112"/>
      <c r="W240" s="111"/>
      <c r="X240" s="109"/>
      <c r="Y240" s="109"/>
      <c r="Z240" s="109"/>
      <c r="AA240" s="109"/>
      <c r="AB240" s="48"/>
      <c r="AC240" s="111"/>
      <c r="AD240" s="111"/>
      <c r="AE240" s="111"/>
      <c r="AF240" s="111"/>
      <c r="AG240" s="111"/>
      <c r="AH240" s="111"/>
      <c r="AI240" s="111"/>
      <c r="AJ240" s="111"/>
      <c r="AK240" s="111"/>
      <c r="AL240" s="111"/>
      <c r="AM240" s="111"/>
      <c r="AN240" s="111"/>
      <c r="AO240" s="111"/>
      <c r="AP240" s="111"/>
      <c r="AQ240" s="111"/>
      <c r="AR240" s="111"/>
      <c r="AS240" s="111"/>
      <c r="AT240" s="111"/>
      <c r="AU240" s="111"/>
      <c r="AV240" s="111"/>
      <c r="AW240" s="111"/>
      <c r="AX240" s="112"/>
      <c r="AY240" s="111"/>
      <c r="AZ240" s="109"/>
      <c r="BA240" s="109"/>
      <c r="BB240" s="109"/>
      <c r="BC240" s="111"/>
      <c r="BD240" s="111"/>
      <c r="BE240" s="111"/>
      <c r="BF240" s="111"/>
      <c r="BG240" s="111"/>
      <c r="BH240" s="111"/>
      <c r="BI240" s="111"/>
      <c r="BJ240" s="111"/>
      <c r="BK240" s="111"/>
      <c r="BL240" s="111"/>
      <c r="BM240" s="111"/>
      <c r="BN240" s="111"/>
      <c r="BO240" s="111"/>
      <c r="BP240" s="111"/>
      <c r="BQ240" s="111"/>
      <c r="BR240" s="111"/>
      <c r="BS240" s="111"/>
      <c r="BT240" s="111"/>
      <c r="BU240" s="111"/>
      <c r="BV240" s="111"/>
      <c r="BW240" s="111"/>
      <c r="BX240" s="111"/>
      <c r="BY240" s="112"/>
      <c r="BZ240" s="111"/>
      <c r="CA240" s="109"/>
      <c r="CB240" s="109"/>
      <c r="CC240" s="109"/>
      <c r="CD240" s="111"/>
    </row>
    <row r="241" spans="1:82" ht="15.75" customHeight="1">
      <c r="A241" s="111"/>
      <c r="B241" s="111"/>
      <c r="C241" s="111"/>
      <c r="D241" s="111"/>
      <c r="E241" s="111"/>
      <c r="F241" s="111"/>
      <c r="G241" s="111"/>
      <c r="H241" s="111"/>
      <c r="I241" s="111"/>
      <c r="J241" s="111"/>
      <c r="K241" s="111"/>
      <c r="L241" s="111"/>
      <c r="M241" s="111"/>
      <c r="N241" s="111"/>
      <c r="O241" s="111"/>
      <c r="P241" s="111"/>
      <c r="Q241" s="111"/>
      <c r="R241" s="111"/>
      <c r="S241" s="111"/>
      <c r="T241" s="111"/>
      <c r="U241" s="111"/>
      <c r="V241" s="112"/>
      <c r="W241" s="111"/>
      <c r="X241" s="109"/>
      <c r="Y241" s="109"/>
      <c r="Z241" s="109"/>
      <c r="AA241" s="109"/>
      <c r="AB241" s="48"/>
      <c r="AC241" s="111"/>
      <c r="AD241" s="111"/>
      <c r="AE241" s="111"/>
      <c r="AF241" s="111"/>
      <c r="AG241" s="111"/>
      <c r="AH241" s="111"/>
      <c r="AI241" s="111"/>
      <c r="AJ241" s="111"/>
      <c r="AK241" s="111"/>
      <c r="AL241" s="111"/>
      <c r="AM241" s="111"/>
      <c r="AN241" s="111"/>
      <c r="AO241" s="111"/>
      <c r="AP241" s="111"/>
      <c r="AQ241" s="111"/>
      <c r="AR241" s="111"/>
      <c r="AS241" s="111"/>
      <c r="AT241" s="111"/>
      <c r="AU241" s="111"/>
      <c r="AV241" s="111"/>
      <c r="AW241" s="111"/>
      <c r="AX241" s="112"/>
      <c r="AY241" s="111"/>
      <c r="AZ241" s="109"/>
      <c r="BA241" s="109"/>
      <c r="BB241" s="109"/>
      <c r="BC241" s="111"/>
      <c r="BD241" s="111"/>
      <c r="BE241" s="111"/>
      <c r="BF241" s="111"/>
      <c r="BG241" s="111"/>
      <c r="BH241" s="111"/>
      <c r="BI241" s="111"/>
      <c r="BJ241" s="111"/>
      <c r="BK241" s="111"/>
      <c r="BL241" s="111"/>
      <c r="BM241" s="111"/>
      <c r="BN241" s="111"/>
      <c r="BO241" s="111"/>
      <c r="BP241" s="111"/>
      <c r="BQ241" s="111"/>
      <c r="BR241" s="111"/>
      <c r="BS241" s="111"/>
      <c r="BT241" s="111"/>
      <c r="BU241" s="111"/>
      <c r="BV241" s="111"/>
      <c r="BW241" s="111"/>
      <c r="BX241" s="111"/>
      <c r="BY241" s="112"/>
      <c r="BZ241" s="111"/>
      <c r="CA241" s="109"/>
      <c r="CB241" s="109"/>
      <c r="CC241" s="109"/>
      <c r="CD241" s="111"/>
    </row>
    <row r="242" spans="1:82" ht="15.75" customHeight="1">
      <c r="A242" s="111"/>
      <c r="B242" s="111"/>
      <c r="C242" s="111"/>
      <c r="D242" s="111"/>
      <c r="E242" s="111"/>
      <c r="F242" s="111"/>
      <c r="G242" s="111"/>
      <c r="H242" s="111"/>
      <c r="I242" s="111"/>
      <c r="J242" s="111"/>
      <c r="K242" s="111"/>
      <c r="L242" s="111"/>
      <c r="M242" s="111"/>
      <c r="N242" s="111"/>
      <c r="O242" s="111"/>
      <c r="P242" s="111"/>
      <c r="Q242" s="111"/>
      <c r="R242" s="111"/>
      <c r="S242" s="111"/>
      <c r="T242" s="111"/>
      <c r="U242" s="111"/>
      <c r="V242" s="112"/>
      <c r="W242" s="111"/>
      <c r="X242" s="109"/>
      <c r="Y242" s="109"/>
      <c r="Z242" s="109"/>
      <c r="AA242" s="109"/>
      <c r="AB242" s="48"/>
      <c r="AC242" s="111"/>
      <c r="AD242" s="111"/>
      <c r="AE242" s="111"/>
      <c r="AF242" s="111"/>
      <c r="AG242" s="111"/>
      <c r="AH242" s="111"/>
      <c r="AI242" s="111"/>
      <c r="AJ242" s="111"/>
      <c r="AK242" s="111"/>
      <c r="AL242" s="111"/>
      <c r="AM242" s="111"/>
      <c r="AN242" s="111"/>
      <c r="AO242" s="111"/>
      <c r="AP242" s="111"/>
      <c r="AQ242" s="111"/>
      <c r="AR242" s="111"/>
      <c r="AS242" s="111"/>
      <c r="AT242" s="111"/>
      <c r="AU242" s="111"/>
      <c r="AV242" s="111"/>
      <c r="AW242" s="111"/>
      <c r="AX242" s="112"/>
      <c r="AY242" s="111"/>
      <c r="AZ242" s="109"/>
      <c r="BA242" s="109"/>
      <c r="BB242" s="109"/>
      <c r="BC242" s="111"/>
      <c r="BD242" s="111"/>
      <c r="BE242" s="111"/>
      <c r="BF242" s="111"/>
      <c r="BG242" s="111"/>
      <c r="BH242" s="111"/>
      <c r="BI242" s="111"/>
      <c r="BJ242" s="111"/>
      <c r="BK242" s="111"/>
      <c r="BL242" s="111"/>
      <c r="BM242" s="111"/>
      <c r="BN242" s="111"/>
      <c r="BO242" s="111"/>
      <c r="BP242" s="111"/>
      <c r="BQ242" s="111"/>
      <c r="BR242" s="111"/>
      <c r="BS242" s="111"/>
      <c r="BT242" s="111"/>
      <c r="BU242" s="111"/>
      <c r="BV242" s="111"/>
      <c r="BW242" s="111"/>
      <c r="BX242" s="111"/>
      <c r="BY242" s="112"/>
      <c r="BZ242" s="111"/>
      <c r="CA242" s="109"/>
      <c r="CB242" s="109"/>
      <c r="CC242" s="109"/>
      <c r="CD242" s="111"/>
    </row>
    <row r="243" spans="1:82" ht="15.75" customHeight="1">
      <c r="A243" s="111"/>
      <c r="B243" s="111"/>
      <c r="C243" s="111"/>
      <c r="D243" s="111"/>
      <c r="E243" s="111"/>
      <c r="F243" s="111"/>
      <c r="G243" s="111"/>
      <c r="H243" s="111"/>
      <c r="I243" s="111"/>
      <c r="J243" s="111"/>
      <c r="K243" s="111"/>
      <c r="L243" s="111"/>
      <c r="M243" s="111"/>
      <c r="N243" s="111"/>
      <c r="O243" s="111"/>
      <c r="P243" s="111"/>
      <c r="Q243" s="111"/>
      <c r="R243" s="111"/>
      <c r="S243" s="111"/>
      <c r="T243" s="111"/>
      <c r="U243" s="111"/>
      <c r="V243" s="112"/>
      <c r="W243" s="111"/>
      <c r="X243" s="109"/>
      <c r="Y243" s="109"/>
      <c r="Z243" s="109"/>
      <c r="AA243" s="109"/>
      <c r="AB243" s="48"/>
      <c r="AC243" s="111"/>
      <c r="AD243" s="111"/>
      <c r="AE243" s="111"/>
      <c r="AF243" s="111"/>
      <c r="AG243" s="111"/>
      <c r="AH243" s="111"/>
      <c r="AI243" s="111"/>
      <c r="AJ243" s="111"/>
      <c r="AK243" s="111"/>
      <c r="AL243" s="111"/>
      <c r="AM243" s="111"/>
      <c r="AN243" s="111"/>
      <c r="AO243" s="111"/>
      <c r="AP243" s="111"/>
      <c r="AQ243" s="111"/>
      <c r="AR243" s="111"/>
      <c r="AS243" s="111"/>
      <c r="AT243" s="111"/>
      <c r="AU243" s="111"/>
      <c r="AV243" s="111"/>
      <c r="AW243" s="111"/>
      <c r="AX243" s="112"/>
      <c r="AY243" s="111"/>
      <c r="AZ243" s="109"/>
      <c r="BA243" s="109"/>
      <c r="BB243" s="109"/>
      <c r="BC243" s="111"/>
      <c r="BD243" s="111"/>
      <c r="BE243" s="111"/>
      <c r="BF243" s="111"/>
      <c r="BG243" s="111"/>
      <c r="BH243" s="111"/>
      <c r="BI243" s="111"/>
      <c r="BJ243" s="111"/>
      <c r="BK243" s="111"/>
      <c r="BL243" s="111"/>
      <c r="BM243" s="111"/>
      <c r="BN243" s="111"/>
      <c r="BO243" s="111"/>
      <c r="BP243" s="111"/>
      <c r="BQ243" s="111"/>
      <c r="BR243" s="111"/>
      <c r="BS243" s="111"/>
      <c r="BT243" s="111"/>
      <c r="BU243" s="111"/>
      <c r="BV243" s="111"/>
      <c r="BW243" s="111"/>
      <c r="BX243" s="111"/>
      <c r="BY243" s="112"/>
      <c r="BZ243" s="111"/>
      <c r="CA243" s="109"/>
      <c r="CB243" s="109"/>
      <c r="CC243" s="109"/>
      <c r="CD243" s="111"/>
    </row>
    <row r="244" spans="1:82" ht="15.75" customHeight="1">
      <c r="A244" s="111"/>
      <c r="B244" s="111"/>
      <c r="C244" s="111"/>
      <c r="D244" s="111"/>
      <c r="E244" s="111"/>
      <c r="F244" s="111"/>
      <c r="G244" s="111"/>
      <c r="H244" s="111"/>
      <c r="I244" s="111"/>
      <c r="J244" s="111"/>
      <c r="K244" s="111"/>
      <c r="L244" s="111"/>
      <c r="M244" s="111"/>
      <c r="N244" s="111"/>
      <c r="O244" s="111"/>
      <c r="P244" s="111"/>
      <c r="Q244" s="111"/>
      <c r="R244" s="111"/>
      <c r="S244" s="111"/>
      <c r="T244" s="111"/>
      <c r="U244" s="111"/>
      <c r="V244" s="112"/>
      <c r="W244" s="111"/>
      <c r="X244" s="109"/>
      <c r="Y244" s="109"/>
      <c r="Z244" s="109"/>
      <c r="AA244" s="109"/>
      <c r="AB244" s="48"/>
      <c r="AC244" s="111"/>
      <c r="AD244" s="111"/>
      <c r="AE244" s="111"/>
      <c r="AF244" s="111"/>
      <c r="AG244" s="111"/>
      <c r="AH244" s="111"/>
      <c r="AI244" s="111"/>
      <c r="AJ244" s="111"/>
      <c r="AK244" s="111"/>
      <c r="AL244" s="111"/>
      <c r="AM244" s="111"/>
      <c r="AN244" s="111"/>
      <c r="AO244" s="111"/>
      <c r="AP244" s="111"/>
      <c r="AQ244" s="111"/>
      <c r="AR244" s="111"/>
      <c r="AS244" s="111"/>
      <c r="AT244" s="111"/>
      <c r="AU244" s="111"/>
      <c r="AV244" s="111"/>
      <c r="AW244" s="111"/>
      <c r="AX244" s="112"/>
      <c r="AY244" s="111"/>
      <c r="AZ244" s="109"/>
      <c r="BA244" s="109"/>
      <c r="BB244" s="109"/>
      <c r="BC244" s="111"/>
      <c r="BD244" s="111"/>
      <c r="BE244" s="111"/>
      <c r="BF244" s="111"/>
      <c r="BG244" s="111"/>
      <c r="BH244" s="111"/>
      <c r="BI244" s="111"/>
      <c r="BJ244" s="111"/>
      <c r="BK244" s="111"/>
      <c r="BL244" s="111"/>
      <c r="BM244" s="111"/>
      <c r="BN244" s="111"/>
      <c r="BO244" s="111"/>
      <c r="BP244" s="111"/>
      <c r="BQ244" s="111"/>
      <c r="BR244" s="111"/>
      <c r="BS244" s="111"/>
      <c r="BT244" s="111"/>
      <c r="BU244" s="111"/>
      <c r="BV244" s="111"/>
      <c r="BW244" s="111"/>
      <c r="BX244" s="111"/>
      <c r="BY244" s="112"/>
      <c r="BZ244" s="111"/>
      <c r="CA244" s="109"/>
      <c r="CB244" s="109"/>
      <c r="CC244" s="109"/>
      <c r="CD244" s="111"/>
    </row>
    <row r="245" spans="1:82" ht="15.75" customHeight="1">
      <c r="A245" s="111"/>
      <c r="B245" s="111"/>
      <c r="C245" s="111"/>
      <c r="D245" s="111"/>
      <c r="E245" s="111"/>
      <c r="F245" s="111"/>
      <c r="G245" s="111"/>
      <c r="H245" s="111"/>
      <c r="I245" s="111"/>
      <c r="J245" s="111"/>
      <c r="K245" s="111"/>
      <c r="L245" s="111"/>
      <c r="M245" s="111"/>
      <c r="N245" s="111"/>
      <c r="O245" s="111"/>
      <c r="P245" s="111"/>
      <c r="Q245" s="111"/>
      <c r="R245" s="111"/>
      <c r="S245" s="111"/>
      <c r="T245" s="111"/>
      <c r="U245" s="111"/>
      <c r="V245" s="112"/>
      <c r="W245" s="111"/>
      <c r="X245" s="109"/>
      <c r="Y245" s="109"/>
      <c r="Z245" s="109"/>
      <c r="AA245" s="109"/>
      <c r="AB245" s="48"/>
      <c r="AC245" s="111"/>
      <c r="AD245" s="111"/>
      <c r="AE245" s="111"/>
      <c r="AF245" s="111"/>
      <c r="AG245" s="111"/>
      <c r="AH245" s="111"/>
      <c r="AI245" s="111"/>
      <c r="AJ245" s="111"/>
      <c r="AK245" s="111"/>
      <c r="AL245" s="111"/>
      <c r="AM245" s="111"/>
      <c r="AN245" s="111"/>
      <c r="AO245" s="111"/>
      <c r="AP245" s="111"/>
      <c r="AQ245" s="111"/>
      <c r="AR245" s="111"/>
      <c r="AS245" s="111"/>
      <c r="AT245" s="111"/>
      <c r="AU245" s="111"/>
      <c r="AV245" s="111"/>
      <c r="AW245" s="111"/>
      <c r="AX245" s="112"/>
      <c r="AY245" s="111"/>
      <c r="AZ245" s="109"/>
      <c r="BA245" s="109"/>
      <c r="BB245" s="109"/>
      <c r="BC245" s="111"/>
      <c r="BD245" s="111"/>
      <c r="BE245" s="111"/>
      <c r="BF245" s="111"/>
      <c r="BG245" s="111"/>
      <c r="BH245" s="111"/>
      <c r="BI245" s="111"/>
      <c r="BJ245" s="111"/>
      <c r="BK245" s="111"/>
      <c r="BL245" s="111"/>
      <c r="BM245" s="111"/>
      <c r="BN245" s="111"/>
      <c r="BO245" s="111"/>
      <c r="BP245" s="111"/>
      <c r="BQ245" s="111"/>
      <c r="BR245" s="111"/>
      <c r="BS245" s="111"/>
      <c r="BT245" s="111"/>
      <c r="BU245" s="111"/>
      <c r="BV245" s="111"/>
      <c r="BW245" s="111"/>
      <c r="BX245" s="111"/>
      <c r="BY245" s="112"/>
      <c r="BZ245" s="111"/>
      <c r="CA245" s="109"/>
      <c r="CB245" s="109"/>
      <c r="CC245" s="109"/>
      <c r="CD245" s="111"/>
    </row>
    <row r="246" spans="1:82" ht="15.75" customHeight="1">
      <c r="A246" s="111"/>
      <c r="B246" s="111"/>
      <c r="C246" s="111"/>
      <c r="D246" s="111"/>
      <c r="E246" s="111"/>
      <c r="F246" s="111"/>
      <c r="G246" s="111"/>
      <c r="H246" s="111"/>
      <c r="I246" s="111"/>
      <c r="J246" s="111"/>
      <c r="K246" s="111"/>
      <c r="L246" s="111"/>
      <c r="M246" s="111"/>
      <c r="N246" s="111"/>
      <c r="O246" s="111"/>
      <c r="P246" s="111"/>
      <c r="Q246" s="111"/>
      <c r="R246" s="111"/>
      <c r="S246" s="111"/>
      <c r="T246" s="111"/>
      <c r="U246" s="111"/>
      <c r="V246" s="112"/>
      <c r="W246" s="111"/>
      <c r="X246" s="109"/>
      <c r="Y246" s="109"/>
      <c r="Z246" s="109"/>
      <c r="AA246" s="109"/>
      <c r="AB246" s="48"/>
      <c r="AC246" s="111"/>
      <c r="AD246" s="111"/>
      <c r="AE246" s="111"/>
      <c r="AF246" s="111"/>
      <c r="AG246" s="111"/>
      <c r="AH246" s="111"/>
      <c r="AI246" s="111"/>
      <c r="AJ246" s="111"/>
      <c r="AK246" s="111"/>
      <c r="AL246" s="111"/>
      <c r="AM246" s="111"/>
      <c r="AN246" s="111"/>
      <c r="AO246" s="111"/>
      <c r="AP246" s="111"/>
      <c r="AQ246" s="111"/>
      <c r="AR246" s="111"/>
      <c r="AS246" s="111"/>
      <c r="AT246" s="111"/>
      <c r="AU246" s="111"/>
      <c r="AV246" s="111"/>
      <c r="AW246" s="111"/>
      <c r="AX246" s="112"/>
      <c r="AY246" s="111"/>
      <c r="AZ246" s="109"/>
      <c r="BA246" s="109"/>
      <c r="BB246" s="109"/>
      <c r="BC246" s="111"/>
      <c r="BD246" s="111"/>
      <c r="BE246" s="111"/>
      <c r="BF246" s="111"/>
      <c r="BG246" s="111"/>
      <c r="BH246" s="111"/>
      <c r="BI246" s="111"/>
      <c r="BJ246" s="111"/>
      <c r="BK246" s="111"/>
      <c r="BL246" s="111"/>
      <c r="BM246" s="111"/>
      <c r="BN246" s="111"/>
      <c r="BO246" s="111"/>
      <c r="BP246" s="111"/>
      <c r="BQ246" s="111"/>
      <c r="BR246" s="111"/>
      <c r="BS246" s="111"/>
      <c r="BT246" s="111"/>
      <c r="BU246" s="111"/>
      <c r="BV246" s="111"/>
      <c r="BW246" s="111"/>
      <c r="BX246" s="111"/>
      <c r="BY246" s="112"/>
      <c r="BZ246" s="111"/>
      <c r="CA246" s="109"/>
      <c r="CB246" s="109"/>
      <c r="CC246" s="109"/>
      <c r="CD246" s="111"/>
    </row>
    <row r="247" spans="1:82" ht="15.75" customHeight="1">
      <c r="A247" s="111"/>
      <c r="B247" s="111"/>
      <c r="C247" s="111"/>
      <c r="D247" s="111"/>
      <c r="E247" s="111"/>
      <c r="F247" s="111"/>
      <c r="G247" s="111"/>
      <c r="H247" s="111"/>
      <c r="I247" s="111"/>
      <c r="J247" s="111"/>
      <c r="K247" s="111"/>
      <c r="L247" s="111"/>
      <c r="M247" s="111"/>
      <c r="N247" s="111"/>
      <c r="O247" s="111"/>
      <c r="P247" s="111"/>
      <c r="Q247" s="111"/>
      <c r="R247" s="111"/>
      <c r="S247" s="111"/>
      <c r="T247" s="111"/>
      <c r="U247" s="111"/>
      <c r="V247" s="112"/>
      <c r="W247" s="111"/>
      <c r="X247" s="109"/>
      <c r="Y247" s="109"/>
      <c r="Z247" s="109"/>
      <c r="AA247" s="109"/>
      <c r="AB247" s="48"/>
      <c r="AC247" s="111"/>
      <c r="AD247" s="111"/>
      <c r="AE247" s="111"/>
      <c r="AF247" s="111"/>
      <c r="AG247" s="111"/>
      <c r="AH247" s="111"/>
      <c r="AI247" s="111"/>
      <c r="AJ247" s="111"/>
      <c r="AK247" s="111"/>
      <c r="AL247" s="111"/>
      <c r="AM247" s="111"/>
      <c r="AN247" s="111"/>
      <c r="AO247" s="111"/>
      <c r="AP247" s="111"/>
      <c r="AQ247" s="111"/>
      <c r="AR247" s="111"/>
      <c r="AS247" s="111"/>
      <c r="AT247" s="111"/>
      <c r="AU247" s="111"/>
      <c r="AV247" s="111"/>
      <c r="AW247" s="111"/>
      <c r="AX247" s="112"/>
      <c r="AY247" s="111"/>
      <c r="AZ247" s="109"/>
      <c r="BA247" s="109"/>
      <c r="BB247" s="109"/>
      <c r="BC247" s="111"/>
      <c r="BD247" s="111"/>
      <c r="BE247" s="111"/>
      <c r="BF247" s="111"/>
      <c r="BG247" s="111"/>
      <c r="BH247" s="111"/>
      <c r="BI247" s="111"/>
      <c r="BJ247" s="111"/>
      <c r="BK247" s="111"/>
      <c r="BL247" s="111"/>
      <c r="BM247" s="111"/>
      <c r="BN247" s="111"/>
      <c r="BO247" s="111"/>
      <c r="BP247" s="111"/>
      <c r="BQ247" s="111"/>
      <c r="BR247" s="111"/>
      <c r="BS247" s="111"/>
      <c r="BT247" s="111"/>
      <c r="BU247" s="111"/>
      <c r="BV247" s="111"/>
      <c r="BW247" s="111"/>
      <c r="BX247" s="111"/>
      <c r="BY247" s="112"/>
      <c r="BZ247" s="111"/>
      <c r="CA247" s="109"/>
      <c r="CB247" s="109"/>
      <c r="CC247" s="109"/>
      <c r="CD247" s="111"/>
    </row>
    <row r="248" spans="1:82" ht="15.75" customHeight="1">
      <c r="A248" s="111"/>
      <c r="B248" s="111"/>
      <c r="C248" s="111"/>
      <c r="D248" s="111"/>
      <c r="E248" s="111"/>
      <c r="F248" s="111"/>
      <c r="G248" s="111"/>
      <c r="H248" s="111"/>
      <c r="I248" s="111"/>
      <c r="J248" s="111"/>
      <c r="K248" s="111"/>
      <c r="L248" s="111"/>
      <c r="M248" s="111"/>
      <c r="N248" s="111"/>
      <c r="O248" s="111"/>
      <c r="P248" s="111"/>
      <c r="Q248" s="111"/>
      <c r="R248" s="111"/>
      <c r="S248" s="111"/>
      <c r="T248" s="111"/>
      <c r="U248" s="111"/>
      <c r="V248" s="112"/>
      <c r="W248" s="111"/>
      <c r="X248" s="109"/>
      <c r="Y248" s="109"/>
      <c r="Z248" s="109"/>
      <c r="AA248" s="109"/>
      <c r="AB248" s="48"/>
      <c r="AC248" s="111"/>
      <c r="AD248" s="111"/>
      <c r="AE248" s="111"/>
      <c r="AF248" s="111"/>
      <c r="AG248" s="111"/>
      <c r="AH248" s="111"/>
      <c r="AI248" s="111"/>
      <c r="AJ248" s="111"/>
      <c r="AK248" s="111"/>
      <c r="AL248" s="111"/>
      <c r="AM248" s="111"/>
      <c r="AN248" s="111"/>
      <c r="AO248" s="111"/>
      <c r="AP248" s="111"/>
      <c r="AQ248" s="111"/>
      <c r="AR248" s="111"/>
      <c r="AS248" s="111"/>
      <c r="AT248" s="111"/>
      <c r="AU248" s="111"/>
      <c r="AV248" s="111"/>
      <c r="AW248" s="111"/>
      <c r="AX248" s="112"/>
      <c r="AY248" s="111"/>
      <c r="AZ248" s="109"/>
      <c r="BA248" s="109"/>
      <c r="BB248" s="109"/>
      <c r="BC248" s="111"/>
      <c r="BD248" s="111"/>
      <c r="BE248" s="111"/>
      <c r="BF248" s="111"/>
      <c r="BG248" s="111"/>
      <c r="BH248" s="111"/>
      <c r="BI248" s="111"/>
      <c r="BJ248" s="111"/>
      <c r="BK248" s="111"/>
      <c r="BL248" s="111"/>
      <c r="BM248" s="111"/>
      <c r="BN248" s="111"/>
      <c r="BO248" s="111"/>
      <c r="BP248" s="111"/>
      <c r="BQ248" s="111"/>
      <c r="BR248" s="111"/>
      <c r="BS248" s="111"/>
      <c r="BT248" s="111"/>
      <c r="BU248" s="111"/>
      <c r="BV248" s="111"/>
      <c r="BW248" s="111"/>
      <c r="BX248" s="111"/>
      <c r="BY248" s="112"/>
      <c r="BZ248" s="111"/>
      <c r="CA248" s="109"/>
      <c r="CB248" s="109"/>
      <c r="CC248" s="109"/>
      <c r="CD248" s="111"/>
    </row>
    <row r="249" spans="1:82" ht="15.75" customHeight="1">
      <c r="A249" s="111"/>
      <c r="B249" s="111"/>
      <c r="C249" s="111"/>
      <c r="D249" s="111"/>
      <c r="E249" s="111"/>
      <c r="F249" s="111"/>
      <c r="G249" s="111"/>
      <c r="H249" s="111"/>
      <c r="I249" s="111"/>
      <c r="J249" s="111"/>
      <c r="K249" s="111"/>
      <c r="L249" s="111"/>
      <c r="M249" s="111"/>
      <c r="N249" s="111"/>
      <c r="O249" s="111"/>
      <c r="P249" s="111"/>
      <c r="Q249" s="111"/>
      <c r="R249" s="111"/>
      <c r="S249" s="111"/>
      <c r="T249" s="111"/>
      <c r="U249" s="111"/>
      <c r="V249" s="112"/>
      <c r="W249" s="111"/>
      <c r="X249" s="109"/>
      <c r="Y249" s="109"/>
      <c r="Z249" s="109"/>
      <c r="AA249" s="109"/>
      <c r="AB249" s="48"/>
      <c r="AC249" s="111"/>
      <c r="AD249" s="111"/>
      <c r="AE249" s="111"/>
      <c r="AF249" s="111"/>
      <c r="AG249" s="111"/>
      <c r="AH249" s="111"/>
      <c r="AI249" s="111"/>
      <c r="AJ249" s="111"/>
      <c r="AK249" s="111"/>
      <c r="AL249" s="111"/>
      <c r="AM249" s="111"/>
      <c r="AN249" s="111"/>
      <c r="AO249" s="111"/>
      <c r="AP249" s="111"/>
      <c r="AQ249" s="111"/>
      <c r="AR249" s="111"/>
      <c r="AS249" s="111"/>
      <c r="AT249" s="111"/>
      <c r="AU249" s="111"/>
      <c r="AV249" s="111"/>
      <c r="AW249" s="111"/>
      <c r="AX249" s="112"/>
      <c r="AY249" s="111"/>
      <c r="AZ249" s="109"/>
      <c r="BA249" s="109"/>
      <c r="BB249" s="109"/>
      <c r="BC249" s="111"/>
      <c r="BD249" s="111"/>
      <c r="BE249" s="111"/>
      <c r="BF249" s="111"/>
      <c r="BG249" s="111"/>
      <c r="BH249" s="111"/>
      <c r="BI249" s="111"/>
      <c r="BJ249" s="111"/>
      <c r="BK249" s="111"/>
      <c r="BL249" s="111"/>
      <c r="BM249" s="111"/>
      <c r="BN249" s="111"/>
      <c r="BO249" s="111"/>
      <c r="BP249" s="111"/>
      <c r="BQ249" s="111"/>
      <c r="BR249" s="111"/>
      <c r="BS249" s="111"/>
      <c r="BT249" s="111"/>
      <c r="BU249" s="111"/>
      <c r="BV249" s="111"/>
      <c r="BW249" s="111"/>
      <c r="BX249" s="111"/>
      <c r="BY249" s="112"/>
      <c r="BZ249" s="111"/>
      <c r="CA249" s="109"/>
      <c r="CB249" s="109"/>
      <c r="CC249" s="109"/>
      <c r="CD249" s="111"/>
    </row>
    <row r="250" spans="1:82" ht="15.75" customHeight="1">
      <c r="A250" s="111"/>
      <c r="B250" s="111"/>
      <c r="C250" s="111"/>
      <c r="D250" s="111"/>
      <c r="E250" s="111"/>
      <c r="F250" s="111"/>
      <c r="G250" s="111"/>
      <c r="H250" s="111"/>
      <c r="I250" s="111"/>
      <c r="J250" s="111"/>
      <c r="K250" s="111"/>
      <c r="L250" s="111"/>
      <c r="M250" s="111"/>
      <c r="N250" s="111"/>
      <c r="O250" s="111"/>
      <c r="P250" s="111"/>
      <c r="Q250" s="111"/>
      <c r="R250" s="111"/>
      <c r="S250" s="111"/>
      <c r="T250" s="111"/>
      <c r="U250" s="111"/>
      <c r="V250" s="112"/>
      <c r="W250" s="111"/>
      <c r="X250" s="109"/>
      <c r="Y250" s="109"/>
      <c r="Z250" s="109"/>
      <c r="AA250" s="109"/>
      <c r="AB250" s="48"/>
      <c r="AC250" s="111"/>
      <c r="AD250" s="111"/>
      <c r="AE250" s="111"/>
      <c r="AF250" s="111"/>
      <c r="AG250" s="111"/>
      <c r="AH250" s="111"/>
      <c r="AI250" s="111"/>
      <c r="AJ250" s="111"/>
      <c r="AK250" s="111"/>
      <c r="AL250" s="111"/>
      <c r="AM250" s="111"/>
      <c r="AN250" s="111"/>
      <c r="AO250" s="111"/>
      <c r="AP250" s="111"/>
      <c r="AQ250" s="111"/>
      <c r="AR250" s="111"/>
      <c r="AS250" s="111"/>
      <c r="AT250" s="111"/>
      <c r="AU250" s="111"/>
      <c r="AV250" s="111"/>
      <c r="AW250" s="111"/>
      <c r="AX250" s="112"/>
      <c r="AY250" s="111"/>
      <c r="AZ250" s="109"/>
      <c r="BA250" s="109"/>
      <c r="BB250" s="109"/>
      <c r="BC250" s="111"/>
      <c r="BD250" s="111"/>
      <c r="BE250" s="111"/>
      <c r="BF250" s="111"/>
      <c r="BG250" s="111"/>
      <c r="BH250" s="111"/>
      <c r="BI250" s="111"/>
      <c r="BJ250" s="111"/>
      <c r="BK250" s="111"/>
      <c r="BL250" s="111"/>
      <c r="BM250" s="111"/>
      <c r="BN250" s="111"/>
      <c r="BO250" s="111"/>
      <c r="BP250" s="111"/>
      <c r="BQ250" s="111"/>
      <c r="BR250" s="111"/>
      <c r="BS250" s="111"/>
      <c r="BT250" s="111"/>
      <c r="BU250" s="111"/>
      <c r="BV250" s="111"/>
      <c r="BW250" s="111"/>
      <c r="BX250" s="111"/>
      <c r="BY250" s="112"/>
      <c r="BZ250" s="111"/>
      <c r="CA250" s="109"/>
      <c r="CB250" s="109"/>
      <c r="CC250" s="109"/>
      <c r="CD250" s="111"/>
    </row>
    <row r="251" spans="1:82" ht="15.75" customHeight="1">
      <c r="A251" s="111"/>
      <c r="B251" s="111"/>
      <c r="C251" s="111"/>
      <c r="D251" s="111"/>
      <c r="E251" s="111"/>
      <c r="F251" s="111"/>
      <c r="G251" s="111"/>
      <c r="H251" s="111"/>
      <c r="I251" s="111"/>
      <c r="J251" s="111"/>
      <c r="K251" s="111"/>
      <c r="L251" s="111"/>
      <c r="M251" s="111"/>
      <c r="N251" s="111"/>
      <c r="O251" s="111"/>
      <c r="P251" s="111"/>
      <c r="Q251" s="111"/>
      <c r="R251" s="111"/>
      <c r="S251" s="111"/>
      <c r="T251" s="111"/>
      <c r="U251" s="111"/>
      <c r="V251" s="112"/>
      <c r="W251" s="111"/>
      <c r="X251" s="109"/>
      <c r="Y251" s="109"/>
      <c r="Z251" s="109"/>
      <c r="AA251" s="109"/>
      <c r="AB251" s="48"/>
      <c r="AC251" s="111"/>
      <c r="AD251" s="111"/>
      <c r="AE251" s="111"/>
      <c r="AF251" s="111"/>
      <c r="AG251" s="111"/>
      <c r="AH251" s="111"/>
      <c r="AI251" s="111"/>
      <c r="AJ251" s="111"/>
      <c r="AK251" s="111"/>
      <c r="AL251" s="111"/>
      <c r="AM251" s="111"/>
      <c r="AN251" s="111"/>
      <c r="AO251" s="111"/>
      <c r="AP251" s="111"/>
      <c r="AQ251" s="111"/>
      <c r="AR251" s="111"/>
      <c r="AS251" s="111"/>
      <c r="AT251" s="111"/>
      <c r="AU251" s="111"/>
      <c r="AV251" s="111"/>
      <c r="AW251" s="111"/>
      <c r="AX251" s="112"/>
      <c r="AY251" s="111"/>
      <c r="AZ251" s="109"/>
      <c r="BA251" s="109"/>
      <c r="BB251" s="109"/>
      <c r="BC251" s="111"/>
      <c r="BD251" s="111"/>
      <c r="BE251" s="111"/>
      <c r="BF251" s="111"/>
      <c r="BG251" s="111"/>
      <c r="BH251" s="111"/>
      <c r="BI251" s="111"/>
      <c r="BJ251" s="111"/>
      <c r="BK251" s="111"/>
      <c r="BL251" s="111"/>
      <c r="BM251" s="111"/>
      <c r="BN251" s="111"/>
      <c r="BO251" s="111"/>
      <c r="BP251" s="111"/>
      <c r="BQ251" s="111"/>
      <c r="BR251" s="111"/>
      <c r="BS251" s="111"/>
      <c r="BT251" s="111"/>
      <c r="BU251" s="111"/>
      <c r="BV251" s="111"/>
      <c r="BW251" s="111"/>
      <c r="BX251" s="111"/>
      <c r="BY251" s="112"/>
      <c r="BZ251" s="111"/>
      <c r="CA251" s="109"/>
      <c r="CB251" s="109"/>
      <c r="CC251" s="109"/>
      <c r="CD251" s="111"/>
    </row>
    <row r="252" spans="1:82" ht="15.75" customHeight="1">
      <c r="A252" s="111"/>
      <c r="B252" s="111"/>
      <c r="C252" s="111"/>
      <c r="D252" s="111"/>
      <c r="E252" s="111"/>
      <c r="F252" s="111"/>
      <c r="G252" s="111"/>
      <c r="H252" s="111"/>
      <c r="I252" s="111"/>
      <c r="J252" s="111"/>
      <c r="K252" s="111"/>
      <c r="L252" s="111"/>
      <c r="M252" s="111"/>
      <c r="N252" s="111"/>
      <c r="O252" s="111"/>
      <c r="P252" s="111"/>
      <c r="Q252" s="111"/>
      <c r="R252" s="111"/>
      <c r="S252" s="111"/>
      <c r="T252" s="111"/>
      <c r="U252" s="111"/>
      <c r="V252" s="112"/>
      <c r="W252" s="111"/>
      <c r="X252" s="109"/>
      <c r="Y252" s="109"/>
      <c r="Z252" s="109"/>
      <c r="AA252" s="109"/>
      <c r="AB252" s="48"/>
      <c r="AC252" s="111"/>
      <c r="AD252" s="111"/>
      <c r="AE252" s="111"/>
      <c r="AF252" s="111"/>
      <c r="AG252" s="111"/>
      <c r="AH252" s="111"/>
      <c r="AI252" s="111"/>
      <c r="AJ252" s="111"/>
      <c r="AK252" s="111"/>
      <c r="AL252" s="111"/>
      <c r="AM252" s="111"/>
      <c r="AN252" s="111"/>
      <c r="AO252" s="111"/>
      <c r="AP252" s="111"/>
      <c r="AQ252" s="111"/>
      <c r="AR252" s="111"/>
      <c r="AS252" s="111"/>
      <c r="AT252" s="111"/>
      <c r="AU252" s="111"/>
      <c r="AV252" s="111"/>
      <c r="AW252" s="111"/>
      <c r="AX252" s="112"/>
      <c r="AY252" s="111"/>
      <c r="AZ252" s="109"/>
      <c r="BA252" s="109"/>
      <c r="BB252" s="109"/>
      <c r="BC252" s="111"/>
      <c r="BD252" s="111"/>
      <c r="BE252" s="111"/>
      <c r="BF252" s="111"/>
      <c r="BG252" s="111"/>
      <c r="BH252" s="111"/>
      <c r="BI252" s="111"/>
      <c r="BJ252" s="111"/>
      <c r="BK252" s="111"/>
      <c r="BL252" s="111"/>
      <c r="BM252" s="111"/>
      <c r="BN252" s="111"/>
      <c r="BO252" s="111"/>
      <c r="BP252" s="111"/>
      <c r="BQ252" s="111"/>
      <c r="BR252" s="111"/>
      <c r="BS252" s="111"/>
      <c r="BT252" s="111"/>
      <c r="BU252" s="111"/>
      <c r="BV252" s="111"/>
      <c r="BW252" s="111"/>
      <c r="BX252" s="111"/>
      <c r="BY252" s="112"/>
      <c r="BZ252" s="111"/>
      <c r="CA252" s="109"/>
      <c r="CB252" s="109"/>
      <c r="CC252" s="109"/>
      <c r="CD252" s="111"/>
    </row>
    <row r="253" spans="1:82" ht="15.75" customHeight="1">
      <c r="A253" s="111"/>
      <c r="B253" s="111"/>
      <c r="C253" s="111"/>
      <c r="D253" s="111"/>
      <c r="E253" s="111"/>
      <c r="F253" s="111"/>
      <c r="G253" s="111"/>
      <c r="H253" s="111"/>
      <c r="I253" s="111"/>
      <c r="J253" s="111"/>
      <c r="K253" s="111"/>
      <c r="L253" s="111"/>
      <c r="M253" s="111"/>
      <c r="N253" s="111"/>
      <c r="O253" s="111"/>
      <c r="P253" s="111"/>
      <c r="Q253" s="111"/>
      <c r="R253" s="111"/>
      <c r="S253" s="111"/>
      <c r="T253" s="111"/>
      <c r="U253" s="111"/>
      <c r="V253" s="112"/>
      <c r="W253" s="111"/>
      <c r="X253" s="109"/>
      <c r="Y253" s="109"/>
      <c r="Z253" s="109"/>
      <c r="AA253" s="109"/>
      <c r="AB253" s="48"/>
      <c r="AC253" s="111"/>
      <c r="AD253" s="111"/>
      <c r="AE253" s="111"/>
      <c r="AF253" s="111"/>
      <c r="AG253" s="111"/>
      <c r="AH253" s="111"/>
      <c r="AI253" s="111"/>
      <c r="AJ253" s="111"/>
      <c r="AK253" s="111"/>
      <c r="AL253" s="111"/>
      <c r="AM253" s="111"/>
      <c r="AN253" s="111"/>
      <c r="AO253" s="111"/>
      <c r="AP253" s="111"/>
      <c r="AQ253" s="111"/>
      <c r="AR253" s="111"/>
      <c r="AS253" s="111"/>
      <c r="AT253" s="111"/>
      <c r="AU253" s="111"/>
      <c r="AV253" s="111"/>
      <c r="AW253" s="111"/>
      <c r="AX253" s="112"/>
      <c r="AY253" s="111"/>
      <c r="AZ253" s="109"/>
      <c r="BA253" s="109"/>
      <c r="BB253" s="109"/>
      <c r="BC253" s="111"/>
      <c r="BD253" s="111"/>
      <c r="BE253" s="111"/>
      <c r="BF253" s="111"/>
      <c r="BG253" s="111"/>
      <c r="BH253" s="111"/>
      <c r="BI253" s="111"/>
      <c r="BJ253" s="111"/>
      <c r="BK253" s="111"/>
      <c r="BL253" s="111"/>
      <c r="BM253" s="111"/>
      <c r="BN253" s="111"/>
      <c r="BO253" s="111"/>
      <c r="BP253" s="111"/>
      <c r="BQ253" s="111"/>
      <c r="BR253" s="111"/>
      <c r="BS253" s="111"/>
      <c r="BT253" s="111"/>
      <c r="BU253" s="111"/>
      <c r="BV253" s="111"/>
      <c r="BW253" s="111"/>
      <c r="BX253" s="111"/>
      <c r="BY253" s="112"/>
      <c r="BZ253" s="111"/>
      <c r="CA253" s="109"/>
      <c r="CB253" s="109"/>
      <c r="CC253" s="109"/>
      <c r="CD253" s="111"/>
    </row>
    <row r="254" spans="1:82" ht="15.75" customHeight="1">
      <c r="A254" s="111"/>
      <c r="B254" s="111"/>
      <c r="C254" s="111"/>
      <c r="D254" s="111"/>
      <c r="E254" s="111"/>
      <c r="F254" s="111"/>
      <c r="G254" s="111"/>
      <c r="H254" s="111"/>
      <c r="I254" s="111"/>
      <c r="J254" s="111"/>
      <c r="K254" s="111"/>
      <c r="L254" s="111"/>
      <c r="M254" s="111"/>
      <c r="N254" s="111"/>
      <c r="O254" s="111"/>
      <c r="P254" s="111"/>
      <c r="Q254" s="111"/>
      <c r="R254" s="111"/>
      <c r="S254" s="111"/>
      <c r="T254" s="111"/>
      <c r="U254" s="111"/>
      <c r="V254" s="112"/>
      <c r="W254" s="111"/>
      <c r="X254" s="109"/>
      <c r="Y254" s="109"/>
      <c r="Z254" s="109"/>
      <c r="AA254" s="109"/>
      <c r="AB254" s="48"/>
      <c r="AC254" s="111"/>
      <c r="AD254" s="111"/>
      <c r="AE254" s="111"/>
      <c r="AF254" s="111"/>
      <c r="AG254" s="111"/>
      <c r="AH254" s="111"/>
      <c r="AI254" s="111"/>
      <c r="AJ254" s="111"/>
      <c r="AK254" s="111"/>
      <c r="AL254" s="111"/>
      <c r="AM254" s="111"/>
      <c r="AN254" s="111"/>
      <c r="AO254" s="111"/>
      <c r="AP254" s="111"/>
      <c r="AQ254" s="111"/>
      <c r="AR254" s="111"/>
      <c r="AS254" s="111"/>
      <c r="AT254" s="111"/>
      <c r="AU254" s="111"/>
      <c r="AV254" s="111"/>
      <c r="AW254" s="111"/>
      <c r="AX254" s="112"/>
      <c r="AY254" s="111"/>
      <c r="AZ254" s="109"/>
      <c r="BA254" s="109"/>
      <c r="BB254" s="109"/>
      <c r="BC254" s="111"/>
      <c r="BD254" s="111"/>
      <c r="BE254" s="111"/>
      <c r="BF254" s="111"/>
      <c r="BG254" s="111"/>
      <c r="BH254" s="111"/>
      <c r="BI254" s="111"/>
      <c r="BJ254" s="111"/>
      <c r="BK254" s="111"/>
      <c r="BL254" s="111"/>
      <c r="BM254" s="111"/>
      <c r="BN254" s="111"/>
      <c r="BO254" s="111"/>
      <c r="BP254" s="111"/>
      <c r="BQ254" s="111"/>
      <c r="BR254" s="111"/>
      <c r="BS254" s="111"/>
      <c r="BT254" s="111"/>
      <c r="BU254" s="111"/>
      <c r="BV254" s="111"/>
      <c r="BW254" s="111"/>
      <c r="BX254" s="111"/>
      <c r="BY254" s="112"/>
      <c r="BZ254" s="111"/>
      <c r="CA254" s="109"/>
      <c r="CB254" s="109"/>
      <c r="CC254" s="109"/>
      <c r="CD254" s="111"/>
    </row>
    <row r="255" spans="1:82" ht="15.75" customHeight="1">
      <c r="A255" s="111"/>
      <c r="B255" s="111"/>
      <c r="C255" s="111"/>
      <c r="D255" s="111"/>
      <c r="E255" s="111"/>
      <c r="F255" s="111"/>
      <c r="G255" s="111"/>
      <c r="H255" s="111"/>
      <c r="I255" s="111"/>
      <c r="J255" s="111"/>
      <c r="K255" s="111"/>
      <c r="L255" s="111"/>
      <c r="M255" s="111"/>
      <c r="N255" s="111"/>
      <c r="O255" s="111"/>
      <c r="P255" s="111"/>
      <c r="Q255" s="111"/>
      <c r="R255" s="111"/>
      <c r="S255" s="111"/>
      <c r="T255" s="111"/>
      <c r="U255" s="111"/>
      <c r="V255" s="112"/>
      <c r="W255" s="111"/>
      <c r="X255" s="109"/>
      <c r="Y255" s="109"/>
      <c r="Z255" s="109"/>
      <c r="AA255" s="109"/>
      <c r="AB255" s="48"/>
      <c r="AC255" s="111"/>
      <c r="AD255" s="111"/>
      <c r="AE255" s="111"/>
      <c r="AF255" s="111"/>
      <c r="AG255" s="111"/>
      <c r="AH255" s="111"/>
      <c r="AI255" s="111"/>
      <c r="AJ255" s="111"/>
      <c r="AK255" s="111"/>
      <c r="AL255" s="111"/>
      <c r="AM255" s="111"/>
      <c r="AN255" s="111"/>
      <c r="AO255" s="111"/>
      <c r="AP255" s="111"/>
      <c r="AQ255" s="111"/>
      <c r="AR255" s="111"/>
      <c r="AS255" s="111"/>
      <c r="AT255" s="111"/>
      <c r="AU255" s="111"/>
      <c r="AV255" s="111"/>
      <c r="AW255" s="111"/>
      <c r="AX255" s="112"/>
      <c r="AY255" s="111"/>
      <c r="AZ255" s="109"/>
      <c r="BA255" s="109"/>
      <c r="BB255" s="109"/>
      <c r="BC255" s="111"/>
      <c r="BD255" s="111"/>
      <c r="BE255" s="111"/>
      <c r="BF255" s="111"/>
      <c r="BG255" s="111"/>
      <c r="BH255" s="111"/>
      <c r="BI255" s="111"/>
      <c r="BJ255" s="111"/>
      <c r="BK255" s="111"/>
      <c r="BL255" s="111"/>
      <c r="BM255" s="111"/>
      <c r="BN255" s="111"/>
      <c r="BO255" s="111"/>
      <c r="BP255" s="111"/>
      <c r="BQ255" s="111"/>
      <c r="BR255" s="111"/>
      <c r="BS255" s="111"/>
      <c r="BT255" s="111"/>
      <c r="BU255" s="111"/>
      <c r="BV255" s="111"/>
      <c r="BW255" s="111"/>
      <c r="BX255" s="111"/>
      <c r="BY255" s="112"/>
      <c r="BZ255" s="111"/>
      <c r="CA255" s="109"/>
      <c r="CB255" s="109"/>
      <c r="CC255" s="109"/>
      <c r="CD255" s="111"/>
    </row>
    <row r="256" spans="1:82" ht="15.75" customHeight="1">
      <c r="A256" s="111"/>
      <c r="B256" s="111"/>
      <c r="C256" s="111"/>
      <c r="D256" s="111"/>
      <c r="E256" s="111"/>
      <c r="F256" s="111"/>
      <c r="G256" s="111"/>
      <c r="H256" s="111"/>
      <c r="I256" s="111"/>
      <c r="J256" s="111"/>
      <c r="K256" s="111"/>
      <c r="L256" s="111"/>
      <c r="M256" s="111"/>
      <c r="N256" s="111"/>
      <c r="O256" s="111"/>
      <c r="P256" s="111"/>
      <c r="Q256" s="111"/>
      <c r="R256" s="111"/>
      <c r="S256" s="111"/>
      <c r="T256" s="111"/>
      <c r="U256" s="111"/>
      <c r="V256" s="112"/>
      <c r="W256" s="111"/>
      <c r="X256" s="109"/>
      <c r="Y256" s="109"/>
      <c r="Z256" s="109"/>
      <c r="AA256" s="109"/>
      <c r="AB256" s="48"/>
      <c r="AC256" s="111"/>
      <c r="AD256" s="111"/>
      <c r="AE256" s="111"/>
      <c r="AF256" s="111"/>
      <c r="AG256" s="111"/>
      <c r="AH256" s="111"/>
      <c r="AI256" s="111"/>
      <c r="AJ256" s="111"/>
      <c r="AK256" s="111"/>
      <c r="AL256" s="111"/>
      <c r="AM256" s="111"/>
      <c r="AN256" s="111"/>
      <c r="AO256" s="111"/>
      <c r="AP256" s="111"/>
      <c r="AQ256" s="111"/>
      <c r="AR256" s="111"/>
      <c r="AS256" s="111"/>
      <c r="AT256" s="111"/>
      <c r="AU256" s="111"/>
      <c r="AV256" s="111"/>
      <c r="AW256" s="111"/>
      <c r="AX256" s="112"/>
      <c r="AY256" s="111"/>
      <c r="AZ256" s="109"/>
      <c r="BA256" s="109"/>
      <c r="BB256" s="109"/>
      <c r="BC256" s="111"/>
      <c r="BD256" s="111"/>
      <c r="BE256" s="111"/>
      <c r="BF256" s="111"/>
      <c r="BG256" s="111"/>
      <c r="BH256" s="111"/>
      <c r="BI256" s="111"/>
      <c r="BJ256" s="111"/>
      <c r="BK256" s="111"/>
      <c r="BL256" s="111"/>
      <c r="BM256" s="111"/>
      <c r="BN256" s="111"/>
      <c r="BO256" s="111"/>
      <c r="BP256" s="111"/>
      <c r="BQ256" s="111"/>
      <c r="BR256" s="111"/>
      <c r="BS256" s="111"/>
      <c r="BT256" s="111"/>
      <c r="BU256" s="111"/>
      <c r="BV256" s="111"/>
      <c r="BW256" s="111"/>
      <c r="BX256" s="111"/>
      <c r="BY256" s="112"/>
      <c r="BZ256" s="111"/>
      <c r="CA256" s="109"/>
      <c r="CB256" s="109"/>
      <c r="CC256" s="109"/>
      <c r="CD256" s="111"/>
    </row>
    <row r="257" spans="1:82" ht="15.75" customHeight="1">
      <c r="A257" s="111"/>
      <c r="B257" s="111"/>
      <c r="C257" s="111"/>
      <c r="D257" s="111"/>
      <c r="E257" s="111"/>
      <c r="F257" s="111"/>
      <c r="G257" s="111"/>
      <c r="H257" s="111"/>
      <c r="I257" s="111"/>
      <c r="J257" s="111"/>
      <c r="K257" s="111"/>
      <c r="L257" s="111"/>
      <c r="M257" s="111"/>
      <c r="N257" s="111"/>
      <c r="O257" s="111"/>
      <c r="P257" s="111"/>
      <c r="Q257" s="111"/>
      <c r="R257" s="111"/>
      <c r="S257" s="111"/>
      <c r="T257" s="111"/>
      <c r="U257" s="111"/>
      <c r="V257" s="112"/>
      <c r="W257" s="111"/>
      <c r="X257" s="109"/>
      <c r="Y257" s="109"/>
      <c r="Z257" s="109"/>
      <c r="AA257" s="109"/>
      <c r="AB257" s="48"/>
      <c r="AC257" s="111"/>
      <c r="AD257" s="111"/>
      <c r="AE257" s="111"/>
      <c r="AF257" s="111"/>
      <c r="AG257" s="111"/>
      <c r="AH257" s="111"/>
      <c r="AI257" s="111"/>
      <c r="AJ257" s="111"/>
      <c r="AK257" s="111"/>
      <c r="AL257" s="111"/>
      <c r="AM257" s="111"/>
      <c r="AN257" s="111"/>
      <c r="AO257" s="111"/>
      <c r="AP257" s="111"/>
      <c r="AQ257" s="111"/>
      <c r="AR257" s="111"/>
      <c r="AS257" s="111"/>
      <c r="AT257" s="111"/>
      <c r="AU257" s="111"/>
      <c r="AV257" s="111"/>
      <c r="AW257" s="111"/>
      <c r="AX257" s="112"/>
      <c r="AY257" s="111"/>
      <c r="AZ257" s="109"/>
      <c r="BA257" s="109"/>
      <c r="BB257" s="109"/>
      <c r="BC257" s="111"/>
      <c r="BD257" s="111"/>
      <c r="BE257" s="111"/>
      <c r="BF257" s="111"/>
      <c r="BG257" s="111"/>
      <c r="BH257" s="111"/>
      <c r="BI257" s="111"/>
      <c r="BJ257" s="111"/>
      <c r="BK257" s="111"/>
      <c r="BL257" s="111"/>
      <c r="BM257" s="111"/>
      <c r="BN257" s="111"/>
      <c r="BO257" s="111"/>
      <c r="BP257" s="111"/>
      <c r="BQ257" s="111"/>
      <c r="BR257" s="111"/>
      <c r="BS257" s="111"/>
      <c r="BT257" s="111"/>
      <c r="BU257" s="111"/>
      <c r="BV257" s="111"/>
      <c r="BW257" s="111"/>
      <c r="BX257" s="111"/>
      <c r="BY257" s="112"/>
      <c r="BZ257" s="111"/>
      <c r="CA257" s="109"/>
      <c r="CB257" s="109"/>
      <c r="CC257" s="109"/>
      <c r="CD257" s="111"/>
    </row>
    <row r="258" spans="1:82" ht="15.75" customHeight="1">
      <c r="A258" s="111"/>
      <c r="B258" s="111"/>
      <c r="C258" s="111"/>
      <c r="D258" s="111"/>
      <c r="E258" s="111"/>
      <c r="F258" s="111"/>
      <c r="G258" s="111"/>
      <c r="H258" s="111"/>
      <c r="I258" s="111"/>
      <c r="J258" s="111"/>
      <c r="K258" s="111"/>
      <c r="L258" s="111"/>
      <c r="M258" s="111"/>
      <c r="N258" s="111"/>
      <c r="O258" s="111"/>
      <c r="P258" s="111"/>
      <c r="Q258" s="111"/>
      <c r="R258" s="111"/>
      <c r="S258" s="111"/>
      <c r="T258" s="111"/>
      <c r="U258" s="111"/>
      <c r="V258" s="112"/>
      <c r="W258" s="111"/>
      <c r="X258" s="109"/>
      <c r="Y258" s="109"/>
      <c r="Z258" s="109"/>
      <c r="AA258" s="109"/>
      <c r="AB258" s="48"/>
      <c r="AC258" s="111"/>
      <c r="AD258" s="111"/>
      <c r="AE258" s="111"/>
      <c r="AF258" s="111"/>
      <c r="AG258" s="111"/>
      <c r="AH258" s="111"/>
      <c r="AI258" s="111"/>
      <c r="AJ258" s="111"/>
      <c r="AK258" s="111"/>
      <c r="AL258" s="111"/>
      <c r="AM258" s="111"/>
      <c r="AN258" s="111"/>
      <c r="AO258" s="111"/>
      <c r="AP258" s="111"/>
      <c r="AQ258" s="111"/>
      <c r="AR258" s="111"/>
      <c r="AS258" s="111"/>
      <c r="AT258" s="111"/>
      <c r="AU258" s="111"/>
      <c r="AV258" s="111"/>
      <c r="AW258" s="111"/>
      <c r="AX258" s="112"/>
      <c r="AY258" s="111"/>
      <c r="AZ258" s="109"/>
      <c r="BA258" s="109"/>
      <c r="BB258" s="109"/>
      <c r="BC258" s="111"/>
      <c r="BD258" s="111"/>
      <c r="BE258" s="111"/>
      <c r="BF258" s="111"/>
      <c r="BG258" s="111"/>
      <c r="BH258" s="111"/>
      <c r="BI258" s="111"/>
      <c r="BJ258" s="111"/>
      <c r="BK258" s="111"/>
      <c r="BL258" s="111"/>
      <c r="BM258" s="111"/>
      <c r="BN258" s="111"/>
      <c r="BO258" s="111"/>
      <c r="BP258" s="111"/>
      <c r="BQ258" s="111"/>
      <c r="BR258" s="111"/>
      <c r="BS258" s="111"/>
      <c r="BT258" s="111"/>
      <c r="BU258" s="111"/>
      <c r="BV258" s="111"/>
      <c r="BW258" s="111"/>
      <c r="BX258" s="111"/>
      <c r="BY258" s="112"/>
      <c r="BZ258" s="111"/>
      <c r="CA258" s="109"/>
      <c r="CB258" s="109"/>
      <c r="CC258" s="109"/>
      <c r="CD258" s="111"/>
    </row>
    <row r="259" spans="1:82" ht="15.75" customHeight="1">
      <c r="A259" s="111"/>
      <c r="B259" s="111"/>
      <c r="C259" s="111"/>
      <c r="D259" s="111"/>
      <c r="E259" s="111"/>
      <c r="F259" s="111"/>
      <c r="G259" s="111"/>
      <c r="H259" s="111"/>
      <c r="I259" s="111"/>
      <c r="J259" s="111"/>
      <c r="K259" s="111"/>
      <c r="L259" s="111"/>
      <c r="M259" s="111"/>
      <c r="N259" s="111"/>
      <c r="O259" s="111"/>
      <c r="P259" s="111"/>
      <c r="Q259" s="111"/>
      <c r="R259" s="111"/>
      <c r="S259" s="111"/>
      <c r="T259" s="111"/>
      <c r="U259" s="111"/>
      <c r="V259" s="112"/>
      <c r="W259" s="111"/>
      <c r="X259" s="109"/>
      <c r="Y259" s="109"/>
      <c r="Z259" s="109"/>
      <c r="AA259" s="109"/>
      <c r="AB259" s="48"/>
      <c r="AC259" s="111"/>
      <c r="AD259" s="111"/>
      <c r="AE259" s="111"/>
      <c r="AF259" s="111"/>
      <c r="AG259" s="111"/>
      <c r="AH259" s="111"/>
      <c r="AI259" s="111"/>
      <c r="AJ259" s="111"/>
      <c r="AK259" s="111"/>
      <c r="AL259" s="111"/>
      <c r="AM259" s="111"/>
      <c r="AN259" s="111"/>
      <c r="AO259" s="111"/>
      <c r="AP259" s="111"/>
      <c r="AQ259" s="111"/>
      <c r="AR259" s="111"/>
      <c r="AS259" s="111"/>
      <c r="AT259" s="111"/>
      <c r="AU259" s="111"/>
      <c r="AV259" s="111"/>
      <c r="AW259" s="111"/>
      <c r="AX259" s="112"/>
      <c r="AY259" s="111"/>
      <c r="AZ259" s="109"/>
      <c r="BA259" s="109"/>
      <c r="BB259" s="109"/>
      <c r="BC259" s="111"/>
      <c r="BD259" s="111"/>
      <c r="BE259" s="111"/>
      <c r="BF259" s="111"/>
      <c r="BG259" s="111"/>
      <c r="BH259" s="111"/>
      <c r="BI259" s="111"/>
      <c r="BJ259" s="111"/>
      <c r="BK259" s="111"/>
      <c r="BL259" s="111"/>
      <c r="BM259" s="111"/>
      <c r="BN259" s="111"/>
      <c r="BO259" s="111"/>
      <c r="BP259" s="111"/>
      <c r="BQ259" s="111"/>
      <c r="BR259" s="111"/>
      <c r="BS259" s="111"/>
      <c r="BT259" s="111"/>
      <c r="BU259" s="111"/>
      <c r="BV259" s="111"/>
      <c r="BW259" s="111"/>
      <c r="BX259" s="111"/>
      <c r="BY259" s="112"/>
      <c r="BZ259" s="111"/>
      <c r="CA259" s="109"/>
      <c r="CB259" s="109"/>
      <c r="CC259" s="109"/>
      <c r="CD259" s="111"/>
    </row>
    <row r="260" spans="1:82" ht="15.75" customHeight="1">
      <c r="A260" s="111"/>
      <c r="B260" s="111"/>
      <c r="C260" s="111"/>
      <c r="D260" s="111"/>
      <c r="E260" s="111"/>
      <c r="F260" s="111"/>
      <c r="G260" s="111"/>
      <c r="H260" s="111"/>
      <c r="I260" s="111"/>
      <c r="J260" s="111"/>
      <c r="K260" s="111"/>
      <c r="L260" s="111"/>
      <c r="M260" s="111"/>
      <c r="N260" s="111"/>
      <c r="O260" s="111"/>
      <c r="P260" s="111"/>
      <c r="Q260" s="111"/>
      <c r="R260" s="111"/>
      <c r="S260" s="111"/>
      <c r="T260" s="111"/>
      <c r="U260" s="111"/>
      <c r="V260" s="112"/>
      <c r="W260" s="111"/>
      <c r="X260" s="109"/>
      <c r="Y260" s="109"/>
      <c r="Z260" s="109"/>
      <c r="AA260" s="109"/>
      <c r="AB260" s="48"/>
      <c r="AC260" s="111"/>
      <c r="AD260" s="111"/>
      <c r="AE260" s="111"/>
      <c r="AF260" s="111"/>
      <c r="AG260" s="111"/>
      <c r="AH260" s="111"/>
      <c r="AI260" s="111"/>
      <c r="AJ260" s="111"/>
      <c r="AK260" s="111"/>
      <c r="AL260" s="111"/>
      <c r="AM260" s="111"/>
      <c r="AN260" s="111"/>
      <c r="AO260" s="111"/>
      <c r="AP260" s="111"/>
      <c r="AQ260" s="111"/>
      <c r="AR260" s="111"/>
      <c r="AS260" s="111"/>
      <c r="AT260" s="111"/>
      <c r="AU260" s="111"/>
      <c r="AV260" s="111"/>
      <c r="AW260" s="111"/>
      <c r="AX260" s="112"/>
      <c r="AY260" s="111"/>
      <c r="AZ260" s="109"/>
      <c r="BA260" s="109"/>
      <c r="BB260" s="109"/>
      <c r="BC260" s="111"/>
      <c r="BD260" s="111"/>
      <c r="BE260" s="111"/>
      <c r="BF260" s="111"/>
      <c r="BG260" s="111"/>
      <c r="BH260" s="111"/>
      <c r="BI260" s="111"/>
      <c r="BJ260" s="111"/>
      <c r="BK260" s="111"/>
      <c r="BL260" s="111"/>
      <c r="BM260" s="111"/>
      <c r="BN260" s="111"/>
      <c r="BO260" s="111"/>
      <c r="BP260" s="111"/>
      <c r="BQ260" s="111"/>
      <c r="BR260" s="111"/>
      <c r="BS260" s="111"/>
      <c r="BT260" s="111"/>
      <c r="BU260" s="111"/>
      <c r="BV260" s="111"/>
      <c r="BW260" s="111"/>
      <c r="BX260" s="111"/>
      <c r="BY260" s="112"/>
      <c r="BZ260" s="111"/>
      <c r="CA260" s="109"/>
      <c r="CB260" s="109"/>
      <c r="CC260" s="109"/>
      <c r="CD260" s="111"/>
    </row>
    <row r="261" spans="1:82" ht="15.75" customHeight="1">
      <c r="A261" s="111"/>
      <c r="B261" s="111"/>
      <c r="C261" s="111"/>
      <c r="D261" s="111"/>
      <c r="E261" s="111"/>
      <c r="F261" s="111"/>
      <c r="G261" s="111"/>
      <c r="H261" s="111"/>
      <c r="I261" s="111"/>
      <c r="J261" s="111"/>
      <c r="K261" s="111"/>
      <c r="L261" s="111"/>
      <c r="M261" s="111"/>
      <c r="N261" s="111"/>
      <c r="O261" s="111"/>
      <c r="P261" s="111"/>
      <c r="Q261" s="111"/>
      <c r="R261" s="111"/>
      <c r="S261" s="111"/>
      <c r="T261" s="111"/>
      <c r="U261" s="111"/>
      <c r="V261" s="112"/>
      <c r="W261" s="111"/>
      <c r="X261" s="109"/>
      <c r="Y261" s="109"/>
      <c r="Z261" s="109"/>
      <c r="AA261" s="109"/>
      <c r="AB261" s="48"/>
      <c r="AC261" s="111"/>
      <c r="AD261" s="111"/>
      <c r="AE261" s="111"/>
      <c r="AF261" s="111"/>
      <c r="AG261" s="111"/>
      <c r="AH261" s="111"/>
      <c r="AI261" s="111"/>
      <c r="AJ261" s="111"/>
      <c r="AK261" s="111"/>
      <c r="AL261" s="111"/>
      <c r="AM261" s="111"/>
      <c r="AN261" s="111"/>
      <c r="AO261" s="111"/>
      <c r="AP261" s="111"/>
      <c r="AQ261" s="111"/>
      <c r="AR261" s="111"/>
      <c r="AS261" s="111"/>
      <c r="AT261" s="111"/>
      <c r="AU261" s="111"/>
      <c r="AV261" s="111"/>
      <c r="AW261" s="111"/>
      <c r="AX261" s="112"/>
      <c r="AY261" s="111"/>
      <c r="AZ261" s="109"/>
      <c r="BA261" s="109"/>
      <c r="BB261" s="109"/>
      <c r="BC261" s="111"/>
      <c r="BD261" s="111"/>
      <c r="BE261" s="111"/>
      <c r="BF261" s="111"/>
      <c r="BG261" s="111"/>
      <c r="BH261" s="111"/>
      <c r="BI261" s="111"/>
      <c r="BJ261" s="111"/>
      <c r="BK261" s="111"/>
      <c r="BL261" s="111"/>
      <c r="BM261" s="111"/>
      <c r="BN261" s="111"/>
      <c r="BO261" s="111"/>
      <c r="BP261" s="111"/>
      <c r="BQ261" s="111"/>
      <c r="BR261" s="111"/>
      <c r="BS261" s="111"/>
      <c r="BT261" s="111"/>
      <c r="BU261" s="111"/>
      <c r="BV261" s="111"/>
      <c r="BW261" s="111"/>
      <c r="BX261" s="111"/>
      <c r="BY261" s="112"/>
      <c r="BZ261" s="111"/>
      <c r="CA261" s="109"/>
      <c r="CB261" s="109"/>
      <c r="CC261" s="109"/>
      <c r="CD261" s="111"/>
    </row>
    <row r="262" spans="1:82" ht="15.75" customHeight="1">
      <c r="A262" s="111"/>
      <c r="B262" s="111"/>
      <c r="C262" s="111"/>
      <c r="D262" s="111"/>
      <c r="E262" s="111"/>
      <c r="F262" s="111"/>
      <c r="G262" s="111"/>
      <c r="H262" s="111"/>
      <c r="I262" s="111"/>
      <c r="J262" s="111"/>
      <c r="K262" s="111"/>
      <c r="L262" s="111"/>
      <c r="M262" s="111"/>
      <c r="N262" s="111"/>
      <c r="O262" s="111"/>
      <c r="P262" s="111"/>
      <c r="Q262" s="111"/>
      <c r="R262" s="111"/>
      <c r="S262" s="111"/>
      <c r="T262" s="111"/>
      <c r="U262" s="111"/>
      <c r="V262" s="112"/>
      <c r="W262" s="111"/>
      <c r="X262" s="109"/>
      <c r="Y262" s="109"/>
      <c r="Z262" s="109"/>
      <c r="AA262" s="109"/>
      <c r="AB262" s="48"/>
      <c r="AC262" s="111"/>
      <c r="AD262" s="111"/>
      <c r="AE262" s="111"/>
      <c r="AF262" s="111"/>
      <c r="AG262" s="111"/>
      <c r="AH262" s="111"/>
      <c r="AI262" s="111"/>
      <c r="AJ262" s="111"/>
      <c r="AK262" s="111"/>
      <c r="AL262" s="111"/>
      <c r="AM262" s="111"/>
      <c r="AN262" s="111"/>
      <c r="AO262" s="111"/>
      <c r="AP262" s="111"/>
      <c r="AQ262" s="111"/>
      <c r="AR262" s="111"/>
      <c r="AS262" s="111"/>
      <c r="AT262" s="111"/>
      <c r="AU262" s="111"/>
      <c r="AV262" s="111"/>
      <c r="AW262" s="111"/>
      <c r="AX262" s="112"/>
      <c r="AY262" s="111"/>
      <c r="AZ262" s="109"/>
      <c r="BA262" s="109"/>
      <c r="BB262" s="109"/>
      <c r="BC262" s="111"/>
      <c r="BD262" s="111"/>
      <c r="BE262" s="111"/>
      <c r="BF262" s="111"/>
      <c r="BG262" s="111"/>
      <c r="BH262" s="111"/>
      <c r="BI262" s="111"/>
      <c r="BJ262" s="111"/>
      <c r="BK262" s="111"/>
      <c r="BL262" s="111"/>
      <c r="BM262" s="111"/>
      <c r="BN262" s="111"/>
      <c r="BO262" s="111"/>
      <c r="BP262" s="111"/>
      <c r="BQ262" s="111"/>
      <c r="BR262" s="111"/>
      <c r="BS262" s="111"/>
      <c r="BT262" s="111"/>
      <c r="BU262" s="111"/>
      <c r="BV262" s="111"/>
      <c r="BW262" s="111"/>
      <c r="BX262" s="111"/>
      <c r="BY262" s="112"/>
      <c r="BZ262" s="111"/>
      <c r="CA262" s="109"/>
      <c r="CB262" s="109"/>
      <c r="CC262" s="109"/>
      <c r="CD262" s="111"/>
    </row>
    <row r="263" spans="1:82" ht="15.75" customHeight="1">
      <c r="A263" s="111"/>
      <c r="B263" s="111"/>
      <c r="C263" s="111"/>
      <c r="D263" s="111"/>
      <c r="E263" s="111"/>
      <c r="F263" s="111"/>
      <c r="G263" s="111"/>
      <c r="H263" s="111"/>
      <c r="I263" s="111"/>
      <c r="J263" s="111"/>
      <c r="K263" s="111"/>
      <c r="L263" s="111"/>
      <c r="M263" s="111"/>
      <c r="N263" s="111"/>
      <c r="O263" s="111"/>
      <c r="P263" s="111"/>
      <c r="Q263" s="111"/>
      <c r="R263" s="111"/>
      <c r="S263" s="111"/>
      <c r="T263" s="111"/>
      <c r="U263" s="111"/>
      <c r="V263" s="112"/>
      <c r="W263" s="111"/>
      <c r="X263" s="109"/>
      <c r="Y263" s="109"/>
      <c r="Z263" s="109"/>
      <c r="AA263" s="109"/>
      <c r="AB263" s="48"/>
      <c r="AC263" s="111"/>
      <c r="AD263" s="111"/>
      <c r="AE263" s="111"/>
      <c r="AF263" s="111"/>
      <c r="AG263" s="111"/>
      <c r="AH263" s="111"/>
      <c r="AI263" s="111"/>
      <c r="AJ263" s="111"/>
      <c r="AK263" s="111"/>
      <c r="AL263" s="111"/>
      <c r="AM263" s="111"/>
      <c r="AN263" s="111"/>
      <c r="AO263" s="111"/>
      <c r="AP263" s="111"/>
      <c r="AQ263" s="111"/>
      <c r="AR263" s="111"/>
      <c r="AS263" s="111"/>
      <c r="AT263" s="111"/>
      <c r="AU263" s="111"/>
      <c r="AV263" s="111"/>
      <c r="AW263" s="111"/>
      <c r="AX263" s="112"/>
      <c r="AY263" s="111"/>
      <c r="AZ263" s="109"/>
      <c r="BA263" s="109"/>
      <c r="BB263" s="109"/>
      <c r="BC263" s="111"/>
      <c r="BD263" s="111"/>
      <c r="BE263" s="111"/>
      <c r="BF263" s="111"/>
      <c r="BG263" s="111"/>
      <c r="BH263" s="111"/>
      <c r="BI263" s="111"/>
      <c r="BJ263" s="111"/>
      <c r="BK263" s="111"/>
      <c r="BL263" s="111"/>
      <c r="BM263" s="111"/>
      <c r="BN263" s="111"/>
      <c r="BO263" s="111"/>
      <c r="BP263" s="111"/>
      <c r="BQ263" s="111"/>
      <c r="BR263" s="111"/>
      <c r="BS263" s="111"/>
      <c r="BT263" s="111"/>
      <c r="BU263" s="111"/>
      <c r="BV263" s="111"/>
      <c r="BW263" s="111"/>
      <c r="BX263" s="111"/>
      <c r="BY263" s="112"/>
      <c r="BZ263" s="111"/>
      <c r="CA263" s="109"/>
      <c r="CB263" s="109"/>
      <c r="CC263" s="109"/>
      <c r="CD263" s="111"/>
    </row>
    <row r="264" spans="1:82" ht="15.75" customHeight="1">
      <c r="A264" s="111"/>
      <c r="B264" s="111"/>
      <c r="C264" s="111"/>
      <c r="D264" s="111"/>
      <c r="E264" s="111"/>
      <c r="F264" s="111"/>
      <c r="G264" s="111"/>
      <c r="H264" s="111"/>
      <c r="I264" s="111"/>
      <c r="J264" s="111"/>
      <c r="K264" s="111"/>
      <c r="L264" s="111"/>
      <c r="M264" s="111"/>
      <c r="N264" s="111"/>
      <c r="O264" s="111"/>
      <c r="P264" s="111"/>
      <c r="Q264" s="111"/>
      <c r="R264" s="111"/>
      <c r="S264" s="111"/>
      <c r="T264" s="111"/>
      <c r="U264" s="111"/>
      <c r="V264" s="112"/>
      <c r="W264" s="111"/>
      <c r="X264" s="109"/>
      <c r="Y264" s="109"/>
      <c r="Z264" s="109"/>
      <c r="AA264" s="109"/>
      <c r="AB264" s="48"/>
      <c r="AC264" s="111"/>
      <c r="AD264" s="111"/>
      <c r="AE264" s="111"/>
      <c r="AF264" s="111"/>
      <c r="AG264" s="111"/>
      <c r="AH264" s="111"/>
      <c r="AI264" s="111"/>
      <c r="AJ264" s="111"/>
      <c r="AK264" s="111"/>
      <c r="AL264" s="111"/>
      <c r="AM264" s="111"/>
      <c r="AN264" s="111"/>
      <c r="AO264" s="111"/>
      <c r="AP264" s="111"/>
      <c r="AQ264" s="111"/>
      <c r="AR264" s="111"/>
      <c r="AS264" s="111"/>
      <c r="AT264" s="111"/>
      <c r="AU264" s="111"/>
      <c r="AV264" s="111"/>
      <c r="AW264" s="111"/>
      <c r="AX264" s="112"/>
      <c r="AY264" s="111"/>
      <c r="AZ264" s="109"/>
      <c r="BA264" s="109"/>
      <c r="BB264" s="109"/>
      <c r="BC264" s="111"/>
      <c r="BD264" s="111"/>
      <c r="BE264" s="111"/>
      <c r="BF264" s="111"/>
      <c r="BG264" s="111"/>
      <c r="BH264" s="111"/>
      <c r="BI264" s="111"/>
      <c r="BJ264" s="111"/>
      <c r="BK264" s="111"/>
      <c r="BL264" s="111"/>
      <c r="BM264" s="111"/>
      <c r="BN264" s="111"/>
      <c r="BO264" s="111"/>
      <c r="BP264" s="111"/>
      <c r="BQ264" s="111"/>
      <c r="BR264" s="111"/>
      <c r="BS264" s="111"/>
      <c r="BT264" s="111"/>
      <c r="BU264" s="111"/>
      <c r="BV264" s="111"/>
      <c r="BW264" s="111"/>
      <c r="BX264" s="111"/>
      <c r="BY264" s="112"/>
      <c r="BZ264" s="111"/>
      <c r="CA264" s="109"/>
      <c r="CB264" s="109"/>
      <c r="CC264" s="109"/>
      <c r="CD264" s="111"/>
    </row>
    <row r="265" spans="1:82" ht="15.75" customHeight="1">
      <c r="A265" s="111"/>
      <c r="B265" s="111"/>
      <c r="C265" s="111"/>
      <c r="D265" s="111"/>
      <c r="E265" s="111"/>
      <c r="F265" s="111"/>
      <c r="G265" s="111"/>
      <c r="H265" s="111"/>
      <c r="I265" s="111"/>
      <c r="J265" s="111"/>
      <c r="K265" s="111"/>
      <c r="L265" s="111"/>
      <c r="M265" s="111"/>
      <c r="N265" s="111"/>
      <c r="O265" s="111"/>
      <c r="P265" s="111"/>
      <c r="Q265" s="111"/>
      <c r="R265" s="111"/>
      <c r="S265" s="111"/>
      <c r="T265" s="111"/>
      <c r="U265" s="111"/>
      <c r="V265" s="112"/>
      <c r="W265" s="111"/>
      <c r="X265" s="109"/>
      <c r="Y265" s="109"/>
      <c r="Z265" s="109"/>
      <c r="AA265" s="109"/>
      <c r="AB265" s="48"/>
      <c r="AC265" s="111"/>
      <c r="AD265" s="111"/>
      <c r="AE265" s="111"/>
      <c r="AF265" s="111"/>
      <c r="AG265" s="111"/>
      <c r="AH265" s="111"/>
      <c r="AI265" s="111"/>
      <c r="AJ265" s="111"/>
      <c r="AK265" s="111"/>
      <c r="AL265" s="111"/>
      <c r="AM265" s="111"/>
      <c r="AN265" s="111"/>
      <c r="AO265" s="111"/>
      <c r="AP265" s="111"/>
      <c r="AQ265" s="111"/>
      <c r="AR265" s="111"/>
      <c r="AS265" s="111"/>
      <c r="AT265" s="111"/>
      <c r="AU265" s="111"/>
      <c r="AV265" s="111"/>
      <c r="AW265" s="111"/>
      <c r="AX265" s="112"/>
      <c r="AY265" s="111"/>
      <c r="AZ265" s="109"/>
      <c r="BA265" s="109"/>
      <c r="BB265" s="109"/>
      <c r="BC265" s="111"/>
      <c r="BD265" s="111"/>
      <c r="BE265" s="111"/>
      <c r="BF265" s="111"/>
      <c r="BG265" s="111"/>
      <c r="BH265" s="111"/>
      <c r="BI265" s="111"/>
      <c r="BJ265" s="111"/>
      <c r="BK265" s="111"/>
      <c r="BL265" s="111"/>
      <c r="BM265" s="111"/>
      <c r="BN265" s="111"/>
      <c r="BO265" s="111"/>
      <c r="BP265" s="111"/>
      <c r="BQ265" s="111"/>
      <c r="BR265" s="111"/>
      <c r="BS265" s="111"/>
      <c r="BT265" s="111"/>
      <c r="BU265" s="111"/>
      <c r="BV265" s="111"/>
      <c r="BW265" s="111"/>
      <c r="BX265" s="111"/>
      <c r="BY265" s="112"/>
      <c r="BZ265" s="111"/>
      <c r="CA265" s="109"/>
      <c r="CB265" s="109"/>
      <c r="CC265" s="109"/>
      <c r="CD265" s="111"/>
    </row>
    <row r="266" spans="1:82" ht="15.75" customHeight="1">
      <c r="A266" s="111"/>
      <c r="B266" s="111"/>
      <c r="C266" s="111"/>
      <c r="D266" s="111"/>
      <c r="E266" s="111"/>
      <c r="F266" s="111"/>
      <c r="G266" s="111"/>
      <c r="H266" s="111"/>
      <c r="I266" s="111"/>
      <c r="J266" s="111"/>
      <c r="K266" s="111"/>
      <c r="L266" s="111"/>
      <c r="M266" s="111"/>
      <c r="N266" s="111"/>
      <c r="O266" s="111"/>
      <c r="P266" s="111"/>
      <c r="Q266" s="111"/>
      <c r="R266" s="111"/>
      <c r="S266" s="111"/>
      <c r="T266" s="111"/>
      <c r="U266" s="111"/>
      <c r="V266" s="112"/>
      <c r="W266" s="111"/>
      <c r="X266" s="109"/>
      <c r="Y266" s="109"/>
      <c r="Z266" s="109"/>
      <c r="AA266" s="109"/>
      <c r="AB266" s="48"/>
      <c r="AC266" s="111"/>
      <c r="AD266" s="111"/>
      <c r="AE266" s="111"/>
      <c r="AF266" s="111"/>
      <c r="AG266" s="111"/>
      <c r="AH266" s="111"/>
      <c r="AI266" s="111"/>
      <c r="AJ266" s="111"/>
      <c r="AK266" s="111"/>
      <c r="AL266" s="111"/>
      <c r="AM266" s="111"/>
      <c r="AN266" s="111"/>
      <c r="AO266" s="111"/>
      <c r="AP266" s="111"/>
      <c r="AQ266" s="111"/>
      <c r="AR266" s="111"/>
      <c r="AS266" s="111"/>
      <c r="AT266" s="111"/>
      <c r="AU266" s="111"/>
      <c r="AV266" s="111"/>
      <c r="AW266" s="111"/>
      <c r="AX266" s="112"/>
      <c r="AY266" s="111"/>
      <c r="AZ266" s="109"/>
      <c r="BA266" s="109"/>
      <c r="BB266" s="109"/>
      <c r="BC266" s="111"/>
      <c r="BD266" s="111"/>
      <c r="BE266" s="111"/>
      <c r="BF266" s="111"/>
      <c r="BG266" s="111"/>
      <c r="BH266" s="111"/>
      <c r="BI266" s="111"/>
      <c r="BJ266" s="111"/>
      <c r="BK266" s="111"/>
      <c r="BL266" s="111"/>
      <c r="BM266" s="111"/>
      <c r="BN266" s="111"/>
      <c r="BO266" s="111"/>
      <c r="BP266" s="111"/>
      <c r="BQ266" s="111"/>
      <c r="BR266" s="111"/>
      <c r="BS266" s="111"/>
      <c r="BT266" s="111"/>
      <c r="BU266" s="111"/>
      <c r="BV266" s="111"/>
      <c r="BW266" s="111"/>
      <c r="BX266" s="111"/>
      <c r="BY266" s="112"/>
      <c r="BZ266" s="111"/>
      <c r="CA266" s="109"/>
      <c r="CB266" s="109"/>
      <c r="CC266" s="109"/>
      <c r="CD266" s="111"/>
    </row>
    <row r="267" spans="1:82" ht="15.75" customHeight="1">
      <c r="A267" s="111"/>
      <c r="B267" s="111"/>
      <c r="C267" s="111"/>
      <c r="D267" s="111"/>
      <c r="E267" s="111"/>
      <c r="F267" s="111"/>
      <c r="G267" s="111"/>
      <c r="H267" s="111"/>
      <c r="I267" s="111"/>
      <c r="J267" s="111"/>
      <c r="K267" s="111"/>
      <c r="L267" s="111"/>
      <c r="M267" s="111"/>
      <c r="N267" s="111"/>
      <c r="O267" s="111"/>
      <c r="P267" s="111"/>
      <c r="Q267" s="111"/>
      <c r="R267" s="111"/>
      <c r="S267" s="111"/>
      <c r="T267" s="111"/>
      <c r="U267" s="111"/>
      <c r="V267" s="112"/>
      <c r="W267" s="111"/>
      <c r="X267" s="109"/>
      <c r="Y267" s="109"/>
      <c r="Z267" s="109"/>
      <c r="AA267" s="109"/>
      <c r="AB267" s="48"/>
      <c r="AC267" s="111"/>
      <c r="AD267" s="111"/>
      <c r="AE267" s="111"/>
      <c r="AF267" s="111"/>
      <c r="AG267" s="111"/>
      <c r="AH267" s="111"/>
      <c r="AI267" s="111"/>
      <c r="AJ267" s="111"/>
      <c r="AK267" s="111"/>
      <c r="AL267" s="111"/>
      <c r="AM267" s="111"/>
      <c r="AN267" s="111"/>
      <c r="AO267" s="111"/>
      <c r="AP267" s="111"/>
      <c r="AQ267" s="111"/>
      <c r="AR267" s="111"/>
      <c r="AS267" s="111"/>
      <c r="AT267" s="111"/>
      <c r="AU267" s="111"/>
      <c r="AV267" s="111"/>
      <c r="AW267" s="111"/>
      <c r="AX267" s="112"/>
      <c r="AY267" s="111"/>
      <c r="AZ267" s="109"/>
      <c r="BA267" s="109"/>
      <c r="BB267" s="109"/>
      <c r="BC267" s="111"/>
      <c r="BD267" s="111"/>
      <c r="BE267" s="111"/>
      <c r="BF267" s="111"/>
      <c r="BG267" s="111"/>
      <c r="BH267" s="111"/>
      <c r="BI267" s="111"/>
      <c r="BJ267" s="111"/>
      <c r="BK267" s="111"/>
      <c r="BL267" s="111"/>
      <c r="BM267" s="111"/>
      <c r="BN267" s="111"/>
      <c r="BO267" s="111"/>
      <c r="BP267" s="111"/>
      <c r="BQ267" s="111"/>
      <c r="BR267" s="111"/>
      <c r="BS267" s="111"/>
      <c r="BT267" s="111"/>
      <c r="BU267" s="111"/>
      <c r="BV267" s="111"/>
      <c r="BW267" s="111"/>
      <c r="BX267" s="111"/>
      <c r="BY267" s="112"/>
      <c r="BZ267" s="111"/>
      <c r="CA267" s="109"/>
      <c r="CB267" s="109"/>
      <c r="CC267" s="109"/>
      <c r="CD267" s="111"/>
    </row>
    <row r="268" spans="1:82" ht="15.75" customHeight="1">
      <c r="A268" s="111"/>
      <c r="B268" s="111"/>
      <c r="C268" s="111"/>
      <c r="D268" s="111"/>
      <c r="E268" s="111"/>
      <c r="F268" s="111"/>
      <c r="G268" s="111"/>
      <c r="H268" s="111"/>
      <c r="I268" s="111"/>
      <c r="J268" s="111"/>
      <c r="K268" s="111"/>
      <c r="L268" s="111"/>
      <c r="M268" s="111"/>
      <c r="N268" s="111"/>
      <c r="O268" s="111"/>
      <c r="P268" s="111"/>
      <c r="Q268" s="111"/>
      <c r="R268" s="111"/>
      <c r="S268" s="111"/>
      <c r="T268" s="111"/>
      <c r="U268" s="111"/>
      <c r="V268" s="112"/>
      <c r="W268" s="111"/>
      <c r="X268" s="109"/>
      <c r="Y268" s="109"/>
      <c r="Z268" s="109"/>
      <c r="AA268" s="109"/>
      <c r="AB268" s="48"/>
      <c r="AC268" s="111"/>
      <c r="AD268" s="111"/>
      <c r="AE268" s="111"/>
      <c r="AF268" s="111"/>
      <c r="AG268" s="111"/>
      <c r="AH268" s="111"/>
      <c r="AI268" s="111"/>
      <c r="AJ268" s="111"/>
      <c r="AK268" s="111"/>
      <c r="AL268" s="111"/>
      <c r="AM268" s="111"/>
      <c r="AN268" s="111"/>
      <c r="AO268" s="111"/>
      <c r="AP268" s="111"/>
      <c r="AQ268" s="111"/>
      <c r="AR268" s="111"/>
      <c r="AS268" s="111"/>
      <c r="AT268" s="111"/>
      <c r="AU268" s="111"/>
      <c r="AV268" s="111"/>
      <c r="AW268" s="111"/>
      <c r="AX268" s="112"/>
      <c r="AY268" s="111"/>
      <c r="AZ268" s="109"/>
      <c r="BA268" s="109"/>
      <c r="BB268" s="109"/>
      <c r="BC268" s="111"/>
      <c r="BD268" s="111"/>
      <c r="BE268" s="111"/>
      <c r="BF268" s="111"/>
      <c r="BG268" s="111"/>
      <c r="BH268" s="111"/>
      <c r="BI268" s="111"/>
      <c r="BJ268" s="111"/>
      <c r="BK268" s="111"/>
      <c r="BL268" s="111"/>
      <c r="BM268" s="111"/>
      <c r="BN268" s="111"/>
      <c r="BO268" s="111"/>
      <c r="BP268" s="111"/>
      <c r="BQ268" s="111"/>
      <c r="BR268" s="111"/>
      <c r="BS268" s="111"/>
      <c r="BT268" s="111"/>
      <c r="BU268" s="111"/>
      <c r="BV268" s="111"/>
      <c r="BW268" s="111"/>
      <c r="BX268" s="111"/>
      <c r="BY268" s="112"/>
      <c r="BZ268" s="111"/>
      <c r="CA268" s="109"/>
      <c r="CB268" s="109"/>
      <c r="CC268" s="109"/>
      <c r="CD268" s="111"/>
    </row>
    <row r="269" spans="1:82" ht="15.75" customHeight="1">
      <c r="A269" s="111"/>
      <c r="B269" s="111"/>
      <c r="C269" s="111"/>
      <c r="D269" s="111"/>
      <c r="E269" s="111"/>
      <c r="F269" s="111"/>
      <c r="G269" s="111"/>
      <c r="H269" s="111"/>
      <c r="I269" s="111"/>
      <c r="J269" s="111"/>
      <c r="K269" s="111"/>
      <c r="L269" s="111"/>
      <c r="M269" s="111"/>
      <c r="N269" s="111"/>
      <c r="O269" s="111"/>
      <c r="P269" s="111"/>
      <c r="Q269" s="111"/>
      <c r="R269" s="111"/>
      <c r="S269" s="111"/>
      <c r="T269" s="111"/>
      <c r="U269" s="111"/>
      <c r="V269" s="112"/>
      <c r="W269" s="111"/>
      <c r="X269" s="109"/>
      <c r="Y269" s="109"/>
      <c r="Z269" s="109"/>
      <c r="AA269" s="109"/>
      <c r="AB269" s="48"/>
      <c r="AC269" s="111"/>
      <c r="AD269" s="111"/>
      <c r="AE269" s="111"/>
      <c r="AF269" s="111"/>
      <c r="AG269" s="111"/>
      <c r="AH269" s="111"/>
      <c r="AI269" s="111"/>
      <c r="AJ269" s="111"/>
      <c r="AK269" s="111"/>
      <c r="AL269" s="111"/>
      <c r="AM269" s="111"/>
      <c r="AN269" s="111"/>
      <c r="AO269" s="111"/>
      <c r="AP269" s="111"/>
      <c r="AQ269" s="111"/>
      <c r="AR269" s="111"/>
      <c r="AS269" s="111"/>
      <c r="AT269" s="111"/>
      <c r="AU269" s="111"/>
      <c r="AV269" s="111"/>
      <c r="AW269" s="111"/>
      <c r="AX269" s="112"/>
      <c r="AY269" s="111"/>
      <c r="AZ269" s="109"/>
      <c r="BA269" s="109"/>
      <c r="BB269" s="109"/>
      <c r="BC269" s="111"/>
      <c r="BD269" s="111"/>
      <c r="BE269" s="111"/>
      <c r="BF269" s="111"/>
      <c r="BG269" s="111"/>
      <c r="BH269" s="111"/>
      <c r="BI269" s="111"/>
      <c r="BJ269" s="111"/>
      <c r="BK269" s="111"/>
      <c r="BL269" s="111"/>
      <c r="BM269" s="111"/>
      <c r="BN269" s="111"/>
      <c r="BO269" s="111"/>
      <c r="BP269" s="111"/>
      <c r="BQ269" s="111"/>
      <c r="BR269" s="111"/>
      <c r="BS269" s="111"/>
      <c r="BT269" s="111"/>
      <c r="BU269" s="111"/>
      <c r="BV269" s="111"/>
      <c r="BW269" s="111"/>
      <c r="BX269" s="111"/>
      <c r="BY269" s="112"/>
      <c r="BZ269" s="111"/>
      <c r="CA269" s="109"/>
      <c r="CB269" s="109"/>
      <c r="CC269" s="109"/>
      <c r="CD269" s="111"/>
    </row>
    <row r="270" spans="1:82" ht="15.75" customHeight="1">
      <c r="A270" s="111"/>
      <c r="B270" s="111"/>
      <c r="C270" s="111"/>
      <c r="D270" s="111"/>
      <c r="E270" s="111"/>
      <c r="F270" s="111"/>
      <c r="G270" s="111"/>
      <c r="H270" s="111"/>
      <c r="I270" s="111"/>
      <c r="J270" s="111"/>
      <c r="K270" s="111"/>
      <c r="L270" s="111"/>
      <c r="M270" s="111"/>
      <c r="N270" s="111"/>
      <c r="O270" s="111"/>
      <c r="P270" s="111"/>
      <c r="Q270" s="111"/>
      <c r="R270" s="111"/>
      <c r="S270" s="111"/>
      <c r="T270" s="111"/>
      <c r="U270" s="111"/>
      <c r="V270" s="112"/>
      <c r="W270" s="111"/>
      <c r="X270" s="109"/>
      <c r="Y270" s="109"/>
      <c r="Z270" s="109"/>
      <c r="AA270" s="109"/>
      <c r="AB270" s="48"/>
      <c r="AC270" s="111"/>
      <c r="AD270" s="111"/>
      <c r="AE270" s="111"/>
      <c r="AF270" s="111"/>
      <c r="AG270" s="111"/>
      <c r="AH270" s="111"/>
      <c r="AI270" s="111"/>
      <c r="AJ270" s="111"/>
      <c r="AK270" s="111"/>
      <c r="AL270" s="111"/>
      <c r="AM270" s="111"/>
      <c r="AN270" s="111"/>
      <c r="AO270" s="111"/>
      <c r="AP270" s="111"/>
      <c r="AQ270" s="111"/>
      <c r="AR270" s="111"/>
      <c r="AS270" s="111"/>
      <c r="AT270" s="111"/>
      <c r="AU270" s="111"/>
      <c r="AV270" s="111"/>
      <c r="AW270" s="111"/>
      <c r="AX270" s="112"/>
      <c r="AY270" s="111"/>
      <c r="AZ270" s="109"/>
      <c r="BA270" s="109"/>
      <c r="BB270" s="109"/>
      <c r="BC270" s="111"/>
      <c r="BD270" s="111"/>
      <c r="BE270" s="111"/>
      <c r="BF270" s="111"/>
      <c r="BG270" s="111"/>
      <c r="BH270" s="111"/>
      <c r="BI270" s="111"/>
      <c r="BJ270" s="111"/>
      <c r="BK270" s="111"/>
      <c r="BL270" s="111"/>
      <c r="BM270" s="111"/>
      <c r="BN270" s="111"/>
      <c r="BO270" s="111"/>
      <c r="BP270" s="111"/>
      <c r="BQ270" s="111"/>
      <c r="BR270" s="111"/>
      <c r="BS270" s="111"/>
      <c r="BT270" s="111"/>
      <c r="BU270" s="111"/>
      <c r="BV270" s="111"/>
      <c r="BW270" s="111"/>
      <c r="BX270" s="111"/>
      <c r="BY270" s="112"/>
      <c r="BZ270" s="111"/>
      <c r="CA270" s="109"/>
      <c r="CB270" s="109"/>
      <c r="CC270" s="109"/>
      <c r="CD270" s="111"/>
    </row>
    <row r="271" spans="1:82" ht="15.75" customHeight="1">
      <c r="A271" s="111"/>
      <c r="B271" s="111"/>
      <c r="C271" s="111"/>
      <c r="D271" s="111"/>
      <c r="E271" s="111"/>
      <c r="F271" s="111"/>
      <c r="G271" s="111"/>
      <c r="H271" s="111"/>
      <c r="I271" s="111"/>
      <c r="J271" s="111"/>
      <c r="K271" s="111"/>
      <c r="L271" s="111"/>
      <c r="M271" s="111"/>
      <c r="N271" s="111"/>
      <c r="O271" s="111"/>
      <c r="P271" s="111"/>
      <c r="Q271" s="111"/>
      <c r="R271" s="111"/>
      <c r="S271" s="111"/>
      <c r="T271" s="111"/>
      <c r="U271" s="111"/>
      <c r="V271" s="112"/>
      <c r="W271" s="111"/>
      <c r="X271" s="109"/>
      <c r="Y271" s="109"/>
      <c r="Z271" s="109"/>
      <c r="AA271" s="109"/>
      <c r="AB271" s="48"/>
      <c r="AC271" s="111"/>
      <c r="AD271" s="111"/>
      <c r="AE271" s="111"/>
      <c r="AF271" s="111"/>
      <c r="AG271" s="111"/>
      <c r="AH271" s="111"/>
      <c r="AI271" s="111"/>
      <c r="AJ271" s="111"/>
      <c r="AK271" s="111"/>
      <c r="AL271" s="111"/>
      <c r="AM271" s="111"/>
      <c r="AN271" s="111"/>
      <c r="AO271" s="111"/>
      <c r="AP271" s="111"/>
      <c r="AQ271" s="111"/>
      <c r="AR271" s="111"/>
      <c r="AS271" s="111"/>
      <c r="AT271" s="111"/>
      <c r="AU271" s="111"/>
      <c r="AV271" s="111"/>
      <c r="AW271" s="111"/>
      <c r="AX271" s="112"/>
      <c r="AY271" s="111"/>
      <c r="AZ271" s="109"/>
      <c r="BA271" s="109"/>
      <c r="BB271" s="109"/>
      <c r="BC271" s="111"/>
      <c r="BD271" s="111"/>
      <c r="BE271" s="111"/>
      <c r="BF271" s="111"/>
      <c r="BG271" s="111"/>
      <c r="BH271" s="111"/>
      <c r="BI271" s="111"/>
      <c r="BJ271" s="111"/>
      <c r="BK271" s="111"/>
      <c r="BL271" s="111"/>
      <c r="BM271" s="111"/>
      <c r="BN271" s="111"/>
      <c r="BO271" s="111"/>
      <c r="BP271" s="111"/>
      <c r="BQ271" s="111"/>
      <c r="BR271" s="111"/>
      <c r="BS271" s="111"/>
      <c r="BT271" s="111"/>
      <c r="BU271" s="111"/>
      <c r="BV271" s="111"/>
      <c r="BW271" s="111"/>
      <c r="BX271" s="111"/>
      <c r="BY271" s="112"/>
      <c r="BZ271" s="111"/>
      <c r="CA271" s="109"/>
      <c r="CB271" s="109"/>
      <c r="CC271" s="109"/>
      <c r="CD271" s="111"/>
    </row>
    <row r="272" spans="1:82" ht="15.75" customHeight="1">
      <c r="A272" s="111"/>
      <c r="B272" s="111"/>
      <c r="C272" s="111"/>
      <c r="D272" s="111"/>
      <c r="E272" s="111"/>
      <c r="F272" s="111"/>
      <c r="G272" s="111"/>
      <c r="H272" s="111"/>
      <c r="I272" s="111"/>
      <c r="J272" s="111"/>
      <c r="K272" s="111"/>
      <c r="L272" s="111"/>
      <c r="M272" s="111"/>
      <c r="N272" s="111"/>
      <c r="O272" s="111"/>
      <c r="P272" s="111"/>
      <c r="Q272" s="111"/>
      <c r="R272" s="111"/>
      <c r="S272" s="111"/>
      <c r="T272" s="111"/>
      <c r="U272" s="111"/>
      <c r="V272" s="112"/>
      <c r="W272" s="111"/>
      <c r="X272" s="109"/>
      <c r="Y272" s="109"/>
      <c r="Z272" s="109"/>
      <c r="AA272" s="109"/>
      <c r="AB272" s="48"/>
      <c r="AC272" s="111"/>
      <c r="AD272" s="111"/>
      <c r="AE272" s="111"/>
      <c r="AF272" s="111"/>
      <c r="AG272" s="111"/>
      <c r="AH272" s="111"/>
      <c r="AI272" s="111"/>
      <c r="AJ272" s="111"/>
      <c r="AK272" s="111"/>
      <c r="AL272" s="111"/>
      <c r="AM272" s="111"/>
      <c r="AN272" s="111"/>
      <c r="AO272" s="111"/>
      <c r="AP272" s="111"/>
      <c r="AQ272" s="111"/>
      <c r="AR272" s="111"/>
      <c r="AS272" s="111"/>
      <c r="AT272" s="111"/>
      <c r="AU272" s="111"/>
      <c r="AV272" s="111"/>
      <c r="AW272" s="111"/>
      <c r="AX272" s="112"/>
      <c r="AY272" s="111"/>
      <c r="AZ272" s="109"/>
      <c r="BA272" s="109"/>
      <c r="BB272" s="109"/>
      <c r="BC272" s="111"/>
      <c r="BD272" s="111"/>
      <c r="BE272" s="111"/>
      <c r="BF272" s="111"/>
      <c r="BG272" s="111"/>
      <c r="BH272" s="111"/>
      <c r="BI272" s="111"/>
      <c r="BJ272" s="111"/>
      <c r="BK272" s="111"/>
      <c r="BL272" s="111"/>
      <c r="BM272" s="111"/>
      <c r="BN272" s="111"/>
      <c r="BO272" s="111"/>
      <c r="BP272" s="111"/>
      <c r="BQ272" s="111"/>
      <c r="BR272" s="111"/>
      <c r="BS272" s="111"/>
      <c r="BT272" s="111"/>
      <c r="BU272" s="111"/>
      <c r="BV272" s="111"/>
      <c r="BW272" s="111"/>
      <c r="BX272" s="111"/>
      <c r="BY272" s="112"/>
      <c r="BZ272" s="111"/>
      <c r="CA272" s="109"/>
      <c r="CB272" s="109"/>
      <c r="CC272" s="109"/>
      <c r="CD272" s="111"/>
    </row>
    <row r="273" spans="1:82" ht="15.75" customHeight="1">
      <c r="A273" s="111"/>
      <c r="B273" s="111"/>
      <c r="C273" s="111"/>
      <c r="D273" s="111"/>
      <c r="E273" s="111"/>
      <c r="F273" s="111"/>
      <c r="G273" s="111"/>
      <c r="H273" s="111"/>
      <c r="I273" s="111"/>
      <c r="J273" s="111"/>
      <c r="K273" s="111"/>
      <c r="L273" s="111"/>
      <c r="M273" s="111"/>
      <c r="N273" s="111"/>
      <c r="O273" s="111"/>
      <c r="P273" s="111"/>
      <c r="Q273" s="111"/>
      <c r="R273" s="111"/>
      <c r="S273" s="111"/>
      <c r="T273" s="111"/>
      <c r="U273" s="111"/>
      <c r="V273" s="112"/>
      <c r="W273" s="111"/>
      <c r="X273" s="109"/>
      <c r="Y273" s="109"/>
      <c r="Z273" s="109"/>
      <c r="AA273" s="109"/>
      <c r="AB273" s="48"/>
      <c r="AC273" s="111"/>
      <c r="AD273" s="111"/>
      <c r="AE273" s="111"/>
      <c r="AF273" s="111"/>
      <c r="AG273" s="111"/>
      <c r="AH273" s="111"/>
      <c r="AI273" s="111"/>
      <c r="AJ273" s="111"/>
      <c r="AK273" s="111"/>
      <c r="AL273" s="111"/>
      <c r="AM273" s="111"/>
      <c r="AN273" s="111"/>
      <c r="AO273" s="111"/>
      <c r="AP273" s="111"/>
      <c r="AQ273" s="111"/>
      <c r="AR273" s="111"/>
      <c r="AS273" s="111"/>
      <c r="AT273" s="111"/>
      <c r="AU273" s="111"/>
      <c r="AV273" s="111"/>
      <c r="AW273" s="111"/>
      <c r="AX273" s="112"/>
      <c r="AY273" s="111"/>
      <c r="AZ273" s="109"/>
      <c r="BA273" s="109"/>
      <c r="BB273" s="109"/>
      <c r="BC273" s="111"/>
      <c r="BD273" s="111"/>
      <c r="BE273" s="111"/>
      <c r="BF273" s="111"/>
      <c r="BG273" s="111"/>
      <c r="BH273" s="111"/>
      <c r="BI273" s="111"/>
      <c r="BJ273" s="111"/>
      <c r="BK273" s="111"/>
      <c r="BL273" s="111"/>
      <c r="BM273" s="111"/>
      <c r="BN273" s="111"/>
      <c r="BO273" s="111"/>
      <c r="BP273" s="111"/>
      <c r="BQ273" s="111"/>
      <c r="BR273" s="111"/>
      <c r="BS273" s="111"/>
      <c r="BT273" s="111"/>
      <c r="BU273" s="111"/>
      <c r="BV273" s="111"/>
      <c r="BW273" s="111"/>
      <c r="BX273" s="111"/>
      <c r="BY273" s="112"/>
      <c r="BZ273" s="111"/>
      <c r="CA273" s="109"/>
      <c r="CB273" s="109"/>
      <c r="CC273" s="109"/>
      <c r="CD273" s="111"/>
    </row>
    <row r="274" spans="1:82" ht="15.75" customHeight="1">
      <c r="A274" s="111"/>
      <c r="B274" s="111"/>
      <c r="C274" s="111"/>
      <c r="D274" s="111"/>
      <c r="E274" s="111"/>
      <c r="F274" s="111"/>
      <c r="G274" s="111"/>
      <c r="H274" s="111"/>
      <c r="I274" s="111"/>
      <c r="J274" s="111"/>
      <c r="K274" s="111"/>
      <c r="L274" s="111"/>
      <c r="M274" s="111"/>
      <c r="N274" s="111"/>
      <c r="O274" s="111"/>
      <c r="P274" s="111"/>
      <c r="Q274" s="111"/>
      <c r="R274" s="111"/>
      <c r="S274" s="111"/>
      <c r="T274" s="111"/>
      <c r="U274" s="111"/>
      <c r="V274" s="112"/>
      <c r="W274" s="111"/>
      <c r="X274" s="109"/>
      <c r="Y274" s="109"/>
      <c r="Z274" s="109"/>
      <c r="AA274" s="109"/>
      <c r="AB274" s="48"/>
      <c r="AC274" s="111"/>
      <c r="AD274" s="111"/>
      <c r="AE274" s="111"/>
      <c r="AF274" s="111"/>
      <c r="AG274" s="111"/>
      <c r="AH274" s="111"/>
      <c r="AI274" s="111"/>
      <c r="AJ274" s="111"/>
      <c r="AK274" s="111"/>
      <c r="AL274" s="111"/>
      <c r="AM274" s="111"/>
      <c r="AN274" s="111"/>
      <c r="AO274" s="111"/>
      <c r="AP274" s="111"/>
      <c r="AQ274" s="111"/>
      <c r="AR274" s="111"/>
      <c r="AS274" s="111"/>
      <c r="AT274" s="111"/>
      <c r="AU274" s="111"/>
      <c r="AV274" s="111"/>
      <c r="AW274" s="111"/>
      <c r="AX274" s="112"/>
      <c r="AY274" s="111"/>
      <c r="AZ274" s="109"/>
      <c r="BA274" s="109"/>
      <c r="BB274" s="109"/>
      <c r="BC274" s="111"/>
      <c r="BD274" s="111"/>
      <c r="BE274" s="111"/>
      <c r="BF274" s="111"/>
      <c r="BG274" s="111"/>
      <c r="BH274" s="111"/>
      <c r="BI274" s="111"/>
      <c r="BJ274" s="111"/>
      <c r="BK274" s="111"/>
      <c r="BL274" s="111"/>
      <c r="BM274" s="111"/>
      <c r="BN274" s="111"/>
      <c r="BO274" s="111"/>
      <c r="BP274" s="111"/>
      <c r="BQ274" s="111"/>
      <c r="BR274" s="111"/>
      <c r="BS274" s="111"/>
      <c r="BT274" s="111"/>
      <c r="BU274" s="111"/>
      <c r="BV274" s="111"/>
      <c r="BW274" s="111"/>
      <c r="BX274" s="111"/>
      <c r="BY274" s="112"/>
      <c r="BZ274" s="111"/>
      <c r="CA274" s="109"/>
      <c r="CB274" s="109"/>
      <c r="CC274" s="109"/>
      <c r="CD274" s="111"/>
    </row>
    <row r="275" spans="1:82" ht="15.75" customHeight="1">
      <c r="A275" s="111"/>
      <c r="B275" s="111"/>
      <c r="C275" s="111"/>
      <c r="D275" s="111"/>
      <c r="E275" s="111"/>
      <c r="F275" s="111"/>
      <c r="G275" s="111"/>
      <c r="H275" s="111"/>
      <c r="I275" s="111"/>
      <c r="J275" s="111"/>
      <c r="K275" s="111"/>
      <c r="L275" s="111"/>
      <c r="M275" s="111"/>
      <c r="N275" s="111"/>
      <c r="O275" s="111"/>
      <c r="P275" s="111"/>
      <c r="Q275" s="111"/>
      <c r="R275" s="111"/>
      <c r="S275" s="111"/>
      <c r="T275" s="111"/>
      <c r="U275" s="111"/>
      <c r="V275" s="112"/>
      <c r="W275" s="111"/>
      <c r="X275" s="109"/>
      <c r="Y275" s="109"/>
      <c r="Z275" s="109"/>
      <c r="AA275" s="109"/>
      <c r="AB275" s="48"/>
      <c r="AC275" s="111"/>
      <c r="AD275" s="111"/>
      <c r="AE275" s="111"/>
      <c r="AF275" s="111"/>
      <c r="AG275" s="111"/>
      <c r="AH275" s="111"/>
      <c r="AI275" s="111"/>
      <c r="AJ275" s="111"/>
      <c r="AK275" s="111"/>
      <c r="AL275" s="111"/>
      <c r="AM275" s="111"/>
      <c r="AN275" s="111"/>
      <c r="AO275" s="111"/>
      <c r="AP275" s="111"/>
      <c r="AQ275" s="111"/>
      <c r="AR275" s="111"/>
      <c r="AS275" s="111"/>
      <c r="AT275" s="111"/>
      <c r="AU275" s="111"/>
      <c r="AV275" s="111"/>
      <c r="AW275" s="111"/>
      <c r="AX275" s="112"/>
      <c r="AY275" s="111"/>
      <c r="AZ275" s="109"/>
      <c r="BA275" s="109"/>
      <c r="BB275" s="109"/>
      <c r="BC275" s="111"/>
      <c r="BD275" s="111"/>
      <c r="BE275" s="111"/>
      <c r="BF275" s="111"/>
      <c r="BG275" s="111"/>
      <c r="BH275" s="111"/>
      <c r="BI275" s="111"/>
      <c r="BJ275" s="111"/>
      <c r="BK275" s="111"/>
      <c r="BL275" s="111"/>
      <c r="BM275" s="111"/>
      <c r="BN275" s="111"/>
      <c r="BO275" s="111"/>
      <c r="BP275" s="111"/>
      <c r="BQ275" s="111"/>
      <c r="BR275" s="111"/>
      <c r="BS275" s="111"/>
      <c r="BT275" s="111"/>
      <c r="BU275" s="111"/>
      <c r="BV275" s="111"/>
      <c r="BW275" s="111"/>
      <c r="BX275" s="111"/>
      <c r="BY275" s="112"/>
      <c r="BZ275" s="111"/>
      <c r="CA275" s="109"/>
      <c r="CB275" s="109"/>
      <c r="CC275" s="109"/>
      <c r="CD275" s="111"/>
    </row>
    <row r="276" spans="1:82" ht="15.75" customHeight="1">
      <c r="A276" s="111"/>
      <c r="B276" s="111"/>
      <c r="C276" s="111"/>
      <c r="D276" s="111"/>
      <c r="E276" s="111"/>
      <c r="F276" s="111"/>
      <c r="G276" s="111"/>
      <c r="H276" s="111"/>
      <c r="I276" s="111"/>
      <c r="J276" s="111"/>
      <c r="K276" s="111"/>
      <c r="L276" s="111"/>
      <c r="M276" s="111"/>
      <c r="N276" s="111"/>
      <c r="O276" s="111"/>
      <c r="P276" s="111"/>
      <c r="Q276" s="111"/>
      <c r="R276" s="111"/>
      <c r="S276" s="111"/>
      <c r="T276" s="111"/>
      <c r="U276" s="111"/>
      <c r="V276" s="112"/>
      <c r="W276" s="111"/>
      <c r="X276" s="109"/>
      <c r="Y276" s="109"/>
      <c r="Z276" s="109"/>
      <c r="AA276" s="109"/>
      <c r="AB276" s="48"/>
      <c r="AC276" s="111"/>
      <c r="AD276" s="111"/>
      <c r="AE276" s="111"/>
      <c r="AF276" s="111"/>
      <c r="AG276" s="111"/>
      <c r="AH276" s="111"/>
      <c r="AI276" s="111"/>
      <c r="AJ276" s="111"/>
      <c r="AK276" s="111"/>
      <c r="AL276" s="111"/>
      <c r="AM276" s="111"/>
      <c r="AN276" s="111"/>
      <c r="AO276" s="111"/>
      <c r="AP276" s="111"/>
      <c r="AQ276" s="111"/>
      <c r="AR276" s="111"/>
      <c r="AS276" s="111"/>
      <c r="AT276" s="111"/>
      <c r="AU276" s="111"/>
      <c r="AV276" s="111"/>
      <c r="AW276" s="111"/>
      <c r="AX276" s="112"/>
      <c r="AY276" s="111"/>
      <c r="AZ276" s="109"/>
      <c r="BA276" s="109"/>
      <c r="BB276" s="109"/>
      <c r="BC276" s="111"/>
      <c r="BD276" s="111"/>
      <c r="BE276" s="111"/>
      <c r="BF276" s="111"/>
      <c r="BG276" s="111"/>
      <c r="BH276" s="111"/>
      <c r="BI276" s="111"/>
      <c r="BJ276" s="111"/>
      <c r="BK276" s="111"/>
      <c r="BL276" s="111"/>
      <c r="BM276" s="111"/>
      <c r="BN276" s="111"/>
      <c r="BO276" s="111"/>
      <c r="BP276" s="111"/>
      <c r="BQ276" s="111"/>
      <c r="BR276" s="111"/>
      <c r="BS276" s="111"/>
      <c r="BT276" s="111"/>
      <c r="BU276" s="111"/>
      <c r="BV276" s="111"/>
      <c r="BW276" s="111"/>
      <c r="BX276" s="111"/>
      <c r="BY276" s="112"/>
      <c r="BZ276" s="111"/>
      <c r="CA276" s="109"/>
      <c r="CB276" s="109"/>
      <c r="CC276" s="109"/>
      <c r="CD276" s="111"/>
    </row>
    <row r="277" spans="1:82" ht="15.75" customHeight="1">
      <c r="A277" s="111"/>
      <c r="B277" s="111"/>
      <c r="C277" s="111"/>
      <c r="D277" s="111"/>
      <c r="E277" s="111"/>
      <c r="F277" s="111"/>
      <c r="G277" s="111"/>
      <c r="H277" s="111"/>
      <c r="I277" s="111"/>
      <c r="J277" s="111"/>
      <c r="K277" s="111"/>
      <c r="L277" s="111"/>
      <c r="M277" s="111"/>
      <c r="N277" s="111"/>
      <c r="O277" s="111"/>
      <c r="P277" s="111"/>
      <c r="Q277" s="111"/>
      <c r="R277" s="111"/>
      <c r="S277" s="111"/>
      <c r="T277" s="111"/>
      <c r="U277" s="111"/>
      <c r="V277" s="112"/>
      <c r="W277" s="111"/>
      <c r="X277" s="109"/>
      <c r="Y277" s="109"/>
      <c r="Z277" s="109"/>
      <c r="AA277" s="109"/>
      <c r="AB277" s="48"/>
      <c r="AC277" s="111"/>
      <c r="AD277" s="111"/>
      <c r="AE277" s="111"/>
      <c r="AF277" s="111"/>
      <c r="AG277" s="111"/>
      <c r="AH277" s="111"/>
      <c r="AI277" s="111"/>
      <c r="AJ277" s="111"/>
      <c r="AK277" s="111"/>
      <c r="AL277" s="111"/>
      <c r="AM277" s="111"/>
      <c r="AN277" s="111"/>
      <c r="AO277" s="111"/>
      <c r="AP277" s="111"/>
      <c r="AQ277" s="111"/>
      <c r="AR277" s="111"/>
      <c r="AS277" s="111"/>
      <c r="AT277" s="111"/>
      <c r="AU277" s="111"/>
      <c r="AV277" s="111"/>
      <c r="AW277" s="111"/>
      <c r="AX277" s="112"/>
      <c r="AY277" s="111"/>
      <c r="AZ277" s="109"/>
      <c r="BA277" s="109"/>
      <c r="BB277" s="109"/>
      <c r="BC277" s="111"/>
      <c r="BD277" s="111"/>
      <c r="BE277" s="111"/>
      <c r="BF277" s="111"/>
      <c r="BG277" s="111"/>
      <c r="BH277" s="111"/>
      <c r="BI277" s="111"/>
      <c r="BJ277" s="111"/>
      <c r="BK277" s="111"/>
      <c r="BL277" s="111"/>
      <c r="BM277" s="111"/>
      <c r="BN277" s="111"/>
      <c r="BO277" s="111"/>
      <c r="BP277" s="111"/>
      <c r="BQ277" s="111"/>
      <c r="BR277" s="111"/>
      <c r="BS277" s="111"/>
      <c r="BT277" s="111"/>
      <c r="BU277" s="111"/>
      <c r="BV277" s="111"/>
      <c r="BW277" s="111"/>
      <c r="BX277" s="111"/>
      <c r="BY277" s="112"/>
      <c r="BZ277" s="111"/>
      <c r="CA277" s="109"/>
      <c r="CB277" s="109"/>
      <c r="CC277" s="109"/>
      <c r="CD277" s="111"/>
    </row>
    <row r="278" spans="1:82" ht="15.75" customHeight="1">
      <c r="A278" s="111"/>
      <c r="B278" s="111"/>
      <c r="C278" s="111"/>
      <c r="D278" s="111"/>
      <c r="E278" s="111"/>
      <c r="F278" s="111"/>
      <c r="G278" s="111"/>
      <c r="H278" s="111"/>
      <c r="I278" s="111"/>
      <c r="J278" s="111"/>
      <c r="K278" s="111"/>
      <c r="L278" s="111"/>
      <c r="M278" s="111"/>
      <c r="N278" s="111"/>
      <c r="O278" s="111"/>
      <c r="P278" s="111"/>
      <c r="Q278" s="111"/>
      <c r="R278" s="111"/>
      <c r="S278" s="111"/>
      <c r="T278" s="111"/>
      <c r="U278" s="111"/>
      <c r="V278" s="112"/>
      <c r="W278" s="111"/>
      <c r="X278" s="109"/>
      <c r="Y278" s="109"/>
      <c r="Z278" s="109"/>
      <c r="AA278" s="109"/>
      <c r="AB278" s="48"/>
      <c r="AC278" s="111"/>
      <c r="AD278" s="111"/>
      <c r="AE278" s="111"/>
      <c r="AF278" s="111"/>
      <c r="AG278" s="111"/>
      <c r="AH278" s="111"/>
      <c r="AI278" s="111"/>
      <c r="AJ278" s="111"/>
      <c r="AK278" s="111"/>
      <c r="AL278" s="111"/>
      <c r="AM278" s="111"/>
      <c r="AN278" s="111"/>
      <c r="AO278" s="111"/>
      <c r="AP278" s="111"/>
      <c r="AQ278" s="111"/>
      <c r="AR278" s="111"/>
      <c r="AS278" s="111"/>
      <c r="AT278" s="111"/>
      <c r="AU278" s="111"/>
      <c r="AV278" s="111"/>
      <c r="AW278" s="111"/>
      <c r="AX278" s="112"/>
      <c r="AY278" s="111"/>
      <c r="AZ278" s="109"/>
      <c r="BA278" s="109"/>
      <c r="BB278" s="109"/>
      <c r="BC278" s="111"/>
      <c r="BD278" s="111"/>
      <c r="BE278" s="111"/>
      <c r="BF278" s="111"/>
      <c r="BG278" s="111"/>
      <c r="BH278" s="111"/>
      <c r="BI278" s="111"/>
      <c r="BJ278" s="111"/>
      <c r="BK278" s="111"/>
      <c r="BL278" s="111"/>
      <c r="BM278" s="111"/>
      <c r="BN278" s="111"/>
      <c r="BO278" s="111"/>
      <c r="BP278" s="111"/>
      <c r="BQ278" s="111"/>
      <c r="BR278" s="111"/>
      <c r="BS278" s="111"/>
      <c r="BT278" s="111"/>
      <c r="BU278" s="111"/>
      <c r="BV278" s="111"/>
      <c r="BW278" s="111"/>
      <c r="BX278" s="111"/>
      <c r="BY278" s="112"/>
      <c r="BZ278" s="111"/>
      <c r="CA278" s="109"/>
      <c r="CB278" s="109"/>
      <c r="CC278" s="109"/>
      <c r="CD278" s="111"/>
    </row>
    <row r="279" spans="1:82" ht="15.75" customHeight="1">
      <c r="A279" s="111"/>
      <c r="B279" s="111"/>
      <c r="C279" s="111"/>
      <c r="D279" s="111"/>
      <c r="E279" s="111"/>
      <c r="F279" s="111"/>
      <c r="G279" s="111"/>
      <c r="H279" s="111"/>
      <c r="I279" s="111"/>
      <c r="J279" s="111"/>
      <c r="K279" s="111"/>
      <c r="L279" s="111"/>
      <c r="M279" s="111"/>
      <c r="N279" s="111"/>
      <c r="O279" s="111"/>
      <c r="P279" s="111"/>
      <c r="Q279" s="111"/>
      <c r="R279" s="111"/>
      <c r="S279" s="111"/>
      <c r="T279" s="111"/>
      <c r="U279" s="111"/>
      <c r="V279" s="112"/>
      <c r="W279" s="111"/>
      <c r="X279" s="109"/>
      <c r="Y279" s="109"/>
      <c r="Z279" s="109"/>
      <c r="AA279" s="109"/>
      <c r="AB279" s="48"/>
      <c r="AC279" s="111"/>
      <c r="AD279" s="111"/>
      <c r="AE279" s="111"/>
      <c r="AF279" s="111"/>
      <c r="AG279" s="111"/>
      <c r="AH279" s="111"/>
      <c r="AI279" s="111"/>
      <c r="AJ279" s="111"/>
      <c r="AK279" s="111"/>
      <c r="AL279" s="111"/>
      <c r="AM279" s="111"/>
      <c r="AN279" s="111"/>
      <c r="AO279" s="111"/>
      <c r="AP279" s="111"/>
      <c r="AQ279" s="111"/>
      <c r="AR279" s="111"/>
      <c r="AS279" s="111"/>
      <c r="AT279" s="111"/>
      <c r="AU279" s="111"/>
      <c r="AV279" s="111"/>
      <c r="AW279" s="111"/>
      <c r="AX279" s="112"/>
      <c r="AY279" s="111"/>
      <c r="AZ279" s="109"/>
      <c r="BA279" s="109"/>
      <c r="BB279" s="109"/>
      <c r="BC279" s="111"/>
      <c r="BD279" s="111"/>
      <c r="BE279" s="111"/>
      <c r="BF279" s="111"/>
      <c r="BG279" s="111"/>
      <c r="BH279" s="111"/>
      <c r="BI279" s="111"/>
      <c r="BJ279" s="111"/>
      <c r="BK279" s="111"/>
      <c r="BL279" s="111"/>
      <c r="BM279" s="111"/>
      <c r="BN279" s="111"/>
      <c r="BO279" s="111"/>
      <c r="BP279" s="111"/>
      <c r="BQ279" s="111"/>
      <c r="BR279" s="111"/>
      <c r="BS279" s="111"/>
      <c r="BT279" s="111"/>
      <c r="BU279" s="111"/>
      <c r="BV279" s="111"/>
      <c r="BW279" s="111"/>
      <c r="BX279" s="111"/>
      <c r="BY279" s="112"/>
      <c r="BZ279" s="111"/>
      <c r="CA279" s="109"/>
      <c r="CB279" s="109"/>
      <c r="CC279" s="109"/>
      <c r="CD279" s="111"/>
    </row>
    <row r="280" spans="1:82" ht="15.75" customHeight="1">
      <c r="A280" s="111"/>
      <c r="B280" s="111"/>
      <c r="C280" s="111"/>
      <c r="D280" s="111"/>
      <c r="E280" s="111"/>
      <c r="F280" s="111"/>
      <c r="G280" s="111"/>
      <c r="H280" s="111"/>
      <c r="I280" s="111"/>
      <c r="J280" s="111"/>
      <c r="K280" s="111"/>
      <c r="L280" s="111"/>
      <c r="M280" s="111"/>
      <c r="N280" s="111"/>
      <c r="O280" s="111"/>
      <c r="P280" s="111"/>
      <c r="Q280" s="111"/>
      <c r="R280" s="111"/>
      <c r="S280" s="111"/>
      <c r="T280" s="111"/>
      <c r="U280" s="111"/>
      <c r="V280" s="112"/>
      <c r="W280" s="111"/>
      <c r="X280" s="109"/>
      <c r="Y280" s="109"/>
      <c r="Z280" s="109"/>
      <c r="AA280" s="109"/>
      <c r="AB280" s="48"/>
      <c r="AC280" s="111"/>
      <c r="AD280" s="111"/>
      <c r="AE280" s="111"/>
      <c r="AF280" s="111"/>
      <c r="AG280" s="111"/>
      <c r="AH280" s="111"/>
      <c r="AI280" s="111"/>
      <c r="AJ280" s="111"/>
      <c r="AK280" s="111"/>
      <c r="AL280" s="111"/>
      <c r="AM280" s="111"/>
      <c r="AN280" s="111"/>
      <c r="AO280" s="111"/>
      <c r="AP280" s="111"/>
      <c r="AQ280" s="111"/>
      <c r="AR280" s="111"/>
      <c r="AS280" s="111"/>
      <c r="AT280" s="111"/>
      <c r="AU280" s="111"/>
      <c r="AV280" s="111"/>
      <c r="AW280" s="111"/>
      <c r="AX280" s="112"/>
      <c r="AY280" s="111"/>
      <c r="AZ280" s="109"/>
      <c r="BA280" s="109"/>
      <c r="BB280" s="109"/>
      <c r="BC280" s="111"/>
      <c r="BD280" s="111"/>
      <c r="BE280" s="111"/>
      <c r="BF280" s="111"/>
      <c r="BG280" s="111"/>
      <c r="BH280" s="111"/>
      <c r="BI280" s="111"/>
      <c r="BJ280" s="111"/>
      <c r="BK280" s="111"/>
      <c r="BL280" s="111"/>
      <c r="BM280" s="111"/>
      <c r="BN280" s="111"/>
      <c r="BO280" s="111"/>
      <c r="BP280" s="111"/>
      <c r="BQ280" s="111"/>
      <c r="BR280" s="111"/>
      <c r="BS280" s="111"/>
      <c r="BT280" s="111"/>
      <c r="BU280" s="111"/>
      <c r="BV280" s="111"/>
      <c r="BW280" s="111"/>
      <c r="BX280" s="111"/>
      <c r="BY280" s="112"/>
      <c r="BZ280" s="111"/>
      <c r="CA280" s="109"/>
      <c r="CB280" s="109"/>
      <c r="CC280" s="109"/>
      <c r="CD280" s="111"/>
    </row>
    <row r="281" spans="1:82" ht="15.75" customHeight="1">
      <c r="A281" s="111"/>
      <c r="B281" s="111"/>
      <c r="C281" s="111"/>
      <c r="D281" s="111"/>
      <c r="E281" s="111"/>
      <c r="F281" s="111"/>
      <c r="G281" s="111"/>
      <c r="H281" s="111"/>
      <c r="I281" s="111"/>
      <c r="J281" s="111"/>
      <c r="K281" s="111"/>
      <c r="L281" s="111"/>
      <c r="M281" s="111"/>
      <c r="N281" s="111"/>
      <c r="O281" s="111"/>
      <c r="P281" s="111"/>
      <c r="Q281" s="111"/>
      <c r="R281" s="111"/>
      <c r="S281" s="111"/>
      <c r="T281" s="111"/>
      <c r="U281" s="111"/>
      <c r="V281" s="112"/>
      <c r="W281" s="111"/>
      <c r="X281" s="109"/>
      <c r="Y281" s="109"/>
      <c r="Z281" s="109"/>
      <c r="AA281" s="109"/>
      <c r="AB281" s="48"/>
      <c r="AC281" s="111"/>
      <c r="AD281" s="111"/>
      <c r="AE281" s="111"/>
      <c r="AF281" s="111"/>
      <c r="AG281" s="111"/>
      <c r="AH281" s="111"/>
      <c r="AI281" s="111"/>
      <c r="AJ281" s="111"/>
      <c r="AK281" s="111"/>
      <c r="AL281" s="111"/>
      <c r="AM281" s="111"/>
      <c r="AN281" s="111"/>
      <c r="AO281" s="111"/>
      <c r="AP281" s="111"/>
      <c r="AQ281" s="111"/>
      <c r="AR281" s="111"/>
      <c r="AS281" s="111"/>
      <c r="AT281" s="111"/>
      <c r="AU281" s="111"/>
      <c r="AV281" s="111"/>
      <c r="AW281" s="111"/>
      <c r="AX281" s="112"/>
      <c r="AY281" s="111"/>
      <c r="AZ281" s="109"/>
      <c r="BA281" s="109"/>
      <c r="BB281" s="109"/>
      <c r="BC281" s="111"/>
      <c r="BD281" s="111"/>
      <c r="BE281" s="111"/>
      <c r="BF281" s="111"/>
      <c r="BG281" s="111"/>
      <c r="BH281" s="111"/>
      <c r="BI281" s="111"/>
      <c r="BJ281" s="111"/>
      <c r="BK281" s="111"/>
      <c r="BL281" s="111"/>
      <c r="BM281" s="111"/>
      <c r="BN281" s="111"/>
      <c r="BO281" s="111"/>
      <c r="BP281" s="111"/>
      <c r="BQ281" s="111"/>
      <c r="BR281" s="111"/>
      <c r="BS281" s="111"/>
      <c r="BT281" s="111"/>
      <c r="BU281" s="111"/>
      <c r="BV281" s="111"/>
      <c r="BW281" s="111"/>
      <c r="BX281" s="111"/>
      <c r="BY281" s="112"/>
      <c r="BZ281" s="111"/>
      <c r="CA281" s="109"/>
      <c r="CB281" s="109"/>
      <c r="CC281" s="109"/>
      <c r="CD281" s="111"/>
    </row>
    <row r="282" spans="1:82" ht="15.75" customHeight="1">
      <c r="A282" s="111"/>
      <c r="B282" s="111"/>
      <c r="C282" s="111"/>
      <c r="D282" s="111"/>
      <c r="E282" s="111"/>
      <c r="F282" s="111"/>
      <c r="G282" s="111"/>
      <c r="H282" s="111"/>
      <c r="I282" s="111"/>
      <c r="J282" s="111"/>
      <c r="K282" s="111"/>
      <c r="L282" s="111"/>
      <c r="M282" s="111"/>
      <c r="N282" s="111"/>
      <c r="O282" s="111"/>
      <c r="P282" s="111"/>
      <c r="Q282" s="111"/>
      <c r="R282" s="111"/>
      <c r="S282" s="111"/>
      <c r="T282" s="111"/>
      <c r="U282" s="111"/>
      <c r="V282" s="112"/>
      <c r="W282" s="111"/>
      <c r="X282" s="109"/>
      <c r="Y282" s="109"/>
      <c r="Z282" s="109"/>
      <c r="AA282" s="109"/>
      <c r="AB282" s="48"/>
      <c r="AC282" s="111"/>
      <c r="AD282" s="111"/>
      <c r="AE282" s="111"/>
      <c r="AF282" s="111"/>
      <c r="AG282" s="111"/>
      <c r="AH282" s="111"/>
      <c r="AI282" s="111"/>
      <c r="AJ282" s="111"/>
      <c r="AK282" s="111"/>
      <c r="AL282" s="111"/>
      <c r="AM282" s="111"/>
      <c r="AN282" s="111"/>
      <c r="AO282" s="111"/>
      <c r="AP282" s="111"/>
      <c r="AQ282" s="111"/>
      <c r="AR282" s="111"/>
      <c r="AS282" s="111"/>
      <c r="AT282" s="111"/>
      <c r="AU282" s="111"/>
      <c r="AV282" s="111"/>
      <c r="AW282" s="111"/>
      <c r="AX282" s="112"/>
      <c r="AY282" s="111"/>
      <c r="AZ282" s="109"/>
      <c r="BA282" s="109"/>
      <c r="BB282" s="109"/>
      <c r="BC282" s="111"/>
      <c r="BD282" s="111"/>
      <c r="BE282" s="111"/>
      <c r="BF282" s="111"/>
      <c r="BG282" s="111"/>
      <c r="BH282" s="111"/>
      <c r="BI282" s="111"/>
      <c r="BJ282" s="111"/>
      <c r="BK282" s="111"/>
      <c r="BL282" s="111"/>
      <c r="BM282" s="111"/>
      <c r="BN282" s="111"/>
      <c r="BO282" s="111"/>
      <c r="BP282" s="111"/>
      <c r="BQ282" s="111"/>
      <c r="BR282" s="111"/>
      <c r="BS282" s="111"/>
      <c r="BT282" s="111"/>
      <c r="BU282" s="111"/>
      <c r="BV282" s="111"/>
      <c r="BW282" s="111"/>
      <c r="BX282" s="111"/>
      <c r="BY282" s="112"/>
      <c r="BZ282" s="111"/>
      <c r="CA282" s="109"/>
      <c r="CB282" s="109"/>
      <c r="CC282" s="109"/>
      <c r="CD282" s="111"/>
    </row>
    <row r="283" spans="1:82" ht="15.75" customHeight="1">
      <c r="A283" s="111"/>
      <c r="B283" s="111"/>
      <c r="C283" s="111"/>
      <c r="D283" s="111"/>
      <c r="E283" s="111"/>
      <c r="F283" s="111"/>
      <c r="G283" s="111"/>
      <c r="H283" s="111"/>
      <c r="I283" s="111"/>
      <c r="J283" s="111"/>
      <c r="K283" s="111"/>
      <c r="L283" s="111"/>
      <c r="M283" s="111"/>
      <c r="N283" s="111"/>
      <c r="O283" s="111"/>
      <c r="P283" s="111"/>
      <c r="Q283" s="111"/>
      <c r="R283" s="111"/>
      <c r="S283" s="111"/>
      <c r="T283" s="111"/>
      <c r="U283" s="111"/>
      <c r="V283" s="112"/>
      <c r="W283" s="111"/>
      <c r="X283" s="109"/>
      <c r="Y283" s="109"/>
      <c r="Z283" s="109"/>
      <c r="AA283" s="109"/>
      <c r="AB283" s="48"/>
      <c r="AC283" s="111"/>
      <c r="AD283" s="111"/>
      <c r="AE283" s="111"/>
      <c r="AF283" s="111"/>
      <c r="AG283" s="111"/>
      <c r="AH283" s="111"/>
      <c r="AI283" s="111"/>
      <c r="AJ283" s="111"/>
      <c r="AK283" s="111"/>
      <c r="AL283" s="111"/>
      <c r="AM283" s="111"/>
      <c r="AN283" s="111"/>
      <c r="AO283" s="111"/>
      <c r="AP283" s="111"/>
      <c r="AQ283" s="111"/>
      <c r="AR283" s="111"/>
      <c r="AS283" s="111"/>
      <c r="AT283" s="111"/>
      <c r="AU283" s="111"/>
      <c r="AV283" s="111"/>
      <c r="AW283" s="111"/>
      <c r="AX283" s="112"/>
      <c r="AY283" s="111"/>
      <c r="AZ283" s="109"/>
      <c r="BA283" s="109"/>
      <c r="BB283" s="109"/>
      <c r="BC283" s="111"/>
      <c r="BD283" s="111"/>
      <c r="BE283" s="111"/>
      <c r="BF283" s="111"/>
      <c r="BG283" s="111"/>
      <c r="BH283" s="111"/>
      <c r="BI283" s="111"/>
      <c r="BJ283" s="111"/>
      <c r="BK283" s="111"/>
      <c r="BL283" s="111"/>
      <c r="BM283" s="111"/>
      <c r="BN283" s="111"/>
      <c r="BO283" s="111"/>
      <c r="BP283" s="111"/>
      <c r="BQ283" s="111"/>
      <c r="BR283" s="111"/>
      <c r="BS283" s="111"/>
      <c r="BT283" s="111"/>
      <c r="BU283" s="111"/>
      <c r="BV283" s="111"/>
      <c r="BW283" s="111"/>
      <c r="BX283" s="111"/>
      <c r="BY283" s="112"/>
      <c r="BZ283" s="111"/>
      <c r="CA283" s="109"/>
      <c r="CB283" s="109"/>
      <c r="CC283" s="109"/>
      <c r="CD283" s="111"/>
    </row>
    <row r="284" spans="1:82" ht="15.75" customHeight="1">
      <c r="A284" s="111"/>
      <c r="B284" s="111"/>
      <c r="C284" s="111"/>
      <c r="D284" s="111"/>
      <c r="E284" s="111"/>
      <c r="F284" s="111"/>
      <c r="G284" s="111"/>
      <c r="H284" s="111"/>
      <c r="I284" s="111"/>
      <c r="J284" s="111"/>
      <c r="K284" s="111"/>
      <c r="L284" s="111"/>
      <c r="M284" s="111"/>
      <c r="N284" s="111"/>
      <c r="O284" s="111"/>
      <c r="P284" s="111"/>
      <c r="Q284" s="111"/>
      <c r="R284" s="111"/>
      <c r="S284" s="111"/>
      <c r="T284" s="111"/>
      <c r="U284" s="111"/>
      <c r="V284" s="112"/>
      <c r="W284" s="111"/>
      <c r="X284" s="109"/>
      <c r="Y284" s="109"/>
      <c r="Z284" s="109"/>
      <c r="AA284" s="109"/>
      <c r="AB284" s="48"/>
      <c r="AC284" s="111"/>
      <c r="AD284" s="111"/>
      <c r="AE284" s="111"/>
      <c r="AF284" s="111"/>
      <c r="AG284" s="111"/>
      <c r="AH284" s="111"/>
      <c r="AI284" s="111"/>
      <c r="AJ284" s="111"/>
      <c r="AK284" s="111"/>
      <c r="AL284" s="111"/>
      <c r="AM284" s="111"/>
      <c r="AN284" s="111"/>
      <c r="AO284" s="111"/>
      <c r="AP284" s="111"/>
      <c r="AQ284" s="111"/>
      <c r="AR284" s="111"/>
      <c r="AS284" s="111"/>
      <c r="AT284" s="111"/>
      <c r="AU284" s="111"/>
      <c r="AV284" s="111"/>
      <c r="AW284" s="111"/>
      <c r="AX284" s="112"/>
      <c r="AY284" s="111"/>
      <c r="AZ284" s="109"/>
      <c r="BA284" s="109"/>
      <c r="BB284" s="109"/>
      <c r="BC284" s="111"/>
      <c r="BD284" s="111"/>
      <c r="BE284" s="111"/>
      <c r="BF284" s="111"/>
      <c r="BG284" s="111"/>
      <c r="BH284" s="111"/>
      <c r="BI284" s="111"/>
      <c r="BJ284" s="111"/>
      <c r="BK284" s="111"/>
      <c r="BL284" s="111"/>
      <c r="BM284" s="111"/>
      <c r="BN284" s="111"/>
      <c r="BO284" s="111"/>
      <c r="BP284" s="111"/>
      <c r="BQ284" s="111"/>
      <c r="BR284" s="111"/>
      <c r="BS284" s="111"/>
      <c r="BT284" s="111"/>
      <c r="BU284" s="111"/>
      <c r="BV284" s="111"/>
      <c r="BW284" s="111"/>
      <c r="BX284" s="111"/>
      <c r="BY284" s="112"/>
      <c r="BZ284" s="111"/>
      <c r="CA284" s="109"/>
      <c r="CB284" s="109"/>
      <c r="CC284" s="109"/>
      <c r="CD284" s="111"/>
    </row>
    <row r="285" spans="1:82" ht="15.75" customHeight="1">
      <c r="A285" s="111"/>
      <c r="B285" s="111"/>
      <c r="C285" s="111"/>
      <c r="D285" s="111"/>
      <c r="E285" s="111"/>
      <c r="F285" s="111"/>
      <c r="G285" s="111"/>
      <c r="H285" s="111"/>
      <c r="I285" s="111"/>
      <c r="J285" s="111"/>
      <c r="K285" s="111"/>
      <c r="L285" s="111"/>
      <c r="M285" s="111"/>
      <c r="N285" s="111"/>
      <c r="O285" s="111"/>
      <c r="P285" s="111"/>
      <c r="Q285" s="111"/>
      <c r="R285" s="111"/>
      <c r="S285" s="111"/>
      <c r="T285" s="111"/>
      <c r="U285" s="111"/>
      <c r="V285" s="112"/>
      <c r="W285" s="111"/>
      <c r="X285" s="109"/>
      <c r="Y285" s="109"/>
      <c r="Z285" s="109"/>
      <c r="AA285" s="109"/>
      <c r="AB285" s="48"/>
      <c r="AC285" s="111"/>
      <c r="AD285" s="111"/>
      <c r="AE285" s="111"/>
      <c r="AF285" s="111"/>
      <c r="AG285" s="111"/>
      <c r="AH285" s="111"/>
      <c r="AI285" s="111"/>
      <c r="AJ285" s="111"/>
      <c r="AK285" s="111"/>
      <c r="AL285" s="111"/>
      <c r="AM285" s="111"/>
      <c r="AN285" s="111"/>
      <c r="AO285" s="111"/>
      <c r="AP285" s="111"/>
      <c r="AQ285" s="111"/>
      <c r="AR285" s="111"/>
      <c r="AS285" s="111"/>
      <c r="AT285" s="111"/>
      <c r="AU285" s="111"/>
      <c r="AV285" s="111"/>
      <c r="AW285" s="111"/>
      <c r="AX285" s="112"/>
      <c r="AY285" s="111"/>
      <c r="AZ285" s="109"/>
      <c r="BA285" s="109"/>
      <c r="BB285" s="109"/>
      <c r="BC285" s="111"/>
      <c r="BD285" s="111"/>
      <c r="BE285" s="111"/>
      <c r="BF285" s="111"/>
      <c r="BG285" s="111"/>
      <c r="BH285" s="111"/>
      <c r="BI285" s="111"/>
      <c r="BJ285" s="111"/>
      <c r="BK285" s="111"/>
      <c r="BL285" s="111"/>
      <c r="BM285" s="111"/>
      <c r="BN285" s="111"/>
      <c r="BO285" s="111"/>
      <c r="BP285" s="111"/>
      <c r="BQ285" s="111"/>
      <c r="BR285" s="111"/>
      <c r="BS285" s="111"/>
      <c r="BT285" s="111"/>
      <c r="BU285" s="111"/>
      <c r="BV285" s="111"/>
      <c r="BW285" s="111"/>
      <c r="BX285" s="111"/>
      <c r="BY285" s="112"/>
      <c r="BZ285" s="111"/>
      <c r="CA285" s="109"/>
      <c r="CB285" s="109"/>
      <c r="CC285" s="109"/>
      <c r="CD285" s="111"/>
    </row>
    <row r="286" spans="1:82" ht="15.75" customHeight="1">
      <c r="A286" s="111"/>
      <c r="B286" s="111"/>
      <c r="C286" s="111"/>
      <c r="D286" s="111"/>
      <c r="E286" s="111"/>
      <c r="F286" s="111"/>
      <c r="G286" s="111"/>
      <c r="H286" s="111"/>
      <c r="I286" s="111"/>
      <c r="J286" s="111"/>
      <c r="K286" s="111"/>
      <c r="L286" s="111"/>
      <c r="M286" s="111"/>
      <c r="N286" s="111"/>
      <c r="O286" s="111"/>
      <c r="P286" s="111"/>
      <c r="Q286" s="111"/>
      <c r="R286" s="111"/>
      <c r="S286" s="111"/>
      <c r="T286" s="111"/>
      <c r="U286" s="111"/>
      <c r="V286" s="112"/>
      <c r="W286" s="111"/>
      <c r="X286" s="109"/>
      <c r="Y286" s="109"/>
      <c r="Z286" s="109"/>
      <c r="AA286" s="109"/>
      <c r="AB286" s="48"/>
      <c r="AC286" s="111"/>
      <c r="AD286" s="111"/>
      <c r="AE286" s="111"/>
      <c r="AF286" s="111"/>
      <c r="AG286" s="111"/>
      <c r="AH286" s="111"/>
      <c r="AI286" s="111"/>
      <c r="AJ286" s="111"/>
      <c r="AK286" s="111"/>
      <c r="AL286" s="111"/>
      <c r="AM286" s="111"/>
      <c r="AN286" s="111"/>
      <c r="AO286" s="111"/>
      <c r="AP286" s="111"/>
      <c r="AQ286" s="111"/>
      <c r="AR286" s="111"/>
      <c r="AS286" s="111"/>
      <c r="AT286" s="111"/>
      <c r="AU286" s="111"/>
      <c r="AV286" s="111"/>
      <c r="AW286" s="111"/>
      <c r="AX286" s="112"/>
      <c r="AY286" s="111"/>
      <c r="AZ286" s="109"/>
      <c r="BA286" s="109"/>
      <c r="BB286" s="109"/>
      <c r="BC286" s="111"/>
      <c r="BD286" s="111"/>
      <c r="BE286" s="111"/>
      <c r="BF286" s="111"/>
      <c r="BG286" s="111"/>
      <c r="BH286" s="111"/>
      <c r="BI286" s="111"/>
      <c r="BJ286" s="111"/>
      <c r="BK286" s="111"/>
      <c r="BL286" s="111"/>
      <c r="BM286" s="111"/>
      <c r="BN286" s="111"/>
      <c r="BO286" s="111"/>
      <c r="BP286" s="111"/>
      <c r="BQ286" s="111"/>
      <c r="BR286" s="111"/>
      <c r="BS286" s="111"/>
      <c r="BT286" s="111"/>
      <c r="BU286" s="111"/>
      <c r="BV286" s="111"/>
      <c r="BW286" s="111"/>
      <c r="BX286" s="111"/>
      <c r="BY286" s="112"/>
      <c r="BZ286" s="111"/>
      <c r="CA286" s="109"/>
      <c r="CB286" s="109"/>
      <c r="CC286" s="109"/>
      <c r="CD286" s="111"/>
    </row>
    <row r="287" spans="1:82" ht="15.75" customHeight="1">
      <c r="A287" s="111"/>
      <c r="B287" s="111"/>
      <c r="C287" s="111"/>
      <c r="D287" s="111"/>
      <c r="E287" s="111"/>
      <c r="F287" s="111"/>
      <c r="G287" s="111"/>
      <c r="H287" s="111"/>
      <c r="I287" s="111"/>
      <c r="J287" s="111"/>
      <c r="K287" s="111"/>
      <c r="L287" s="111"/>
      <c r="M287" s="111"/>
      <c r="N287" s="111"/>
      <c r="O287" s="111"/>
      <c r="P287" s="111"/>
      <c r="Q287" s="111"/>
      <c r="R287" s="111"/>
      <c r="S287" s="111"/>
      <c r="T287" s="111"/>
      <c r="U287" s="111"/>
      <c r="V287" s="112"/>
      <c r="W287" s="111"/>
      <c r="X287" s="109"/>
      <c r="Y287" s="109"/>
      <c r="Z287" s="109"/>
      <c r="AA287" s="109"/>
      <c r="AB287" s="48"/>
      <c r="AC287" s="111"/>
      <c r="AD287" s="111"/>
      <c r="AE287" s="111"/>
      <c r="AF287" s="111"/>
      <c r="AG287" s="111"/>
      <c r="AH287" s="111"/>
      <c r="AI287" s="111"/>
      <c r="AJ287" s="111"/>
      <c r="AK287" s="111"/>
      <c r="AL287" s="111"/>
      <c r="AM287" s="111"/>
      <c r="AN287" s="111"/>
      <c r="AO287" s="111"/>
      <c r="AP287" s="111"/>
      <c r="AQ287" s="111"/>
      <c r="AR287" s="111"/>
      <c r="AS287" s="111"/>
      <c r="AT287" s="111"/>
      <c r="AU287" s="111"/>
      <c r="AV287" s="111"/>
      <c r="AW287" s="111"/>
      <c r="AX287" s="112"/>
      <c r="AY287" s="111"/>
      <c r="AZ287" s="109"/>
      <c r="BA287" s="109"/>
      <c r="BB287" s="109"/>
      <c r="BC287" s="111"/>
      <c r="BD287" s="111"/>
      <c r="BE287" s="111"/>
      <c r="BF287" s="111"/>
      <c r="BG287" s="111"/>
      <c r="BH287" s="111"/>
      <c r="BI287" s="111"/>
      <c r="BJ287" s="111"/>
      <c r="BK287" s="111"/>
      <c r="BL287" s="111"/>
      <c r="BM287" s="111"/>
      <c r="BN287" s="111"/>
      <c r="BO287" s="111"/>
      <c r="BP287" s="111"/>
      <c r="BQ287" s="111"/>
      <c r="BR287" s="111"/>
      <c r="BS287" s="111"/>
      <c r="BT287" s="111"/>
      <c r="BU287" s="111"/>
      <c r="BV287" s="111"/>
      <c r="BW287" s="111"/>
      <c r="BX287" s="111"/>
      <c r="BY287" s="112"/>
      <c r="BZ287" s="111"/>
      <c r="CA287" s="109"/>
      <c r="CB287" s="109"/>
      <c r="CC287" s="109"/>
      <c r="CD287" s="111"/>
    </row>
    <row r="288" spans="1:82" ht="15.75" customHeight="1">
      <c r="A288" s="111"/>
      <c r="B288" s="111"/>
      <c r="C288" s="111"/>
      <c r="D288" s="111"/>
      <c r="E288" s="111"/>
      <c r="F288" s="111"/>
      <c r="G288" s="111"/>
      <c r="H288" s="111"/>
      <c r="I288" s="111"/>
      <c r="J288" s="111"/>
      <c r="K288" s="111"/>
      <c r="L288" s="111"/>
      <c r="M288" s="111"/>
      <c r="N288" s="111"/>
      <c r="O288" s="111"/>
      <c r="P288" s="111"/>
      <c r="Q288" s="111"/>
      <c r="R288" s="111"/>
      <c r="S288" s="111"/>
      <c r="T288" s="111"/>
      <c r="U288" s="111"/>
      <c r="V288" s="112"/>
      <c r="W288" s="111"/>
      <c r="X288" s="109"/>
      <c r="Y288" s="109"/>
      <c r="Z288" s="109"/>
      <c r="AA288" s="109"/>
      <c r="AB288" s="48"/>
      <c r="AC288" s="111"/>
      <c r="AD288" s="111"/>
      <c r="AE288" s="111"/>
      <c r="AF288" s="111"/>
      <c r="AG288" s="111"/>
      <c r="AH288" s="111"/>
      <c r="AI288" s="111"/>
      <c r="AJ288" s="111"/>
      <c r="AK288" s="111"/>
      <c r="AL288" s="111"/>
      <c r="AM288" s="111"/>
      <c r="AN288" s="111"/>
      <c r="AO288" s="111"/>
      <c r="AP288" s="111"/>
      <c r="AQ288" s="111"/>
      <c r="AR288" s="111"/>
      <c r="AS288" s="111"/>
      <c r="AT288" s="111"/>
      <c r="AU288" s="111"/>
      <c r="AV288" s="111"/>
      <c r="AW288" s="111"/>
      <c r="AX288" s="112"/>
      <c r="AY288" s="111"/>
      <c r="AZ288" s="109"/>
      <c r="BA288" s="109"/>
      <c r="BB288" s="109"/>
      <c r="BC288" s="111"/>
      <c r="BD288" s="111"/>
      <c r="BE288" s="111"/>
      <c r="BF288" s="111"/>
      <c r="BG288" s="111"/>
      <c r="BH288" s="111"/>
      <c r="BI288" s="111"/>
      <c r="BJ288" s="111"/>
      <c r="BK288" s="111"/>
      <c r="BL288" s="111"/>
      <c r="BM288" s="111"/>
      <c r="BN288" s="111"/>
      <c r="BO288" s="111"/>
      <c r="BP288" s="111"/>
      <c r="BQ288" s="111"/>
      <c r="BR288" s="111"/>
      <c r="BS288" s="111"/>
      <c r="BT288" s="111"/>
      <c r="BU288" s="111"/>
      <c r="BV288" s="111"/>
      <c r="BW288" s="111"/>
      <c r="BX288" s="111"/>
      <c r="BY288" s="112"/>
      <c r="BZ288" s="111"/>
      <c r="CA288" s="109"/>
      <c r="CB288" s="109"/>
      <c r="CC288" s="109"/>
      <c r="CD288" s="111"/>
    </row>
    <row r="289" spans="1:82" ht="15.75" customHeight="1">
      <c r="A289" s="111"/>
      <c r="B289" s="111"/>
      <c r="C289" s="111"/>
      <c r="D289" s="111"/>
      <c r="E289" s="111"/>
      <c r="F289" s="111"/>
      <c r="G289" s="111"/>
      <c r="H289" s="111"/>
      <c r="I289" s="111"/>
      <c r="J289" s="111"/>
      <c r="K289" s="111"/>
      <c r="L289" s="111"/>
      <c r="M289" s="111"/>
      <c r="N289" s="111"/>
      <c r="O289" s="111"/>
      <c r="P289" s="111"/>
      <c r="Q289" s="111"/>
      <c r="R289" s="111"/>
      <c r="S289" s="111"/>
      <c r="T289" s="111"/>
      <c r="U289" s="111"/>
      <c r="V289" s="112"/>
      <c r="W289" s="111"/>
      <c r="X289" s="109"/>
      <c r="Y289" s="109"/>
      <c r="Z289" s="109"/>
      <c r="AA289" s="109"/>
      <c r="AB289" s="48"/>
      <c r="AC289" s="111"/>
      <c r="AD289" s="111"/>
      <c r="AE289" s="111"/>
      <c r="AF289" s="111"/>
      <c r="AG289" s="111"/>
      <c r="AH289" s="111"/>
      <c r="AI289" s="111"/>
      <c r="AJ289" s="111"/>
      <c r="AK289" s="111"/>
      <c r="AL289" s="111"/>
      <c r="AM289" s="111"/>
      <c r="AN289" s="111"/>
      <c r="AO289" s="111"/>
      <c r="AP289" s="111"/>
      <c r="AQ289" s="111"/>
      <c r="AR289" s="111"/>
      <c r="AS289" s="111"/>
      <c r="AT289" s="111"/>
      <c r="AU289" s="111"/>
      <c r="AV289" s="111"/>
      <c r="AW289" s="111"/>
      <c r="AX289" s="112"/>
      <c r="AY289" s="111"/>
      <c r="AZ289" s="109"/>
      <c r="BA289" s="109"/>
      <c r="BB289" s="109"/>
      <c r="BC289" s="111"/>
      <c r="BD289" s="111"/>
      <c r="BE289" s="111"/>
      <c r="BF289" s="111"/>
      <c r="BG289" s="111"/>
      <c r="BH289" s="111"/>
      <c r="BI289" s="111"/>
      <c r="BJ289" s="111"/>
      <c r="BK289" s="111"/>
      <c r="BL289" s="111"/>
      <c r="BM289" s="111"/>
      <c r="BN289" s="111"/>
      <c r="BO289" s="111"/>
      <c r="BP289" s="111"/>
      <c r="BQ289" s="111"/>
      <c r="BR289" s="111"/>
      <c r="BS289" s="111"/>
      <c r="BT289" s="111"/>
      <c r="BU289" s="111"/>
      <c r="BV289" s="111"/>
      <c r="BW289" s="111"/>
      <c r="BX289" s="111"/>
      <c r="BY289" s="112"/>
      <c r="BZ289" s="111"/>
      <c r="CA289" s="109"/>
      <c r="CB289" s="109"/>
      <c r="CC289" s="109"/>
      <c r="CD289" s="111"/>
    </row>
    <row r="290" spans="1:82" ht="15.75" customHeight="1">
      <c r="A290" s="111"/>
      <c r="B290" s="111"/>
      <c r="C290" s="111"/>
      <c r="D290" s="111"/>
      <c r="E290" s="111"/>
      <c r="F290" s="111"/>
      <c r="G290" s="111"/>
      <c r="H290" s="111"/>
      <c r="I290" s="111"/>
      <c r="J290" s="111"/>
      <c r="K290" s="111"/>
      <c r="L290" s="111"/>
      <c r="M290" s="111"/>
      <c r="N290" s="111"/>
      <c r="O290" s="111"/>
      <c r="P290" s="111"/>
      <c r="Q290" s="111"/>
      <c r="R290" s="111"/>
      <c r="S290" s="111"/>
      <c r="T290" s="111"/>
      <c r="U290" s="111"/>
      <c r="V290" s="112"/>
      <c r="W290" s="111"/>
      <c r="X290" s="109"/>
      <c r="Y290" s="109"/>
      <c r="Z290" s="109"/>
      <c r="AA290" s="109"/>
      <c r="AB290" s="48"/>
      <c r="AC290" s="111"/>
      <c r="AD290" s="111"/>
      <c r="AE290" s="111"/>
      <c r="AF290" s="111"/>
      <c r="AG290" s="111"/>
      <c r="AH290" s="111"/>
      <c r="AI290" s="111"/>
      <c r="AJ290" s="111"/>
      <c r="AK290" s="111"/>
      <c r="AL290" s="111"/>
      <c r="AM290" s="111"/>
      <c r="AN290" s="111"/>
      <c r="AO290" s="111"/>
      <c r="AP290" s="111"/>
      <c r="AQ290" s="111"/>
      <c r="AR290" s="111"/>
      <c r="AS290" s="111"/>
      <c r="AT290" s="111"/>
      <c r="AU290" s="111"/>
      <c r="AV290" s="111"/>
      <c r="AW290" s="111"/>
      <c r="AX290" s="112"/>
      <c r="AY290" s="111"/>
      <c r="AZ290" s="109"/>
      <c r="BA290" s="109"/>
      <c r="BB290" s="109"/>
      <c r="BC290" s="111"/>
      <c r="BD290" s="111"/>
      <c r="BE290" s="111"/>
      <c r="BF290" s="111"/>
      <c r="BG290" s="111"/>
      <c r="BH290" s="111"/>
      <c r="BI290" s="111"/>
      <c r="BJ290" s="111"/>
      <c r="BK290" s="111"/>
      <c r="BL290" s="111"/>
      <c r="BM290" s="111"/>
      <c r="BN290" s="111"/>
      <c r="BO290" s="111"/>
      <c r="BP290" s="111"/>
      <c r="BQ290" s="111"/>
      <c r="BR290" s="111"/>
      <c r="BS290" s="111"/>
      <c r="BT290" s="111"/>
      <c r="BU290" s="111"/>
      <c r="BV290" s="111"/>
      <c r="BW290" s="111"/>
      <c r="BX290" s="111"/>
      <c r="BY290" s="112"/>
      <c r="BZ290" s="111"/>
      <c r="CA290" s="109"/>
      <c r="CB290" s="109"/>
      <c r="CC290" s="109"/>
      <c r="CD290" s="111"/>
    </row>
    <row r="291" spans="1:82" ht="15.75" customHeight="1">
      <c r="A291" s="111"/>
      <c r="B291" s="111"/>
      <c r="C291" s="111"/>
      <c r="D291" s="111"/>
      <c r="E291" s="111"/>
      <c r="F291" s="111"/>
      <c r="G291" s="111"/>
      <c r="H291" s="111"/>
      <c r="I291" s="111"/>
      <c r="J291" s="111"/>
      <c r="K291" s="111"/>
      <c r="L291" s="111"/>
      <c r="M291" s="111"/>
      <c r="N291" s="111"/>
      <c r="O291" s="111"/>
      <c r="P291" s="111"/>
      <c r="Q291" s="111"/>
      <c r="R291" s="111"/>
      <c r="S291" s="111"/>
      <c r="T291" s="111"/>
      <c r="U291" s="111"/>
      <c r="V291" s="112"/>
      <c r="W291" s="111"/>
      <c r="X291" s="109"/>
      <c r="Y291" s="109"/>
      <c r="Z291" s="109"/>
      <c r="AA291" s="109"/>
      <c r="AB291" s="48"/>
      <c r="AC291" s="111"/>
      <c r="AD291" s="111"/>
      <c r="AE291" s="111"/>
      <c r="AF291" s="111"/>
      <c r="AG291" s="111"/>
      <c r="AH291" s="111"/>
      <c r="AI291" s="111"/>
      <c r="AJ291" s="111"/>
      <c r="AK291" s="111"/>
      <c r="AL291" s="111"/>
      <c r="AM291" s="111"/>
      <c r="AN291" s="111"/>
      <c r="AO291" s="111"/>
      <c r="AP291" s="111"/>
      <c r="AQ291" s="111"/>
      <c r="AR291" s="111"/>
      <c r="AS291" s="111"/>
      <c r="AT291" s="111"/>
      <c r="AU291" s="111"/>
      <c r="AV291" s="111"/>
      <c r="AW291" s="111"/>
      <c r="AX291" s="112"/>
      <c r="AY291" s="111"/>
      <c r="AZ291" s="109"/>
      <c r="BA291" s="109"/>
      <c r="BB291" s="109"/>
      <c r="BC291" s="111"/>
      <c r="BD291" s="111"/>
      <c r="BE291" s="111"/>
      <c r="BF291" s="111"/>
      <c r="BG291" s="111"/>
      <c r="BH291" s="111"/>
      <c r="BI291" s="111"/>
      <c r="BJ291" s="111"/>
      <c r="BK291" s="111"/>
      <c r="BL291" s="111"/>
      <c r="BM291" s="111"/>
      <c r="BN291" s="111"/>
      <c r="BO291" s="111"/>
      <c r="BP291" s="111"/>
      <c r="BQ291" s="111"/>
      <c r="BR291" s="111"/>
      <c r="BS291" s="111"/>
      <c r="BT291" s="111"/>
      <c r="BU291" s="111"/>
      <c r="BV291" s="111"/>
      <c r="BW291" s="111"/>
      <c r="BX291" s="111"/>
      <c r="BY291" s="112"/>
      <c r="BZ291" s="111"/>
      <c r="CA291" s="109"/>
      <c r="CB291" s="109"/>
      <c r="CC291" s="109"/>
      <c r="CD291" s="111"/>
    </row>
    <row r="292" spans="1:82" ht="15.75" customHeight="1">
      <c r="A292" s="111"/>
      <c r="B292" s="111"/>
      <c r="C292" s="111"/>
      <c r="D292" s="111"/>
      <c r="E292" s="111"/>
      <c r="F292" s="111"/>
      <c r="G292" s="111"/>
      <c r="H292" s="111"/>
      <c r="I292" s="111"/>
      <c r="J292" s="111"/>
      <c r="K292" s="111"/>
      <c r="L292" s="111"/>
      <c r="M292" s="111"/>
      <c r="N292" s="111"/>
      <c r="O292" s="111"/>
      <c r="P292" s="111"/>
      <c r="Q292" s="111"/>
      <c r="R292" s="111"/>
      <c r="S292" s="111"/>
      <c r="T292" s="111"/>
      <c r="U292" s="111"/>
      <c r="V292" s="112"/>
      <c r="W292" s="111"/>
      <c r="X292" s="109"/>
      <c r="Y292" s="109"/>
      <c r="Z292" s="109"/>
      <c r="AA292" s="109"/>
      <c r="AB292" s="48"/>
      <c r="AC292" s="111"/>
      <c r="AD292" s="111"/>
      <c r="AE292" s="111"/>
      <c r="AF292" s="111"/>
      <c r="AG292" s="111"/>
      <c r="AH292" s="111"/>
      <c r="AI292" s="111"/>
      <c r="AJ292" s="111"/>
      <c r="AK292" s="111"/>
      <c r="AL292" s="111"/>
      <c r="AM292" s="111"/>
      <c r="AN292" s="111"/>
      <c r="AO292" s="111"/>
      <c r="AP292" s="111"/>
      <c r="AQ292" s="111"/>
      <c r="AR292" s="111"/>
      <c r="AS292" s="111"/>
      <c r="AT292" s="111"/>
      <c r="AU292" s="111"/>
      <c r="AV292" s="111"/>
      <c r="AW292" s="111"/>
      <c r="AX292" s="112"/>
      <c r="AY292" s="111"/>
      <c r="AZ292" s="109"/>
      <c r="BA292" s="109"/>
      <c r="BB292" s="109"/>
      <c r="BC292" s="111"/>
      <c r="BD292" s="111"/>
      <c r="BE292" s="111"/>
      <c r="BF292" s="111"/>
      <c r="BG292" s="111"/>
      <c r="BH292" s="111"/>
      <c r="BI292" s="111"/>
      <c r="BJ292" s="111"/>
      <c r="BK292" s="111"/>
      <c r="BL292" s="111"/>
      <c r="BM292" s="111"/>
      <c r="BN292" s="111"/>
      <c r="BO292" s="111"/>
      <c r="BP292" s="111"/>
      <c r="BQ292" s="111"/>
      <c r="BR292" s="111"/>
      <c r="BS292" s="111"/>
      <c r="BT292" s="111"/>
      <c r="BU292" s="111"/>
      <c r="BV292" s="111"/>
      <c r="BW292" s="111"/>
      <c r="BX292" s="111"/>
      <c r="BY292" s="112"/>
      <c r="BZ292" s="111"/>
      <c r="CA292" s="109"/>
      <c r="CB292" s="109"/>
      <c r="CC292" s="109"/>
      <c r="CD292" s="111"/>
    </row>
    <row r="293" spans="1:82" ht="15.75" customHeight="1">
      <c r="A293" s="111"/>
      <c r="B293" s="111"/>
      <c r="C293" s="111"/>
      <c r="D293" s="111"/>
      <c r="E293" s="111"/>
      <c r="F293" s="111"/>
      <c r="G293" s="111"/>
      <c r="H293" s="111"/>
      <c r="I293" s="111"/>
      <c r="J293" s="111"/>
      <c r="K293" s="111"/>
      <c r="L293" s="111"/>
      <c r="M293" s="111"/>
      <c r="N293" s="111"/>
      <c r="O293" s="111"/>
      <c r="P293" s="111"/>
      <c r="Q293" s="111"/>
      <c r="R293" s="111"/>
      <c r="S293" s="111"/>
      <c r="T293" s="111"/>
      <c r="U293" s="111"/>
      <c r="V293" s="112"/>
      <c r="W293" s="111"/>
      <c r="X293" s="109"/>
      <c r="Y293" s="109"/>
      <c r="Z293" s="109"/>
      <c r="AA293" s="109"/>
      <c r="AB293" s="48"/>
      <c r="AC293" s="111"/>
      <c r="AD293" s="111"/>
      <c r="AE293" s="111"/>
      <c r="AF293" s="111"/>
      <c r="AG293" s="111"/>
      <c r="AH293" s="111"/>
      <c r="AI293" s="111"/>
      <c r="AJ293" s="111"/>
      <c r="AK293" s="111"/>
      <c r="AL293" s="111"/>
      <c r="AM293" s="111"/>
      <c r="AN293" s="111"/>
      <c r="AO293" s="111"/>
      <c r="AP293" s="111"/>
      <c r="AQ293" s="111"/>
      <c r="AR293" s="111"/>
      <c r="AS293" s="111"/>
      <c r="AT293" s="111"/>
      <c r="AU293" s="111"/>
      <c r="AV293" s="111"/>
      <c r="AW293" s="111"/>
      <c r="AX293" s="112"/>
      <c r="AY293" s="111"/>
      <c r="AZ293" s="109"/>
      <c r="BA293" s="109"/>
      <c r="BB293" s="109"/>
      <c r="BC293" s="111"/>
      <c r="BD293" s="111"/>
      <c r="BE293" s="111"/>
      <c r="BF293" s="111"/>
      <c r="BG293" s="111"/>
      <c r="BH293" s="111"/>
      <c r="BI293" s="111"/>
      <c r="BJ293" s="111"/>
      <c r="BK293" s="111"/>
      <c r="BL293" s="111"/>
      <c r="BM293" s="111"/>
      <c r="BN293" s="111"/>
      <c r="BO293" s="111"/>
      <c r="BP293" s="111"/>
      <c r="BQ293" s="111"/>
      <c r="BR293" s="111"/>
      <c r="BS293" s="111"/>
      <c r="BT293" s="111"/>
      <c r="BU293" s="111"/>
      <c r="BV293" s="111"/>
      <c r="BW293" s="111"/>
      <c r="BX293" s="111"/>
      <c r="BY293" s="112"/>
      <c r="BZ293" s="111"/>
      <c r="CA293" s="109"/>
      <c r="CB293" s="109"/>
      <c r="CC293" s="109"/>
      <c r="CD293" s="111"/>
    </row>
    <row r="294" spans="1:82" ht="15.75" customHeight="1">
      <c r="A294" s="111"/>
      <c r="B294" s="111"/>
      <c r="C294" s="111"/>
      <c r="D294" s="111"/>
      <c r="E294" s="111"/>
      <c r="F294" s="111"/>
      <c r="G294" s="111"/>
      <c r="H294" s="111"/>
      <c r="I294" s="111"/>
      <c r="J294" s="111"/>
      <c r="K294" s="111"/>
      <c r="L294" s="111"/>
      <c r="M294" s="111"/>
      <c r="N294" s="111"/>
      <c r="O294" s="111"/>
      <c r="P294" s="111"/>
      <c r="Q294" s="111"/>
      <c r="R294" s="111"/>
      <c r="S294" s="111"/>
      <c r="T294" s="111"/>
      <c r="U294" s="111"/>
      <c r="V294" s="112"/>
      <c r="W294" s="111"/>
      <c r="X294" s="109"/>
      <c r="Y294" s="109"/>
      <c r="Z294" s="109"/>
      <c r="AA294" s="109"/>
      <c r="AB294" s="48"/>
      <c r="AC294" s="111"/>
      <c r="AD294" s="111"/>
      <c r="AE294" s="111"/>
      <c r="AF294" s="111"/>
      <c r="AG294" s="111"/>
      <c r="AH294" s="111"/>
      <c r="AI294" s="111"/>
      <c r="AJ294" s="111"/>
      <c r="AK294" s="111"/>
      <c r="AL294" s="111"/>
      <c r="AM294" s="111"/>
      <c r="AN294" s="111"/>
      <c r="AO294" s="111"/>
      <c r="AP294" s="111"/>
      <c r="AQ294" s="111"/>
      <c r="AR294" s="111"/>
      <c r="AS294" s="111"/>
      <c r="AT294" s="111"/>
      <c r="AU294" s="111"/>
      <c r="AV294" s="111"/>
      <c r="AW294" s="111"/>
      <c r="AX294" s="112"/>
      <c r="AY294" s="111"/>
      <c r="AZ294" s="109"/>
      <c r="BA294" s="109"/>
      <c r="BB294" s="109"/>
      <c r="BC294" s="111"/>
      <c r="BD294" s="111"/>
      <c r="BE294" s="111"/>
      <c r="BF294" s="111"/>
      <c r="BG294" s="111"/>
      <c r="BH294" s="111"/>
      <c r="BI294" s="111"/>
      <c r="BJ294" s="111"/>
      <c r="BK294" s="111"/>
      <c r="BL294" s="111"/>
      <c r="BM294" s="111"/>
      <c r="BN294" s="111"/>
      <c r="BO294" s="111"/>
      <c r="BP294" s="111"/>
      <c r="BQ294" s="111"/>
      <c r="BR294" s="111"/>
      <c r="BS294" s="111"/>
      <c r="BT294" s="111"/>
      <c r="BU294" s="111"/>
      <c r="BV294" s="111"/>
      <c r="BW294" s="111"/>
      <c r="BX294" s="111"/>
      <c r="BY294" s="112"/>
      <c r="BZ294" s="111"/>
      <c r="CA294" s="109"/>
      <c r="CB294" s="109"/>
      <c r="CC294" s="109"/>
      <c r="CD294" s="111"/>
    </row>
    <row r="295" spans="1:82" ht="15.75" customHeight="1">
      <c r="A295" s="111"/>
      <c r="B295" s="111"/>
      <c r="C295" s="111"/>
      <c r="D295" s="111"/>
      <c r="E295" s="111"/>
      <c r="F295" s="111"/>
      <c r="G295" s="111"/>
      <c r="H295" s="111"/>
      <c r="I295" s="111"/>
      <c r="J295" s="111"/>
      <c r="K295" s="111"/>
      <c r="L295" s="111"/>
      <c r="M295" s="111"/>
      <c r="N295" s="111"/>
      <c r="O295" s="111"/>
      <c r="P295" s="111"/>
      <c r="Q295" s="111"/>
      <c r="R295" s="111"/>
      <c r="S295" s="111"/>
      <c r="T295" s="111"/>
      <c r="U295" s="111"/>
      <c r="V295" s="112"/>
      <c r="W295" s="111"/>
      <c r="X295" s="109"/>
      <c r="Y295" s="109"/>
      <c r="Z295" s="109"/>
      <c r="AA295" s="109"/>
      <c r="AB295" s="48"/>
      <c r="AC295" s="111"/>
      <c r="AD295" s="111"/>
      <c r="AE295" s="111"/>
      <c r="AF295" s="111"/>
      <c r="AG295" s="111"/>
      <c r="AH295" s="111"/>
      <c r="AI295" s="111"/>
      <c r="AJ295" s="111"/>
      <c r="AK295" s="111"/>
      <c r="AL295" s="111"/>
      <c r="AM295" s="111"/>
      <c r="AN295" s="111"/>
      <c r="AO295" s="111"/>
      <c r="AP295" s="111"/>
      <c r="AQ295" s="111"/>
      <c r="AR295" s="111"/>
      <c r="AS295" s="111"/>
      <c r="AT295" s="111"/>
      <c r="AU295" s="111"/>
      <c r="AV295" s="111"/>
      <c r="AW295" s="111"/>
      <c r="AX295" s="112"/>
      <c r="AY295" s="111"/>
      <c r="AZ295" s="109"/>
      <c r="BA295" s="109"/>
      <c r="BB295" s="109"/>
      <c r="BC295" s="111"/>
      <c r="BD295" s="111"/>
      <c r="BE295" s="111"/>
      <c r="BF295" s="111"/>
      <c r="BG295" s="111"/>
      <c r="BH295" s="111"/>
      <c r="BI295" s="111"/>
      <c r="BJ295" s="111"/>
      <c r="BK295" s="111"/>
      <c r="BL295" s="111"/>
      <c r="BM295" s="111"/>
      <c r="BN295" s="111"/>
      <c r="BO295" s="111"/>
      <c r="BP295" s="111"/>
      <c r="BQ295" s="111"/>
      <c r="BR295" s="111"/>
      <c r="BS295" s="111"/>
      <c r="BT295" s="111"/>
      <c r="BU295" s="111"/>
      <c r="BV295" s="111"/>
      <c r="BW295" s="111"/>
      <c r="BX295" s="111"/>
      <c r="BY295" s="112"/>
      <c r="BZ295" s="111"/>
      <c r="CA295" s="109"/>
      <c r="CB295" s="109"/>
      <c r="CC295" s="109"/>
      <c r="CD295" s="111"/>
    </row>
    <row r="296" spans="1:82" ht="15.75" customHeight="1">
      <c r="A296" s="111"/>
      <c r="B296" s="111"/>
      <c r="C296" s="111"/>
      <c r="D296" s="111"/>
      <c r="E296" s="111"/>
      <c r="F296" s="111"/>
      <c r="G296" s="111"/>
      <c r="H296" s="111"/>
      <c r="I296" s="111"/>
      <c r="J296" s="111"/>
      <c r="K296" s="111"/>
      <c r="L296" s="111"/>
      <c r="M296" s="111"/>
      <c r="N296" s="111"/>
      <c r="O296" s="111"/>
      <c r="P296" s="111"/>
      <c r="Q296" s="111"/>
      <c r="R296" s="111"/>
      <c r="S296" s="111"/>
      <c r="T296" s="111"/>
      <c r="U296" s="111"/>
      <c r="V296" s="112"/>
      <c r="W296" s="111"/>
      <c r="X296" s="109"/>
      <c r="Y296" s="109"/>
      <c r="Z296" s="109"/>
      <c r="AA296" s="109"/>
      <c r="AB296" s="48"/>
      <c r="AC296" s="111"/>
      <c r="AD296" s="111"/>
      <c r="AE296" s="111"/>
      <c r="AF296" s="111"/>
      <c r="AG296" s="111"/>
      <c r="AH296" s="111"/>
      <c r="AI296" s="111"/>
      <c r="AJ296" s="111"/>
      <c r="AK296" s="111"/>
      <c r="AL296" s="111"/>
      <c r="AM296" s="111"/>
      <c r="AN296" s="111"/>
      <c r="AO296" s="111"/>
      <c r="AP296" s="111"/>
      <c r="AQ296" s="111"/>
      <c r="AR296" s="111"/>
      <c r="AS296" s="111"/>
      <c r="AT296" s="111"/>
      <c r="AU296" s="111"/>
      <c r="AV296" s="111"/>
      <c r="AW296" s="111"/>
      <c r="AX296" s="112"/>
      <c r="AY296" s="111"/>
      <c r="AZ296" s="109"/>
      <c r="BA296" s="109"/>
      <c r="BB296" s="109"/>
      <c r="BC296" s="111"/>
      <c r="BD296" s="111"/>
      <c r="BE296" s="111"/>
      <c r="BF296" s="111"/>
      <c r="BG296" s="111"/>
      <c r="BH296" s="111"/>
      <c r="BI296" s="111"/>
      <c r="BJ296" s="111"/>
      <c r="BK296" s="111"/>
      <c r="BL296" s="111"/>
      <c r="BM296" s="111"/>
      <c r="BN296" s="111"/>
      <c r="BO296" s="111"/>
      <c r="BP296" s="111"/>
      <c r="BQ296" s="111"/>
      <c r="BR296" s="111"/>
      <c r="BS296" s="111"/>
      <c r="BT296" s="111"/>
      <c r="BU296" s="111"/>
      <c r="BV296" s="111"/>
      <c r="BW296" s="111"/>
      <c r="BX296" s="111"/>
      <c r="BY296" s="112"/>
      <c r="BZ296" s="111"/>
      <c r="CA296" s="109"/>
      <c r="CB296" s="109"/>
      <c r="CC296" s="109"/>
      <c r="CD296" s="111"/>
    </row>
    <row r="297" spans="1:82" ht="15.75" customHeight="1">
      <c r="A297" s="111"/>
      <c r="B297" s="111"/>
      <c r="C297" s="111"/>
      <c r="D297" s="111"/>
      <c r="E297" s="111"/>
      <c r="F297" s="111"/>
      <c r="G297" s="111"/>
      <c r="H297" s="111"/>
      <c r="I297" s="111"/>
      <c r="J297" s="111"/>
      <c r="K297" s="111"/>
      <c r="L297" s="111"/>
      <c r="M297" s="111"/>
      <c r="N297" s="111"/>
      <c r="O297" s="111"/>
      <c r="P297" s="111"/>
      <c r="Q297" s="111"/>
      <c r="R297" s="111"/>
      <c r="S297" s="111"/>
      <c r="T297" s="111"/>
      <c r="U297" s="111"/>
      <c r="V297" s="112"/>
      <c r="W297" s="111"/>
      <c r="X297" s="109"/>
      <c r="Y297" s="109"/>
      <c r="Z297" s="109"/>
      <c r="AA297" s="109"/>
      <c r="AB297" s="48"/>
      <c r="AC297" s="111"/>
      <c r="AD297" s="111"/>
      <c r="AE297" s="111"/>
      <c r="AF297" s="111"/>
      <c r="AG297" s="111"/>
      <c r="AH297" s="111"/>
      <c r="AI297" s="111"/>
      <c r="AJ297" s="111"/>
      <c r="AK297" s="111"/>
      <c r="AL297" s="111"/>
      <c r="AM297" s="111"/>
      <c r="AN297" s="111"/>
      <c r="AO297" s="111"/>
      <c r="AP297" s="111"/>
      <c r="AQ297" s="111"/>
      <c r="AR297" s="111"/>
      <c r="AS297" s="111"/>
      <c r="AT297" s="111"/>
      <c r="AU297" s="111"/>
      <c r="AV297" s="111"/>
      <c r="AW297" s="111"/>
      <c r="AX297" s="112"/>
      <c r="AY297" s="111"/>
      <c r="AZ297" s="109"/>
      <c r="BA297" s="109"/>
      <c r="BB297" s="109"/>
      <c r="BC297" s="111"/>
      <c r="BD297" s="111"/>
      <c r="BE297" s="111"/>
      <c r="BF297" s="111"/>
      <c r="BG297" s="111"/>
      <c r="BH297" s="111"/>
      <c r="BI297" s="111"/>
      <c r="BJ297" s="111"/>
      <c r="BK297" s="111"/>
      <c r="BL297" s="111"/>
      <c r="BM297" s="111"/>
      <c r="BN297" s="111"/>
      <c r="BO297" s="111"/>
      <c r="BP297" s="111"/>
      <c r="BQ297" s="111"/>
      <c r="BR297" s="111"/>
      <c r="BS297" s="111"/>
      <c r="BT297" s="111"/>
      <c r="BU297" s="111"/>
      <c r="BV297" s="111"/>
      <c r="BW297" s="111"/>
      <c r="BX297" s="111"/>
      <c r="BY297" s="112"/>
      <c r="BZ297" s="111"/>
      <c r="CA297" s="109"/>
      <c r="CB297" s="109"/>
      <c r="CC297" s="109"/>
      <c r="CD297" s="111"/>
    </row>
    <row r="298" spans="1:82" ht="15.75" customHeight="1">
      <c r="A298" s="111"/>
      <c r="B298" s="111"/>
      <c r="C298" s="111"/>
      <c r="D298" s="111"/>
      <c r="E298" s="111"/>
      <c r="F298" s="111"/>
      <c r="G298" s="111"/>
      <c r="H298" s="111"/>
      <c r="I298" s="111"/>
      <c r="J298" s="111"/>
      <c r="K298" s="111"/>
      <c r="L298" s="111"/>
      <c r="M298" s="111"/>
      <c r="N298" s="111"/>
      <c r="O298" s="111"/>
      <c r="P298" s="111"/>
      <c r="Q298" s="111"/>
      <c r="R298" s="111"/>
      <c r="S298" s="111"/>
      <c r="T298" s="111"/>
      <c r="U298" s="111"/>
      <c r="V298" s="112"/>
      <c r="W298" s="111"/>
      <c r="X298" s="109"/>
      <c r="Y298" s="109"/>
      <c r="Z298" s="109"/>
      <c r="AA298" s="109"/>
      <c r="AB298" s="48"/>
      <c r="AC298" s="111"/>
      <c r="AD298" s="111"/>
      <c r="AE298" s="111"/>
      <c r="AF298" s="111"/>
      <c r="AG298" s="111"/>
      <c r="AH298" s="111"/>
      <c r="AI298" s="111"/>
      <c r="AJ298" s="111"/>
      <c r="AK298" s="111"/>
      <c r="AL298" s="111"/>
      <c r="AM298" s="111"/>
      <c r="AN298" s="111"/>
      <c r="AO298" s="111"/>
      <c r="AP298" s="111"/>
      <c r="AQ298" s="111"/>
      <c r="AR298" s="111"/>
      <c r="AS298" s="111"/>
      <c r="AT298" s="111"/>
      <c r="AU298" s="111"/>
      <c r="AV298" s="111"/>
      <c r="AW298" s="111"/>
      <c r="AX298" s="112"/>
      <c r="AY298" s="111"/>
      <c r="AZ298" s="109"/>
      <c r="BA298" s="109"/>
      <c r="BB298" s="109"/>
      <c r="BC298" s="111"/>
      <c r="BD298" s="111"/>
      <c r="BE298" s="111"/>
      <c r="BF298" s="111"/>
      <c r="BG298" s="111"/>
      <c r="BH298" s="111"/>
      <c r="BI298" s="111"/>
      <c r="BJ298" s="111"/>
      <c r="BK298" s="111"/>
      <c r="BL298" s="111"/>
      <c r="BM298" s="111"/>
      <c r="BN298" s="111"/>
      <c r="BO298" s="111"/>
      <c r="BP298" s="111"/>
      <c r="BQ298" s="111"/>
      <c r="BR298" s="111"/>
      <c r="BS298" s="111"/>
      <c r="BT298" s="111"/>
      <c r="BU298" s="111"/>
      <c r="BV298" s="111"/>
      <c r="BW298" s="111"/>
      <c r="BX298" s="111"/>
      <c r="BY298" s="112"/>
      <c r="BZ298" s="111"/>
      <c r="CA298" s="109"/>
      <c r="CB298" s="109"/>
      <c r="CC298" s="109"/>
      <c r="CD298" s="111"/>
    </row>
    <row r="299" spans="1:82" ht="15.75" customHeight="1">
      <c r="A299" s="111"/>
      <c r="B299" s="111"/>
      <c r="C299" s="111"/>
      <c r="D299" s="111"/>
      <c r="E299" s="111"/>
      <c r="F299" s="111"/>
      <c r="G299" s="111"/>
      <c r="H299" s="111"/>
      <c r="I299" s="111"/>
      <c r="J299" s="111"/>
      <c r="K299" s="111"/>
      <c r="L299" s="111"/>
      <c r="M299" s="111"/>
      <c r="N299" s="111"/>
      <c r="O299" s="111"/>
      <c r="P299" s="111"/>
      <c r="Q299" s="111"/>
      <c r="R299" s="111"/>
      <c r="S299" s="111"/>
      <c r="T299" s="111"/>
      <c r="U299" s="111"/>
      <c r="V299" s="112"/>
      <c r="W299" s="111"/>
      <c r="X299" s="109"/>
      <c r="Y299" s="109"/>
      <c r="Z299" s="109"/>
      <c r="AA299" s="109"/>
      <c r="AB299" s="48"/>
      <c r="AC299" s="111"/>
      <c r="AD299" s="111"/>
      <c r="AE299" s="111"/>
      <c r="AF299" s="111"/>
      <c r="AG299" s="111"/>
      <c r="AH299" s="111"/>
      <c r="AI299" s="111"/>
      <c r="AJ299" s="111"/>
      <c r="AK299" s="111"/>
      <c r="AL299" s="111"/>
      <c r="AM299" s="111"/>
      <c r="AN299" s="111"/>
      <c r="AO299" s="111"/>
      <c r="AP299" s="111"/>
      <c r="AQ299" s="111"/>
      <c r="AR299" s="111"/>
      <c r="AS299" s="111"/>
      <c r="AT299" s="111"/>
      <c r="AU299" s="111"/>
      <c r="AV299" s="111"/>
      <c r="AW299" s="111"/>
      <c r="AX299" s="112"/>
      <c r="AY299" s="111"/>
      <c r="AZ299" s="109"/>
      <c r="BA299" s="109"/>
      <c r="BB299" s="109"/>
      <c r="BC299" s="111"/>
      <c r="BD299" s="111"/>
      <c r="BE299" s="111"/>
      <c r="BF299" s="111"/>
      <c r="BG299" s="111"/>
      <c r="BH299" s="111"/>
      <c r="BI299" s="111"/>
      <c r="BJ299" s="111"/>
      <c r="BK299" s="111"/>
      <c r="BL299" s="111"/>
      <c r="BM299" s="111"/>
      <c r="BN299" s="111"/>
      <c r="BO299" s="111"/>
      <c r="BP299" s="111"/>
      <c r="BQ299" s="111"/>
      <c r="BR299" s="111"/>
      <c r="BS299" s="111"/>
      <c r="BT299" s="111"/>
      <c r="BU299" s="111"/>
      <c r="BV299" s="111"/>
      <c r="BW299" s="111"/>
      <c r="BX299" s="111"/>
      <c r="BY299" s="112"/>
      <c r="BZ299" s="111"/>
      <c r="CA299" s="109"/>
      <c r="CB299" s="109"/>
      <c r="CC299" s="109"/>
      <c r="CD299" s="111"/>
    </row>
    <row r="300" spans="1:82" ht="15.75" customHeight="1">
      <c r="A300" s="111"/>
      <c r="B300" s="111"/>
      <c r="C300" s="111"/>
      <c r="D300" s="111"/>
      <c r="E300" s="111"/>
      <c r="F300" s="111"/>
      <c r="G300" s="111"/>
      <c r="H300" s="111"/>
      <c r="I300" s="111"/>
      <c r="J300" s="111"/>
      <c r="K300" s="111"/>
      <c r="L300" s="111"/>
      <c r="M300" s="111"/>
      <c r="N300" s="111"/>
      <c r="O300" s="111"/>
      <c r="P300" s="111"/>
      <c r="Q300" s="111"/>
      <c r="R300" s="111"/>
      <c r="S300" s="111"/>
      <c r="T300" s="111"/>
      <c r="U300" s="111"/>
      <c r="V300" s="112"/>
      <c r="W300" s="111"/>
      <c r="X300" s="109"/>
      <c r="Y300" s="109"/>
      <c r="Z300" s="109"/>
      <c r="AA300" s="109"/>
      <c r="AB300" s="48"/>
      <c r="AC300" s="111"/>
      <c r="AD300" s="111"/>
      <c r="AE300" s="111"/>
      <c r="AF300" s="111"/>
      <c r="AG300" s="111"/>
      <c r="AH300" s="111"/>
      <c r="AI300" s="111"/>
      <c r="AJ300" s="111"/>
      <c r="AK300" s="111"/>
      <c r="AL300" s="111"/>
      <c r="AM300" s="111"/>
      <c r="AN300" s="111"/>
      <c r="AO300" s="111"/>
      <c r="AP300" s="111"/>
      <c r="AQ300" s="111"/>
      <c r="AR300" s="111"/>
      <c r="AS300" s="111"/>
      <c r="AT300" s="111"/>
      <c r="AU300" s="111"/>
      <c r="AV300" s="111"/>
      <c r="AW300" s="111"/>
      <c r="AX300" s="112"/>
      <c r="AY300" s="111"/>
      <c r="AZ300" s="109"/>
      <c r="BA300" s="109"/>
      <c r="BB300" s="109"/>
      <c r="BC300" s="111"/>
      <c r="BD300" s="111"/>
      <c r="BE300" s="111"/>
      <c r="BF300" s="111"/>
      <c r="BG300" s="111"/>
      <c r="BH300" s="111"/>
      <c r="BI300" s="111"/>
      <c r="BJ300" s="111"/>
      <c r="BK300" s="111"/>
      <c r="BL300" s="111"/>
      <c r="BM300" s="111"/>
      <c r="BN300" s="111"/>
      <c r="BO300" s="111"/>
      <c r="BP300" s="111"/>
      <c r="BQ300" s="111"/>
      <c r="BR300" s="111"/>
      <c r="BS300" s="111"/>
      <c r="BT300" s="111"/>
      <c r="BU300" s="111"/>
      <c r="BV300" s="111"/>
      <c r="BW300" s="111"/>
      <c r="BX300" s="111"/>
      <c r="BY300" s="112"/>
      <c r="BZ300" s="111"/>
      <c r="CA300" s="109"/>
      <c r="CB300" s="109"/>
      <c r="CC300" s="109"/>
      <c r="CD300" s="111"/>
    </row>
    <row r="301" spans="1:82" ht="15.75" customHeight="1">
      <c r="A301" s="111"/>
      <c r="B301" s="111"/>
      <c r="C301" s="111"/>
      <c r="D301" s="111"/>
      <c r="E301" s="111"/>
      <c r="F301" s="111"/>
      <c r="G301" s="111"/>
      <c r="H301" s="111"/>
      <c r="I301" s="111"/>
      <c r="J301" s="111"/>
      <c r="K301" s="111"/>
      <c r="L301" s="111"/>
      <c r="M301" s="111"/>
      <c r="N301" s="111"/>
      <c r="O301" s="111"/>
      <c r="P301" s="111"/>
      <c r="Q301" s="111"/>
      <c r="R301" s="111"/>
      <c r="S301" s="111"/>
      <c r="T301" s="111"/>
      <c r="U301" s="111"/>
      <c r="V301" s="112"/>
      <c r="W301" s="111"/>
      <c r="X301" s="109"/>
      <c r="Y301" s="109"/>
      <c r="Z301" s="109"/>
      <c r="AA301" s="109"/>
      <c r="AB301" s="48"/>
      <c r="AC301" s="111"/>
      <c r="AD301" s="111"/>
      <c r="AE301" s="111"/>
      <c r="AF301" s="111"/>
      <c r="AG301" s="111"/>
      <c r="AH301" s="111"/>
      <c r="AI301" s="111"/>
      <c r="AJ301" s="111"/>
      <c r="AK301" s="111"/>
      <c r="AL301" s="111"/>
      <c r="AM301" s="111"/>
      <c r="AN301" s="111"/>
      <c r="AO301" s="111"/>
      <c r="AP301" s="111"/>
      <c r="AQ301" s="111"/>
      <c r="AR301" s="111"/>
      <c r="AS301" s="111"/>
      <c r="AT301" s="111"/>
      <c r="AU301" s="111"/>
      <c r="AV301" s="111"/>
      <c r="AW301" s="111"/>
      <c r="AX301" s="112"/>
      <c r="AY301" s="111"/>
      <c r="AZ301" s="109"/>
      <c r="BA301" s="109"/>
      <c r="BB301" s="109"/>
      <c r="BC301" s="111"/>
      <c r="BD301" s="111"/>
      <c r="BE301" s="111"/>
      <c r="BF301" s="111"/>
      <c r="BG301" s="111"/>
      <c r="BH301" s="111"/>
      <c r="BI301" s="111"/>
      <c r="BJ301" s="111"/>
      <c r="BK301" s="111"/>
      <c r="BL301" s="111"/>
      <c r="BM301" s="111"/>
      <c r="BN301" s="111"/>
      <c r="BO301" s="111"/>
      <c r="BP301" s="111"/>
      <c r="BQ301" s="111"/>
      <c r="BR301" s="111"/>
      <c r="BS301" s="111"/>
      <c r="BT301" s="111"/>
      <c r="BU301" s="111"/>
      <c r="BV301" s="111"/>
      <c r="BW301" s="111"/>
      <c r="BX301" s="111"/>
      <c r="BY301" s="112"/>
      <c r="BZ301" s="111"/>
      <c r="CA301" s="109"/>
      <c r="CB301" s="109"/>
      <c r="CC301" s="109"/>
      <c r="CD301" s="111"/>
    </row>
    <row r="302" spans="1:82" ht="15.75" customHeight="1">
      <c r="A302" s="111"/>
      <c r="B302" s="111"/>
      <c r="C302" s="111"/>
      <c r="D302" s="111"/>
      <c r="E302" s="111"/>
      <c r="F302" s="111"/>
      <c r="G302" s="111"/>
      <c r="H302" s="111"/>
      <c r="I302" s="111"/>
      <c r="J302" s="111"/>
      <c r="K302" s="111"/>
      <c r="L302" s="111"/>
      <c r="M302" s="111"/>
      <c r="N302" s="111"/>
      <c r="O302" s="111"/>
      <c r="P302" s="111"/>
      <c r="Q302" s="111"/>
      <c r="R302" s="111"/>
      <c r="S302" s="111"/>
      <c r="T302" s="111"/>
      <c r="U302" s="111"/>
      <c r="V302" s="112"/>
      <c r="W302" s="111"/>
      <c r="X302" s="109"/>
      <c r="Y302" s="109"/>
      <c r="Z302" s="109"/>
      <c r="AA302" s="109"/>
      <c r="AB302" s="48"/>
      <c r="AC302" s="111"/>
      <c r="AD302" s="111"/>
      <c r="AE302" s="111"/>
      <c r="AF302" s="111"/>
      <c r="AG302" s="111"/>
      <c r="AH302" s="111"/>
      <c r="AI302" s="111"/>
      <c r="AJ302" s="111"/>
      <c r="AK302" s="111"/>
      <c r="AL302" s="111"/>
      <c r="AM302" s="111"/>
      <c r="AN302" s="111"/>
      <c r="AO302" s="111"/>
      <c r="AP302" s="111"/>
      <c r="AQ302" s="111"/>
      <c r="AR302" s="111"/>
      <c r="AS302" s="111"/>
      <c r="AT302" s="111"/>
      <c r="AU302" s="111"/>
      <c r="AV302" s="111"/>
      <c r="AW302" s="111"/>
      <c r="AX302" s="112"/>
      <c r="AY302" s="111"/>
      <c r="AZ302" s="109"/>
      <c r="BA302" s="109"/>
      <c r="BB302" s="109"/>
      <c r="BC302" s="111"/>
      <c r="BD302" s="111"/>
      <c r="BE302" s="111"/>
      <c r="BF302" s="111"/>
      <c r="BG302" s="111"/>
      <c r="BH302" s="111"/>
      <c r="BI302" s="111"/>
      <c r="BJ302" s="111"/>
      <c r="BK302" s="111"/>
      <c r="BL302" s="111"/>
      <c r="BM302" s="111"/>
      <c r="BN302" s="111"/>
      <c r="BO302" s="111"/>
      <c r="BP302" s="111"/>
      <c r="BQ302" s="111"/>
      <c r="BR302" s="111"/>
      <c r="BS302" s="111"/>
      <c r="BT302" s="111"/>
      <c r="BU302" s="111"/>
      <c r="BV302" s="111"/>
      <c r="BW302" s="111"/>
      <c r="BX302" s="111"/>
      <c r="BY302" s="112"/>
      <c r="BZ302" s="111"/>
      <c r="CA302" s="109"/>
      <c r="CB302" s="109"/>
      <c r="CC302" s="109"/>
      <c r="CD302" s="111"/>
    </row>
    <row r="303" spans="1:82" ht="15.75" customHeight="1">
      <c r="A303" s="111"/>
      <c r="B303" s="111"/>
      <c r="C303" s="111"/>
      <c r="D303" s="111"/>
      <c r="E303" s="111"/>
      <c r="F303" s="111"/>
      <c r="G303" s="111"/>
      <c r="H303" s="111"/>
      <c r="I303" s="111"/>
      <c r="J303" s="111"/>
      <c r="K303" s="111"/>
      <c r="L303" s="111"/>
      <c r="M303" s="111"/>
      <c r="N303" s="111"/>
      <c r="O303" s="111"/>
      <c r="P303" s="111"/>
      <c r="Q303" s="111"/>
      <c r="R303" s="111"/>
      <c r="S303" s="111"/>
      <c r="T303" s="111"/>
      <c r="U303" s="111"/>
      <c r="V303" s="112"/>
      <c r="W303" s="111"/>
      <c r="X303" s="109"/>
      <c r="Y303" s="109"/>
      <c r="Z303" s="109"/>
      <c r="AA303" s="109"/>
      <c r="AB303" s="48"/>
      <c r="AC303" s="111"/>
      <c r="AD303" s="111"/>
      <c r="AE303" s="111"/>
      <c r="AF303" s="111"/>
      <c r="AG303" s="111"/>
      <c r="AH303" s="111"/>
      <c r="AI303" s="111"/>
      <c r="AJ303" s="111"/>
      <c r="AK303" s="111"/>
      <c r="AL303" s="111"/>
      <c r="AM303" s="111"/>
      <c r="AN303" s="111"/>
      <c r="AO303" s="111"/>
      <c r="AP303" s="111"/>
      <c r="AQ303" s="111"/>
      <c r="AR303" s="111"/>
      <c r="AS303" s="111"/>
      <c r="AT303" s="111"/>
      <c r="AU303" s="111"/>
      <c r="AV303" s="111"/>
      <c r="AW303" s="111"/>
      <c r="AX303" s="112"/>
      <c r="AY303" s="111"/>
      <c r="AZ303" s="109"/>
      <c r="BA303" s="109"/>
      <c r="BB303" s="109"/>
      <c r="BC303" s="111"/>
      <c r="BD303" s="111"/>
      <c r="BE303" s="111"/>
      <c r="BF303" s="111"/>
      <c r="BG303" s="111"/>
      <c r="BH303" s="111"/>
      <c r="BI303" s="111"/>
      <c r="BJ303" s="111"/>
      <c r="BK303" s="111"/>
      <c r="BL303" s="111"/>
      <c r="BM303" s="111"/>
      <c r="BN303" s="111"/>
      <c r="BO303" s="111"/>
      <c r="BP303" s="111"/>
      <c r="BQ303" s="111"/>
      <c r="BR303" s="111"/>
      <c r="BS303" s="111"/>
      <c r="BT303" s="111"/>
      <c r="BU303" s="111"/>
      <c r="BV303" s="111"/>
      <c r="BW303" s="111"/>
      <c r="BX303" s="111"/>
      <c r="BY303" s="112"/>
      <c r="BZ303" s="111"/>
      <c r="CA303" s="109"/>
      <c r="CB303" s="109"/>
      <c r="CC303" s="109"/>
      <c r="CD303" s="111"/>
    </row>
    <row r="304" spans="1:82" ht="15.75" customHeight="1">
      <c r="A304" s="111"/>
      <c r="B304" s="111"/>
      <c r="C304" s="111"/>
      <c r="D304" s="111"/>
      <c r="E304" s="111"/>
      <c r="F304" s="111"/>
      <c r="G304" s="111"/>
      <c r="H304" s="111"/>
      <c r="I304" s="111"/>
      <c r="J304" s="111"/>
      <c r="K304" s="111"/>
      <c r="L304" s="111"/>
      <c r="M304" s="111"/>
      <c r="N304" s="111"/>
      <c r="O304" s="111"/>
      <c r="P304" s="111"/>
      <c r="Q304" s="111"/>
      <c r="R304" s="111"/>
      <c r="S304" s="111"/>
      <c r="T304" s="111"/>
      <c r="U304" s="111"/>
      <c r="V304" s="112"/>
      <c r="W304" s="111"/>
      <c r="X304" s="109"/>
      <c r="Y304" s="109"/>
      <c r="Z304" s="109"/>
      <c r="AA304" s="109"/>
      <c r="AB304" s="48"/>
      <c r="AC304" s="111"/>
      <c r="AD304" s="111"/>
      <c r="AE304" s="111"/>
      <c r="AF304" s="111"/>
      <c r="AG304" s="111"/>
      <c r="AH304" s="111"/>
      <c r="AI304" s="111"/>
      <c r="AJ304" s="111"/>
      <c r="AK304" s="111"/>
      <c r="AL304" s="111"/>
      <c r="AM304" s="111"/>
      <c r="AN304" s="111"/>
      <c r="AO304" s="111"/>
      <c r="AP304" s="111"/>
      <c r="AQ304" s="111"/>
      <c r="AR304" s="111"/>
      <c r="AS304" s="111"/>
      <c r="AT304" s="111"/>
      <c r="AU304" s="111"/>
      <c r="AV304" s="111"/>
      <c r="AW304" s="111"/>
      <c r="AX304" s="112"/>
      <c r="AY304" s="111"/>
      <c r="AZ304" s="109"/>
      <c r="BA304" s="109"/>
      <c r="BB304" s="109"/>
      <c r="BC304" s="111"/>
      <c r="BD304" s="111"/>
      <c r="BE304" s="111"/>
      <c r="BF304" s="111"/>
      <c r="BG304" s="111"/>
      <c r="BH304" s="111"/>
      <c r="BI304" s="111"/>
      <c r="BJ304" s="111"/>
      <c r="BK304" s="111"/>
      <c r="BL304" s="111"/>
      <c r="BM304" s="111"/>
      <c r="BN304" s="111"/>
      <c r="BO304" s="111"/>
      <c r="BP304" s="111"/>
      <c r="BQ304" s="111"/>
      <c r="BR304" s="111"/>
      <c r="BS304" s="111"/>
      <c r="BT304" s="111"/>
      <c r="BU304" s="111"/>
      <c r="BV304" s="111"/>
      <c r="BW304" s="111"/>
      <c r="BX304" s="111"/>
      <c r="BY304" s="112"/>
      <c r="BZ304" s="111"/>
      <c r="CA304" s="109"/>
      <c r="CB304" s="109"/>
      <c r="CC304" s="109"/>
      <c r="CD304" s="111"/>
    </row>
    <row r="305" spans="1:82" ht="15.75" customHeight="1">
      <c r="A305" s="111"/>
      <c r="B305" s="111"/>
      <c r="C305" s="111"/>
      <c r="D305" s="111"/>
      <c r="E305" s="111"/>
      <c r="F305" s="111"/>
      <c r="G305" s="111"/>
      <c r="H305" s="111"/>
      <c r="I305" s="111"/>
      <c r="J305" s="111"/>
      <c r="K305" s="111"/>
      <c r="L305" s="111"/>
      <c r="M305" s="111"/>
      <c r="N305" s="111"/>
      <c r="O305" s="111"/>
      <c r="P305" s="111"/>
      <c r="Q305" s="111"/>
      <c r="R305" s="111"/>
      <c r="S305" s="111"/>
      <c r="T305" s="111"/>
      <c r="U305" s="111"/>
      <c r="V305" s="112"/>
      <c r="W305" s="111"/>
      <c r="X305" s="109"/>
      <c r="Y305" s="109"/>
      <c r="Z305" s="109"/>
      <c r="AA305" s="109"/>
      <c r="AB305" s="48"/>
      <c r="AC305" s="111"/>
      <c r="AD305" s="111"/>
      <c r="AE305" s="111"/>
      <c r="AF305" s="111"/>
      <c r="AG305" s="111"/>
      <c r="AH305" s="111"/>
      <c r="AI305" s="111"/>
      <c r="AJ305" s="111"/>
      <c r="AK305" s="111"/>
      <c r="AL305" s="111"/>
      <c r="AM305" s="111"/>
      <c r="AN305" s="111"/>
      <c r="AO305" s="111"/>
      <c r="AP305" s="111"/>
      <c r="AQ305" s="111"/>
      <c r="AR305" s="111"/>
      <c r="AS305" s="111"/>
      <c r="AT305" s="111"/>
      <c r="AU305" s="111"/>
      <c r="AV305" s="111"/>
      <c r="AW305" s="111"/>
      <c r="AX305" s="112"/>
      <c r="AY305" s="111"/>
      <c r="AZ305" s="109"/>
      <c r="BA305" s="109"/>
      <c r="BB305" s="109"/>
      <c r="BC305" s="111"/>
      <c r="BD305" s="111"/>
      <c r="BE305" s="111"/>
      <c r="BF305" s="111"/>
      <c r="BG305" s="111"/>
      <c r="BH305" s="111"/>
      <c r="BI305" s="111"/>
      <c r="BJ305" s="111"/>
      <c r="BK305" s="111"/>
      <c r="BL305" s="111"/>
      <c r="BM305" s="111"/>
      <c r="BN305" s="111"/>
      <c r="BO305" s="111"/>
      <c r="BP305" s="111"/>
      <c r="BQ305" s="111"/>
      <c r="BR305" s="111"/>
      <c r="BS305" s="111"/>
      <c r="BT305" s="111"/>
      <c r="BU305" s="111"/>
      <c r="BV305" s="111"/>
      <c r="BW305" s="111"/>
      <c r="BX305" s="111"/>
      <c r="BY305" s="112"/>
      <c r="BZ305" s="111"/>
      <c r="CA305" s="109"/>
      <c r="CB305" s="109"/>
      <c r="CC305" s="109"/>
      <c r="CD305" s="111"/>
    </row>
    <row r="306" spans="1:82" ht="15.75" customHeight="1">
      <c r="A306" s="111"/>
      <c r="B306" s="111"/>
      <c r="C306" s="111"/>
      <c r="D306" s="111"/>
      <c r="E306" s="111"/>
      <c r="F306" s="111"/>
      <c r="G306" s="111"/>
      <c r="H306" s="111"/>
      <c r="I306" s="111"/>
      <c r="J306" s="111"/>
      <c r="K306" s="111"/>
      <c r="L306" s="111"/>
      <c r="M306" s="111"/>
      <c r="N306" s="111"/>
      <c r="O306" s="111"/>
      <c r="P306" s="111"/>
      <c r="Q306" s="111"/>
      <c r="R306" s="111"/>
      <c r="S306" s="111"/>
      <c r="T306" s="111"/>
      <c r="U306" s="111"/>
      <c r="V306" s="112"/>
      <c r="W306" s="111"/>
      <c r="X306" s="109"/>
      <c r="Y306" s="109"/>
      <c r="Z306" s="109"/>
      <c r="AA306" s="109"/>
      <c r="AB306" s="48"/>
      <c r="AC306" s="111"/>
      <c r="AD306" s="111"/>
      <c r="AE306" s="111"/>
      <c r="AF306" s="111"/>
      <c r="AG306" s="111"/>
      <c r="AH306" s="111"/>
      <c r="AI306" s="111"/>
      <c r="AJ306" s="111"/>
      <c r="AK306" s="111"/>
      <c r="AL306" s="111"/>
      <c r="AM306" s="111"/>
      <c r="AN306" s="111"/>
      <c r="AO306" s="111"/>
      <c r="AP306" s="111"/>
      <c r="AQ306" s="111"/>
      <c r="AR306" s="111"/>
      <c r="AS306" s="111"/>
      <c r="AT306" s="111"/>
      <c r="AU306" s="111"/>
      <c r="AV306" s="111"/>
      <c r="AW306" s="111"/>
      <c r="AX306" s="112"/>
      <c r="AY306" s="111"/>
      <c r="AZ306" s="109"/>
      <c r="BA306" s="109"/>
      <c r="BB306" s="109"/>
      <c r="BC306" s="111"/>
      <c r="BD306" s="111"/>
      <c r="BE306" s="111"/>
      <c r="BF306" s="111"/>
      <c r="BG306" s="111"/>
      <c r="BH306" s="111"/>
      <c r="BI306" s="111"/>
      <c r="BJ306" s="111"/>
      <c r="BK306" s="111"/>
      <c r="BL306" s="111"/>
      <c r="BM306" s="111"/>
      <c r="BN306" s="111"/>
      <c r="BO306" s="111"/>
      <c r="BP306" s="111"/>
      <c r="BQ306" s="111"/>
      <c r="BR306" s="111"/>
      <c r="BS306" s="111"/>
      <c r="BT306" s="111"/>
      <c r="BU306" s="111"/>
      <c r="BV306" s="111"/>
      <c r="BW306" s="111"/>
      <c r="BX306" s="111"/>
      <c r="BY306" s="112"/>
      <c r="BZ306" s="111"/>
      <c r="CA306" s="109"/>
      <c r="CB306" s="109"/>
      <c r="CC306" s="109"/>
      <c r="CD306" s="111"/>
    </row>
    <row r="307" spans="1:82" ht="15.75" customHeight="1">
      <c r="A307" s="111"/>
      <c r="B307" s="111"/>
      <c r="C307" s="111"/>
      <c r="D307" s="111"/>
      <c r="E307" s="111"/>
      <c r="F307" s="111"/>
      <c r="G307" s="111"/>
      <c r="H307" s="111"/>
      <c r="I307" s="111"/>
      <c r="J307" s="111"/>
      <c r="K307" s="111"/>
      <c r="L307" s="111"/>
      <c r="M307" s="111"/>
      <c r="N307" s="111"/>
      <c r="O307" s="111"/>
      <c r="P307" s="111"/>
      <c r="Q307" s="111"/>
      <c r="R307" s="111"/>
      <c r="S307" s="111"/>
      <c r="T307" s="111"/>
      <c r="U307" s="111"/>
      <c r="V307" s="112"/>
      <c r="W307" s="111"/>
      <c r="X307" s="109"/>
      <c r="Y307" s="109"/>
      <c r="Z307" s="109"/>
      <c r="AA307" s="109"/>
      <c r="AB307" s="48"/>
      <c r="AC307" s="111"/>
      <c r="AD307" s="111"/>
      <c r="AE307" s="111"/>
      <c r="AF307" s="111"/>
      <c r="AG307" s="111"/>
      <c r="AH307" s="111"/>
      <c r="AI307" s="111"/>
      <c r="AJ307" s="111"/>
      <c r="AK307" s="111"/>
      <c r="AL307" s="111"/>
      <c r="AM307" s="111"/>
      <c r="AN307" s="111"/>
      <c r="AO307" s="111"/>
      <c r="AP307" s="111"/>
      <c r="AQ307" s="111"/>
      <c r="AR307" s="111"/>
      <c r="AS307" s="111"/>
      <c r="AT307" s="111"/>
      <c r="AU307" s="111"/>
      <c r="AV307" s="111"/>
      <c r="AW307" s="111"/>
      <c r="AX307" s="112"/>
      <c r="AY307" s="111"/>
      <c r="AZ307" s="109"/>
      <c r="BA307" s="109"/>
      <c r="BB307" s="109"/>
      <c r="BC307" s="111"/>
      <c r="BD307" s="111"/>
      <c r="BE307" s="111"/>
      <c r="BF307" s="111"/>
      <c r="BG307" s="111"/>
      <c r="BH307" s="111"/>
      <c r="BI307" s="111"/>
      <c r="BJ307" s="111"/>
      <c r="BK307" s="111"/>
      <c r="BL307" s="111"/>
      <c r="BM307" s="111"/>
      <c r="BN307" s="111"/>
      <c r="BO307" s="111"/>
      <c r="BP307" s="111"/>
      <c r="BQ307" s="111"/>
      <c r="BR307" s="111"/>
      <c r="BS307" s="111"/>
      <c r="BT307" s="111"/>
      <c r="BU307" s="111"/>
      <c r="BV307" s="111"/>
      <c r="BW307" s="111"/>
      <c r="BX307" s="111"/>
      <c r="BY307" s="112"/>
      <c r="BZ307" s="111"/>
      <c r="CA307" s="109"/>
      <c r="CB307" s="109"/>
      <c r="CC307" s="109"/>
      <c r="CD307" s="111"/>
    </row>
    <row r="308" spans="1:82" ht="15.75" customHeight="1">
      <c r="A308" s="111"/>
      <c r="B308" s="111"/>
      <c r="C308" s="111"/>
      <c r="D308" s="111"/>
      <c r="E308" s="111"/>
      <c r="F308" s="111"/>
      <c r="G308" s="111"/>
      <c r="H308" s="111"/>
      <c r="I308" s="111"/>
      <c r="J308" s="111"/>
      <c r="K308" s="111"/>
      <c r="L308" s="111"/>
      <c r="M308" s="111"/>
      <c r="N308" s="111"/>
      <c r="O308" s="111"/>
      <c r="P308" s="111"/>
      <c r="Q308" s="111"/>
      <c r="R308" s="111"/>
      <c r="S308" s="111"/>
      <c r="T308" s="111"/>
      <c r="U308" s="111"/>
      <c r="V308" s="112"/>
      <c r="W308" s="111"/>
      <c r="X308" s="109"/>
      <c r="Y308" s="109"/>
      <c r="Z308" s="109"/>
      <c r="AA308" s="109"/>
      <c r="AB308" s="48"/>
      <c r="AC308" s="111"/>
      <c r="AD308" s="111"/>
      <c r="AE308" s="111"/>
      <c r="AF308" s="111"/>
      <c r="AG308" s="111"/>
      <c r="AH308" s="111"/>
      <c r="AI308" s="111"/>
      <c r="AJ308" s="111"/>
      <c r="AK308" s="111"/>
      <c r="AL308" s="111"/>
      <c r="AM308" s="111"/>
      <c r="AN308" s="111"/>
      <c r="AO308" s="111"/>
      <c r="AP308" s="111"/>
      <c r="AQ308" s="111"/>
      <c r="AR308" s="111"/>
      <c r="AS308" s="111"/>
      <c r="AT308" s="111"/>
      <c r="AU308" s="111"/>
      <c r="AV308" s="111"/>
      <c r="AW308" s="111"/>
      <c r="AX308" s="112"/>
      <c r="AY308" s="111"/>
      <c r="AZ308" s="109"/>
      <c r="BA308" s="109"/>
      <c r="BB308" s="109"/>
      <c r="BC308" s="111"/>
      <c r="BD308" s="111"/>
      <c r="BE308" s="111"/>
      <c r="BF308" s="111"/>
      <c r="BG308" s="111"/>
      <c r="BH308" s="111"/>
      <c r="BI308" s="111"/>
      <c r="BJ308" s="111"/>
      <c r="BK308" s="111"/>
      <c r="BL308" s="111"/>
      <c r="BM308" s="111"/>
      <c r="BN308" s="111"/>
      <c r="BO308" s="111"/>
      <c r="BP308" s="111"/>
      <c r="BQ308" s="111"/>
      <c r="BR308" s="111"/>
      <c r="BS308" s="111"/>
      <c r="BT308" s="111"/>
      <c r="BU308" s="111"/>
      <c r="BV308" s="111"/>
      <c r="BW308" s="111"/>
      <c r="BX308" s="111"/>
      <c r="BY308" s="112"/>
      <c r="BZ308" s="111"/>
      <c r="CA308" s="109"/>
      <c r="CB308" s="109"/>
      <c r="CC308" s="109"/>
      <c r="CD308" s="111"/>
    </row>
    <row r="309" spans="1:82" ht="15.75" customHeight="1">
      <c r="A309" s="111"/>
      <c r="B309" s="111"/>
      <c r="C309" s="111"/>
      <c r="D309" s="111"/>
      <c r="E309" s="111"/>
      <c r="F309" s="111"/>
      <c r="G309" s="111"/>
      <c r="H309" s="111"/>
      <c r="I309" s="111"/>
      <c r="J309" s="111"/>
      <c r="K309" s="111"/>
      <c r="L309" s="111"/>
      <c r="M309" s="111"/>
      <c r="N309" s="111"/>
      <c r="O309" s="111"/>
      <c r="P309" s="111"/>
      <c r="Q309" s="111"/>
      <c r="R309" s="111"/>
      <c r="S309" s="111"/>
      <c r="T309" s="111"/>
      <c r="U309" s="111"/>
      <c r="V309" s="112"/>
      <c r="W309" s="111"/>
      <c r="X309" s="109"/>
      <c r="Y309" s="109"/>
      <c r="Z309" s="109"/>
      <c r="AA309" s="109"/>
      <c r="AB309" s="48"/>
      <c r="AC309" s="111"/>
      <c r="AD309" s="111"/>
      <c r="AE309" s="111"/>
      <c r="AF309" s="111"/>
      <c r="AG309" s="111"/>
      <c r="AH309" s="111"/>
      <c r="AI309" s="111"/>
      <c r="AJ309" s="111"/>
      <c r="AK309" s="111"/>
      <c r="AL309" s="111"/>
      <c r="AM309" s="111"/>
      <c r="AN309" s="111"/>
      <c r="AO309" s="111"/>
      <c r="AP309" s="111"/>
      <c r="AQ309" s="111"/>
      <c r="AR309" s="111"/>
      <c r="AS309" s="111"/>
      <c r="AT309" s="111"/>
      <c r="AU309" s="111"/>
      <c r="AV309" s="111"/>
      <c r="AW309" s="111"/>
      <c r="AX309" s="112"/>
      <c r="AY309" s="111"/>
      <c r="AZ309" s="109"/>
      <c r="BA309" s="109"/>
      <c r="BB309" s="109"/>
      <c r="BC309" s="111"/>
      <c r="BD309" s="111"/>
      <c r="BE309" s="111"/>
      <c r="BF309" s="111"/>
      <c r="BG309" s="111"/>
      <c r="BH309" s="111"/>
      <c r="BI309" s="111"/>
      <c r="BJ309" s="111"/>
      <c r="BK309" s="111"/>
      <c r="BL309" s="111"/>
      <c r="BM309" s="111"/>
      <c r="BN309" s="111"/>
      <c r="BO309" s="111"/>
      <c r="BP309" s="111"/>
      <c r="BQ309" s="111"/>
      <c r="BR309" s="111"/>
      <c r="BS309" s="111"/>
      <c r="BT309" s="111"/>
      <c r="BU309" s="111"/>
      <c r="BV309" s="111"/>
      <c r="BW309" s="111"/>
      <c r="BX309" s="111"/>
      <c r="BY309" s="112"/>
      <c r="BZ309" s="111"/>
      <c r="CA309" s="109"/>
      <c r="CB309" s="109"/>
      <c r="CC309" s="109"/>
      <c r="CD309" s="111"/>
    </row>
    <row r="310" spans="1:82" ht="15.75" customHeight="1">
      <c r="A310" s="111"/>
      <c r="B310" s="111"/>
      <c r="C310" s="111"/>
      <c r="D310" s="111"/>
      <c r="E310" s="111"/>
      <c r="F310" s="111"/>
      <c r="G310" s="111"/>
      <c r="H310" s="111"/>
      <c r="I310" s="111"/>
      <c r="J310" s="111"/>
      <c r="K310" s="111"/>
      <c r="L310" s="111"/>
      <c r="M310" s="111"/>
      <c r="N310" s="111"/>
      <c r="O310" s="111"/>
      <c r="P310" s="111"/>
      <c r="Q310" s="111"/>
      <c r="R310" s="111"/>
      <c r="S310" s="111"/>
      <c r="T310" s="111"/>
      <c r="U310" s="111"/>
      <c r="V310" s="112"/>
      <c r="W310" s="111"/>
      <c r="X310" s="109"/>
      <c r="Y310" s="109"/>
      <c r="Z310" s="109"/>
      <c r="AA310" s="109"/>
      <c r="AB310" s="48"/>
      <c r="AC310" s="111"/>
      <c r="AD310" s="111"/>
      <c r="AE310" s="111"/>
      <c r="AF310" s="111"/>
      <c r="AG310" s="111"/>
      <c r="AH310" s="111"/>
      <c r="AI310" s="111"/>
      <c r="AJ310" s="111"/>
      <c r="AK310" s="111"/>
      <c r="AL310" s="111"/>
      <c r="AM310" s="111"/>
      <c r="AN310" s="111"/>
      <c r="AO310" s="111"/>
      <c r="AP310" s="111"/>
      <c r="AQ310" s="111"/>
      <c r="AR310" s="111"/>
      <c r="AS310" s="111"/>
      <c r="AT310" s="111"/>
      <c r="AU310" s="111"/>
      <c r="AV310" s="111"/>
      <c r="AW310" s="111"/>
      <c r="AX310" s="112"/>
      <c r="AY310" s="111"/>
      <c r="AZ310" s="109"/>
      <c r="BA310" s="109"/>
      <c r="BB310" s="109"/>
      <c r="BC310" s="111"/>
      <c r="BD310" s="111"/>
      <c r="BE310" s="111"/>
      <c r="BF310" s="111"/>
      <c r="BG310" s="111"/>
      <c r="BH310" s="111"/>
      <c r="BI310" s="111"/>
      <c r="BJ310" s="111"/>
      <c r="BK310" s="111"/>
      <c r="BL310" s="111"/>
      <c r="BM310" s="111"/>
      <c r="BN310" s="111"/>
      <c r="BO310" s="111"/>
      <c r="BP310" s="111"/>
      <c r="BQ310" s="111"/>
      <c r="BR310" s="111"/>
      <c r="BS310" s="111"/>
      <c r="BT310" s="111"/>
      <c r="BU310" s="111"/>
      <c r="BV310" s="111"/>
      <c r="BW310" s="111"/>
      <c r="BX310" s="111"/>
      <c r="BY310" s="112"/>
      <c r="BZ310" s="111"/>
      <c r="CA310" s="109"/>
      <c r="CB310" s="109"/>
      <c r="CC310" s="109"/>
      <c r="CD310" s="111"/>
    </row>
    <row r="311" spans="1:82" ht="15.75" customHeight="1">
      <c r="A311" s="111"/>
      <c r="B311" s="111"/>
      <c r="C311" s="111"/>
      <c r="D311" s="111"/>
      <c r="E311" s="111"/>
      <c r="F311" s="111"/>
      <c r="G311" s="111"/>
      <c r="H311" s="111"/>
      <c r="I311" s="111"/>
      <c r="J311" s="111"/>
      <c r="K311" s="111"/>
      <c r="L311" s="111"/>
      <c r="M311" s="111"/>
      <c r="N311" s="111"/>
      <c r="O311" s="111"/>
      <c r="P311" s="111"/>
      <c r="Q311" s="111"/>
      <c r="R311" s="111"/>
      <c r="S311" s="111"/>
      <c r="T311" s="111"/>
      <c r="U311" s="111"/>
      <c r="V311" s="112"/>
      <c r="W311" s="111"/>
      <c r="X311" s="109"/>
      <c r="Y311" s="109"/>
      <c r="Z311" s="109"/>
      <c r="AA311" s="109"/>
      <c r="AB311" s="48"/>
      <c r="AC311" s="111"/>
      <c r="AD311" s="111"/>
      <c r="AE311" s="111"/>
      <c r="AF311" s="111"/>
      <c r="AG311" s="111"/>
      <c r="AH311" s="111"/>
      <c r="AI311" s="111"/>
      <c r="AJ311" s="111"/>
      <c r="AK311" s="111"/>
      <c r="AL311" s="111"/>
      <c r="AM311" s="111"/>
      <c r="AN311" s="111"/>
      <c r="AO311" s="111"/>
      <c r="AP311" s="111"/>
      <c r="AQ311" s="111"/>
      <c r="AR311" s="111"/>
      <c r="AS311" s="111"/>
      <c r="AT311" s="111"/>
      <c r="AU311" s="111"/>
      <c r="AV311" s="111"/>
      <c r="AW311" s="111"/>
      <c r="AX311" s="112"/>
      <c r="AY311" s="111"/>
      <c r="AZ311" s="109"/>
      <c r="BA311" s="109"/>
      <c r="BB311" s="109"/>
      <c r="BC311" s="111"/>
      <c r="BD311" s="111"/>
      <c r="BE311" s="111"/>
      <c r="BF311" s="111"/>
      <c r="BG311" s="111"/>
      <c r="BH311" s="111"/>
      <c r="BI311" s="111"/>
      <c r="BJ311" s="111"/>
      <c r="BK311" s="111"/>
      <c r="BL311" s="111"/>
      <c r="BM311" s="111"/>
      <c r="BN311" s="111"/>
      <c r="BO311" s="111"/>
      <c r="BP311" s="111"/>
      <c r="BQ311" s="111"/>
      <c r="BR311" s="111"/>
      <c r="BS311" s="111"/>
      <c r="BT311" s="111"/>
      <c r="BU311" s="111"/>
      <c r="BV311" s="111"/>
      <c r="BW311" s="111"/>
      <c r="BX311" s="111"/>
      <c r="BY311" s="112"/>
      <c r="BZ311" s="111"/>
      <c r="CA311" s="109"/>
      <c r="CB311" s="109"/>
      <c r="CC311" s="109"/>
      <c r="CD311" s="111"/>
    </row>
    <row r="312" spans="1:82" ht="15.75" customHeight="1">
      <c r="A312" s="111"/>
      <c r="B312" s="111"/>
      <c r="C312" s="111"/>
      <c r="D312" s="111"/>
      <c r="E312" s="111"/>
      <c r="F312" s="111"/>
      <c r="G312" s="111"/>
      <c r="H312" s="111"/>
      <c r="I312" s="111"/>
      <c r="J312" s="111"/>
      <c r="K312" s="111"/>
      <c r="L312" s="111"/>
      <c r="M312" s="111"/>
      <c r="N312" s="111"/>
      <c r="O312" s="111"/>
      <c r="P312" s="111"/>
      <c r="Q312" s="111"/>
      <c r="R312" s="111"/>
      <c r="S312" s="111"/>
      <c r="T312" s="111"/>
      <c r="U312" s="111"/>
      <c r="V312" s="112"/>
      <c r="W312" s="111"/>
      <c r="X312" s="109"/>
      <c r="Y312" s="109"/>
      <c r="Z312" s="109"/>
      <c r="AA312" s="109"/>
      <c r="AB312" s="48"/>
      <c r="AC312" s="111"/>
      <c r="AD312" s="111"/>
      <c r="AE312" s="111"/>
      <c r="AF312" s="111"/>
      <c r="AG312" s="111"/>
      <c r="AH312" s="111"/>
      <c r="AI312" s="111"/>
      <c r="AJ312" s="111"/>
      <c r="AK312" s="111"/>
      <c r="AL312" s="111"/>
      <c r="AM312" s="111"/>
      <c r="AN312" s="111"/>
      <c r="AO312" s="111"/>
      <c r="AP312" s="111"/>
      <c r="AQ312" s="111"/>
      <c r="AR312" s="111"/>
      <c r="AS312" s="111"/>
      <c r="AT312" s="111"/>
      <c r="AU312" s="111"/>
      <c r="AV312" s="111"/>
      <c r="AW312" s="111"/>
      <c r="AX312" s="112"/>
      <c r="AY312" s="111"/>
      <c r="AZ312" s="109"/>
      <c r="BA312" s="109"/>
      <c r="BB312" s="109"/>
      <c r="BC312" s="111"/>
      <c r="BD312" s="111"/>
      <c r="BE312" s="111"/>
      <c r="BF312" s="111"/>
      <c r="BG312" s="111"/>
      <c r="BH312" s="111"/>
      <c r="BI312" s="111"/>
      <c r="BJ312" s="111"/>
      <c r="BK312" s="111"/>
      <c r="BL312" s="111"/>
      <c r="BM312" s="111"/>
      <c r="BN312" s="111"/>
      <c r="BO312" s="111"/>
      <c r="BP312" s="111"/>
      <c r="BQ312" s="111"/>
      <c r="BR312" s="111"/>
      <c r="BS312" s="111"/>
      <c r="BT312" s="111"/>
      <c r="BU312" s="111"/>
      <c r="BV312" s="111"/>
      <c r="BW312" s="111"/>
      <c r="BX312" s="111"/>
      <c r="BY312" s="112"/>
      <c r="BZ312" s="111"/>
      <c r="CA312" s="109"/>
      <c r="CB312" s="109"/>
      <c r="CC312" s="109"/>
      <c r="CD312" s="111"/>
    </row>
    <row r="313" spans="1:82" ht="15.75" customHeight="1">
      <c r="A313" s="111"/>
      <c r="B313" s="111"/>
      <c r="C313" s="111"/>
      <c r="D313" s="111"/>
      <c r="E313" s="111"/>
      <c r="F313" s="111"/>
      <c r="G313" s="111"/>
      <c r="H313" s="111"/>
      <c r="I313" s="111"/>
      <c r="J313" s="111"/>
      <c r="K313" s="111"/>
      <c r="L313" s="111"/>
      <c r="M313" s="111"/>
      <c r="N313" s="111"/>
      <c r="O313" s="111"/>
      <c r="P313" s="111"/>
      <c r="Q313" s="111"/>
      <c r="R313" s="111"/>
      <c r="S313" s="111"/>
      <c r="T313" s="111"/>
      <c r="U313" s="111"/>
      <c r="V313" s="112"/>
      <c r="W313" s="111"/>
      <c r="X313" s="109"/>
      <c r="Y313" s="109"/>
      <c r="Z313" s="109"/>
      <c r="AA313" s="109"/>
      <c r="AB313" s="48"/>
      <c r="AC313" s="111"/>
      <c r="AD313" s="111"/>
      <c r="AE313" s="111"/>
      <c r="AF313" s="111"/>
      <c r="AG313" s="111"/>
      <c r="AH313" s="111"/>
      <c r="AI313" s="111"/>
      <c r="AJ313" s="111"/>
      <c r="AK313" s="111"/>
      <c r="AL313" s="111"/>
      <c r="AM313" s="111"/>
      <c r="AN313" s="111"/>
      <c r="AO313" s="111"/>
      <c r="AP313" s="111"/>
      <c r="AQ313" s="111"/>
      <c r="AR313" s="111"/>
      <c r="AS313" s="111"/>
      <c r="AT313" s="111"/>
      <c r="AU313" s="111"/>
      <c r="AV313" s="111"/>
      <c r="AW313" s="111"/>
      <c r="AX313" s="112"/>
      <c r="AY313" s="111"/>
      <c r="AZ313" s="109"/>
      <c r="BA313" s="109"/>
      <c r="BB313" s="109"/>
      <c r="BC313" s="111"/>
      <c r="BD313" s="111"/>
      <c r="BE313" s="111"/>
      <c r="BF313" s="111"/>
      <c r="BG313" s="111"/>
      <c r="BH313" s="111"/>
      <c r="BI313" s="111"/>
      <c r="BJ313" s="111"/>
      <c r="BK313" s="111"/>
      <c r="BL313" s="111"/>
      <c r="BM313" s="111"/>
      <c r="BN313" s="111"/>
      <c r="BO313" s="111"/>
      <c r="BP313" s="111"/>
      <c r="BQ313" s="111"/>
      <c r="BR313" s="111"/>
      <c r="BS313" s="111"/>
      <c r="BT313" s="111"/>
      <c r="BU313" s="111"/>
      <c r="BV313" s="111"/>
      <c r="BW313" s="111"/>
      <c r="BX313" s="111"/>
      <c r="BY313" s="112"/>
      <c r="BZ313" s="111"/>
      <c r="CA313" s="109"/>
      <c r="CB313" s="109"/>
      <c r="CC313" s="109"/>
      <c r="CD313" s="111"/>
    </row>
    <row r="314" spans="1:82" ht="15.75" customHeight="1">
      <c r="A314" s="111"/>
      <c r="B314" s="111"/>
      <c r="C314" s="111"/>
      <c r="D314" s="111"/>
      <c r="E314" s="111"/>
      <c r="F314" s="111"/>
      <c r="G314" s="111"/>
      <c r="H314" s="111"/>
      <c r="I314" s="111"/>
      <c r="J314" s="111"/>
      <c r="K314" s="111"/>
      <c r="L314" s="111"/>
      <c r="M314" s="111"/>
      <c r="N314" s="111"/>
      <c r="O314" s="111"/>
      <c r="P314" s="111"/>
      <c r="Q314" s="111"/>
      <c r="R314" s="111"/>
      <c r="S314" s="111"/>
      <c r="T314" s="111"/>
      <c r="U314" s="111"/>
      <c r="V314" s="112"/>
      <c r="W314" s="111"/>
      <c r="X314" s="109"/>
      <c r="Y314" s="109"/>
      <c r="Z314" s="109"/>
      <c r="AA314" s="109"/>
      <c r="AB314" s="48"/>
      <c r="AC314" s="111"/>
      <c r="AD314" s="111"/>
      <c r="AE314" s="111"/>
      <c r="AF314" s="111"/>
      <c r="AG314" s="111"/>
      <c r="AH314" s="111"/>
      <c r="AI314" s="111"/>
      <c r="AJ314" s="111"/>
      <c r="AK314" s="111"/>
      <c r="AL314" s="111"/>
      <c r="AM314" s="111"/>
      <c r="AN314" s="111"/>
      <c r="AO314" s="111"/>
      <c r="AP314" s="111"/>
      <c r="AQ314" s="111"/>
      <c r="AR314" s="111"/>
      <c r="AS314" s="111"/>
      <c r="AT314" s="111"/>
      <c r="AU314" s="111"/>
      <c r="AV314" s="111"/>
      <c r="AW314" s="111"/>
      <c r="AX314" s="112"/>
      <c r="AY314" s="111"/>
      <c r="AZ314" s="109"/>
      <c r="BA314" s="109"/>
      <c r="BB314" s="109"/>
      <c r="BC314" s="111"/>
      <c r="BD314" s="111"/>
      <c r="BE314" s="111"/>
      <c r="BF314" s="111"/>
      <c r="BG314" s="111"/>
      <c r="BH314" s="111"/>
      <c r="BI314" s="111"/>
      <c r="BJ314" s="111"/>
      <c r="BK314" s="111"/>
      <c r="BL314" s="111"/>
      <c r="BM314" s="111"/>
      <c r="BN314" s="111"/>
      <c r="BO314" s="111"/>
      <c r="BP314" s="111"/>
      <c r="BQ314" s="111"/>
      <c r="BR314" s="111"/>
      <c r="BS314" s="111"/>
      <c r="BT314" s="111"/>
      <c r="BU314" s="111"/>
      <c r="BV314" s="111"/>
      <c r="BW314" s="111"/>
      <c r="BX314" s="111"/>
      <c r="BY314" s="112"/>
      <c r="BZ314" s="111"/>
      <c r="CA314" s="109"/>
      <c r="CB314" s="109"/>
      <c r="CC314" s="109"/>
      <c r="CD314" s="111"/>
    </row>
    <row r="315" spans="1:82" ht="15.75" customHeight="1">
      <c r="A315" s="111"/>
      <c r="B315" s="111"/>
      <c r="C315" s="111"/>
      <c r="D315" s="111"/>
      <c r="E315" s="111"/>
      <c r="F315" s="111"/>
      <c r="G315" s="111"/>
      <c r="H315" s="111"/>
      <c r="I315" s="111"/>
      <c r="J315" s="111"/>
      <c r="K315" s="111"/>
      <c r="L315" s="111"/>
      <c r="M315" s="111"/>
      <c r="N315" s="111"/>
      <c r="O315" s="111"/>
      <c r="P315" s="111"/>
      <c r="Q315" s="111"/>
      <c r="R315" s="111"/>
      <c r="S315" s="111"/>
      <c r="T315" s="111"/>
      <c r="U315" s="111"/>
      <c r="V315" s="112"/>
      <c r="W315" s="111"/>
      <c r="X315" s="109"/>
      <c r="Y315" s="109"/>
      <c r="Z315" s="109"/>
      <c r="AA315" s="109"/>
      <c r="AB315" s="48"/>
      <c r="AC315" s="111"/>
      <c r="AD315" s="111"/>
      <c r="AE315" s="111"/>
      <c r="AF315" s="111"/>
      <c r="AG315" s="111"/>
      <c r="AH315" s="111"/>
      <c r="AI315" s="111"/>
      <c r="AJ315" s="111"/>
      <c r="AK315" s="111"/>
      <c r="AL315" s="111"/>
      <c r="AM315" s="111"/>
      <c r="AN315" s="111"/>
      <c r="AO315" s="111"/>
      <c r="AP315" s="111"/>
      <c r="AQ315" s="111"/>
      <c r="AR315" s="111"/>
      <c r="AS315" s="111"/>
      <c r="AT315" s="111"/>
      <c r="AU315" s="111"/>
      <c r="AV315" s="111"/>
      <c r="AW315" s="111"/>
      <c r="AX315" s="112"/>
      <c r="AY315" s="111"/>
      <c r="AZ315" s="109"/>
      <c r="BA315" s="109"/>
      <c r="BB315" s="109"/>
      <c r="BC315" s="111"/>
      <c r="BD315" s="111"/>
      <c r="BE315" s="111"/>
      <c r="BF315" s="111"/>
      <c r="BG315" s="111"/>
      <c r="BH315" s="111"/>
      <c r="BI315" s="111"/>
      <c r="BJ315" s="111"/>
      <c r="BK315" s="111"/>
      <c r="BL315" s="111"/>
      <c r="BM315" s="111"/>
      <c r="BN315" s="111"/>
      <c r="BO315" s="111"/>
      <c r="BP315" s="111"/>
      <c r="BQ315" s="111"/>
      <c r="BR315" s="111"/>
      <c r="BS315" s="111"/>
      <c r="BT315" s="111"/>
      <c r="BU315" s="111"/>
      <c r="BV315" s="111"/>
      <c r="BW315" s="111"/>
      <c r="BX315" s="111"/>
      <c r="BY315" s="112"/>
      <c r="BZ315" s="111"/>
      <c r="CA315" s="109"/>
      <c r="CB315" s="109"/>
      <c r="CC315" s="109"/>
      <c r="CD315" s="111"/>
    </row>
    <row r="316" spans="1:82" ht="15.75" customHeight="1">
      <c r="A316" s="111"/>
      <c r="B316" s="111"/>
      <c r="C316" s="111"/>
      <c r="D316" s="111"/>
      <c r="E316" s="111"/>
      <c r="F316" s="111"/>
      <c r="G316" s="111"/>
      <c r="H316" s="111"/>
      <c r="I316" s="111"/>
      <c r="J316" s="111"/>
      <c r="K316" s="111"/>
      <c r="L316" s="111"/>
      <c r="M316" s="111"/>
      <c r="N316" s="111"/>
      <c r="O316" s="111"/>
      <c r="P316" s="111"/>
      <c r="Q316" s="111"/>
      <c r="R316" s="111"/>
      <c r="S316" s="111"/>
      <c r="T316" s="111"/>
      <c r="U316" s="111"/>
      <c r="V316" s="112"/>
      <c r="W316" s="111"/>
      <c r="X316" s="109"/>
      <c r="Y316" s="109"/>
      <c r="Z316" s="109"/>
      <c r="AA316" s="109"/>
      <c r="AB316" s="48"/>
      <c r="AC316" s="111"/>
      <c r="AD316" s="111"/>
      <c r="AE316" s="111"/>
      <c r="AF316" s="111"/>
      <c r="AG316" s="111"/>
      <c r="AH316" s="111"/>
      <c r="AI316" s="111"/>
      <c r="AJ316" s="111"/>
      <c r="AK316" s="111"/>
      <c r="AL316" s="111"/>
      <c r="AM316" s="111"/>
      <c r="AN316" s="111"/>
      <c r="AO316" s="111"/>
      <c r="AP316" s="111"/>
      <c r="AQ316" s="111"/>
      <c r="AR316" s="111"/>
      <c r="AS316" s="111"/>
      <c r="AT316" s="111"/>
      <c r="AU316" s="111"/>
      <c r="AV316" s="111"/>
      <c r="AW316" s="111"/>
      <c r="AX316" s="112"/>
      <c r="AY316" s="111"/>
      <c r="AZ316" s="109"/>
      <c r="BA316" s="109"/>
      <c r="BB316" s="109"/>
      <c r="BC316" s="111"/>
      <c r="BD316" s="111"/>
      <c r="BE316" s="111"/>
      <c r="BF316" s="111"/>
      <c r="BG316" s="111"/>
      <c r="BH316" s="111"/>
      <c r="BI316" s="111"/>
      <c r="BJ316" s="111"/>
      <c r="BK316" s="111"/>
      <c r="BL316" s="111"/>
      <c r="BM316" s="111"/>
      <c r="BN316" s="111"/>
      <c r="BO316" s="111"/>
      <c r="BP316" s="111"/>
      <c r="BQ316" s="111"/>
      <c r="BR316" s="111"/>
      <c r="BS316" s="111"/>
      <c r="BT316" s="111"/>
      <c r="BU316" s="111"/>
      <c r="BV316" s="111"/>
      <c r="BW316" s="111"/>
      <c r="BX316" s="111"/>
      <c r="BY316" s="112"/>
      <c r="BZ316" s="111"/>
      <c r="CA316" s="109"/>
      <c r="CB316" s="109"/>
      <c r="CC316" s="109"/>
      <c r="CD316" s="111"/>
    </row>
    <row r="317" spans="1:82" ht="15.75" customHeight="1">
      <c r="A317" s="111"/>
      <c r="B317" s="111"/>
      <c r="C317" s="111"/>
      <c r="D317" s="111"/>
      <c r="E317" s="111"/>
      <c r="F317" s="111"/>
      <c r="G317" s="111"/>
      <c r="H317" s="111"/>
      <c r="I317" s="111"/>
      <c r="J317" s="111"/>
      <c r="K317" s="111"/>
      <c r="L317" s="111"/>
      <c r="M317" s="111"/>
      <c r="N317" s="111"/>
      <c r="O317" s="111"/>
      <c r="P317" s="111"/>
      <c r="Q317" s="111"/>
      <c r="R317" s="111"/>
      <c r="S317" s="111"/>
      <c r="T317" s="111"/>
      <c r="U317" s="111"/>
      <c r="V317" s="112"/>
      <c r="W317" s="111"/>
      <c r="X317" s="109"/>
      <c r="Y317" s="109"/>
      <c r="Z317" s="109"/>
      <c r="AA317" s="109"/>
      <c r="AB317" s="48"/>
      <c r="AC317" s="111"/>
      <c r="AD317" s="111"/>
      <c r="AE317" s="111"/>
      <c r="AF317" s="111"/>
      <c r="AG317" s="111"/>
      <c r="AH317" s="111"/>
      <c r="AI317" s="111"/>
      <c r="AJ317" s="111"/>
      <c r="AK317" s="111"/>
      <c r="AL317" s="111"/>
      <c r="AM317" s="111"/>
      <c r="AN317" s="111"/>
      <c r="AO317" s="111"/>
      <c r="AP317" s="111"/>
      <c r="AQ317" s="111"/>
      <c r="AR317" s="111"/>
      <c r="AS317" s="111"/>
      <c r="AT317" s="111"/>
      <c r="AU317" s="111"/>
      <c r="AV317" s="111"/>
      <c r="AW317" s="111"/>
      <c r="AX317" s="112"/>
      <c r="AY317" s="111"/>
      <c r="AZ317" s="109"/>
      <c r="BA317" s="109"/>
      <c r="BB317" s="109"/>
      <c r="BC317" s="111"/>
      <c r="BD317" s="111"/>
      <c r="BE317" s="111"/>
      <c r="BF317" s="111"/>
      <c r="BG317" s="111"/>
      <c r="BH317" s="111"/>
      <c r="BI317" s="111"/>
      <c r="BJ317" s="111"/>
      <c r="BK317" s="111"/>
      <c r="BL317" s="111"/>
      <c r="BM317" s="111"/>
      <c r="BN317" s="111"/>
      <c r="BO317" s="111"/>
      <c r="BP317" s="111"/>
      <c r="BQ317" s="111"/>
      <c r="BR317" s="111"/>
      <c r="BS317" s="111"/>
      <c r="BT317" s="111"/>
      <c r="BU317" s="111"/>
      <c r="BV317" s="111"/>
      <c r="BW317" s="111"/>
      <c r="BX317" s="111"/>
      <c r="BY317" s="112"/>
      <c r="BZ317" s="111"/>
      <c r="CA317" s="109"/>
      <c r="CB317" s="109"/>
      <c r="CC317" s="109"/>
      <c r="CD317" s="111"/>
    </row>
    <row r="318" spans="1:82" ht="15.75" customHeight="1">
      <c r="A318" s="111"/>
      <c r="B318" s="111"/>
      <c r="C318" s="111"/>
      <c r="D318" s="111"/>
      <c r="E318" s="111"/>
      <c r="F318" s="111"/>
      <c r="G318" s="111"/>
      <c r="H318" s="111"/>
      <c r="I318" s="111"/>
      <c r="J318" s="111"/>
      <c r="K318" s="111"/>
      <c r="L318" s="111"/>
      <c r="M318" s="111"/>
      <c r="N318" s="111"/>
      <c r="O318" s="111"/>
      <c r="P318" s="111"/>
      <c r="Q318" s="111"/>
      <c r="R318" s="111"/>
      <c r="S318" s="111"/>
      <c r="T318" s="111"/>
      <c r="U318" s="111"/>
      <c r="V318" s="112"/>
      <c r="W318" s="111"/>
      <c r="X318" s="109"/>
      <c r="Y318" s="109"/>
      <c r="Z318" s="109"/>
      <c r="AA318" s="109"/>
      <c r="AB318" s="48"/>
      <c r="AC318" s="111"/>
      <c r="AD318" s="111"/>
      <c r="AE318" s="111"/>
      <c r="AF318" s="111"/>
      <c r="AG318" s="111"/>
      <c r="AH318" s="111"/>
      <c r="AI318" s="111"/>
      <c r="AJ318" s="111"/>
      <c r="AK318" s="111"/>
      <c r="AL318" s="111"/>
      <c r="AM318" s="111"/>
      <c r="AN318" s="111"/>
      <c r="AO318" s="111"/>
      <c r="AP318" s="111"/>
      <c r="AQ318" s="111"/>
      <c r="AR318" s="111"/>
      <c r="AS318" s="111"/>
      <c r="AT318" s="111"/>
      <c r="AU318" s="111"/>
      <c r="AV318" s="111"/>
      <c r="AW318" s="111"/>
      <c r="AX318" s="112"/>
      <c r="AY318" s="111"/>
      <c r="AZ318" s="109"/>
      <c r="BA318" s="109"/>
      <c r="BB318" s="109"/>
      <c r="BC318" s="111"/>
      <c r="BD318" s="111"/>
      <c r="BE318" s="111"/>
      <c r="BF318" s="111"/>
      <c r="BG318" s="111"/>
      <c r="BH318" s="111"/>
      <c r="BI318" s="111"/>
      <c r="BJ318" s="111"/>
      <c r="BK318" s="111"/>
      <c r="BL318" s="111"/>
      <c r="BM318" s="111"/>
      <c r="BN318" s="111"/>
      <c r="BO318" s="111"/>
      <c r="BP318" s="111"/>
      <c r="BQ318" s="111"/>
      <c r="BR318" s="111"/>
      <c r="BS318" s="111"/>
      <c r="BT318" s="111"/>
      <c r="BU318" s="111"/>
      <c r="BV318" s="111"/>
      <c r="BW318" s="111"/>
      <c r="BX318" s="111"/>
      <c r="BY318" s="112"/>
      <c r="BZ318" s="111"/>
      <c r="CA318" s="109"/>
      <c r="CB318" s="109"/>
      <c r="CC318" s="109"/>
      <c r="CD318" s="111"/>
    </row>
    <row r="319" spans="1:82" ht="15.75" customHeight="1">
      <c r="A319" s="111"/>
      <c r="B319" s="111"/>
      <c r="C319" s="111"/>
      <c r="D319" s="111"/>
      <c r="E319" s="111"/>
      <c r="F319" s="111"/>
      <c r="G319" s="111"/>
      <c r="H319" s="111"/>
      <c r="I319" s="111"/>
      <c r="J319" s="111"/>
      <c r="K319" s="111"/>
      <c r="L319" s="111"/>
      <c r="M319" s="111"/>
      <c r="N319" s="111"/>
      <c r="O319" s="111"/>
      <c r="P319" s="111"/>
      <c r="Q319" s="111"/>
      <c r="R319" s="111"/>
      <c r="S319" s="111"/>
      <c r="T319" s="111"/>
      <c r="U319" s="111"/>
      <c r="V319" s="112"/>
      <c r="W319" s="111"/>
      <c r="X319" s="109"/>
      <c r="Y319" s="109"/>
      <c r="Z319" s="109"/>
      <c r="AA319" s="109"/>
      <c r="AB319" s="48"/>
      <c r="AC319" s="111"/>
      <c r="AD319" s="111"/>
      <c r="AE319" s="111"/>
      <c r="AF319" s="111"/>
      <c r="AG319" s="111"/>
      <c r="AH319" s="111"/>
      <c r="AI319" s="111"/>
      <c r="AJ319" s="111"/>
      <c r="AK319" s="111"/>
      <c r="AL319" s="111"/>
      <c r="AM319" s="111"/>
      <c r="AN319" s="111"/>
      <c r="AO319" s="111"/>
      <c r="AP319" s="111"/>
      <c r="AQ319" s="111"/>
      <c r="AR319" s="111"/>
      <c r="AS319" s="111"/>
      <c r="AT319" s="111"/>
      <c r="AU319" s="111"/>
      <c r="AV319" s="111"/>
      <c r="AW319" s="111"/>
      <c r="AX319" s="112"/>
      <c r="AY319" s="111"/>
      <c r="AZ319" s="109"/>
      <c r="BA319" s="109"/>
      <c r="BB319" s="109"/>
      <c r="BC319" s="111"/>
      <c r="BD319" s="111"/>
      <c r="BE319" s="111"/>
      <c r="BF319" s="111"/>
      <c r="BG319" s="111"/>
      <c r="BH319" s="111"/>
      <c r="BI319" s="111"/>
      <c r="BJ319" s="111"/>
      <c r="BK319" s="111"/>
      <c r="BL319" s="111"/>
      <c r="BM319" s="111"/>
      <c r="BN319" s="111"/>
      <c r="BO319" s="111"/>
      <c r="BP319" s="111"/>
      <c r="BQ319" s="111"/>
      <c r="BR319" s="111"/>
      <c r="BS319" s="111"/>
      <c r="BT319" s="111"/>
      <c r="BU319" s="111"/>
      <c r="BV319" s="111"/>
      <c r="BW319" s="111"/>
      <c r="BX319" s="111"/>
      <c r="BY319" s="112"/>
      <c r="BZ319" s="111"/>
      <c r="CA319" s="109"/>
      <c r="CB319" s="109"/>
      <c r="CC319" s="109"/>
      <c r="CD319" s="111"/>
    </row>
    <row r="320" spans="1:82" ht="15.75" customHeight="1">
      <c r="A320" s="111"/>
      <c r="B320" s="111"/>
      <c r="C320" s="111"/>
      <c r="D320" s="111"/>
      <c r="E320" s="111"/>
      <c r="F320" s="111"/>
      <c r="G320" s="111"/>
      <c r="H320" s="111"/>
      <c r="I320" s="111"/>
      <c r="J320" s="111"/>
      <c r="K320" s="111"/>
      <c r="L320" s="111"/>
      <c r="M320" s="111"/>
      <c r="N320" s="111"/>
      <c r="O320" s="111"/>
      <c r="P320" s="111"/>
      <c r="Q320" s="111"/>
      <c r="R320" s="111"/>
      <c r="S320" s="111"/>
      <c r="T320" s="111"/>
      <c r="U320" s="111"/>
      <c r="V320" s="112"/>
      <c r="W320" s="111"/>
      <c r="X320" s="109"/>
      <c r="Y320" s="109"/>
      <c r="Z320" s="109"/>
      <c r="AA320" s="109"/>
      <c r="AB320" s="48"/>
      <c r="AC320" s="111"/>
      <c r="AD320" s="111"/>
      <c r="AE320" s="111"/>
      <c r="AF320" s="111"/>
      <c r="AG320" s="111"/>
      <c r="AH320" s="111"/>
      <c r="AI320" s="111"/>
      <c r="AJ320" s="111"/>
      <c r="AK320" s="111"/>
      <c r="AL320" s="111"/>
      <c r="AM320" s="111"/>
      <c r="AN320" s="111"/>
      <c r="AO320" s="111"/>
      <c r="AP320" s="111"/>
      <c r="AQ320" s="111"/>
      <c r="AR320" s="111"/>
      <c r="AS320" s="111"/>
      <c r="AT320" s="111"/>
      <c r="AU320" s="111"/>
      <c r="AV320" s="111"/>
      <c r="AW320" s="111"/>
      <c r="AX320" s="112"/>
      <c r="AY320" s="111"/>
      <c r="AZ320" s="109"/>
      <c r="BA320" s="109"/>
      <c r="BB320" s="109"/>
      <c r="BC320" s="111"/>
      <c r="BD320" s="111"/>
      <c r="BE320" s="111"/>
      <c r="BF320" s="111"/>
      <c r="BG320" s="111"/>
      <c r="BH320" s="111"/>
      <c r="BI320" s="111"/>
      <c r="BJ320" s="111"/>
      <c r="BK320" s="111"/>
      <c r="BL320" s="111"/>
      <c r="BM320" s="111"/>
      <c r="BN320" s="111"/>
      <c r="BO320" s="111"/>
      <c r="BP320" s="111"/>
      <c r="BQ320" s="111"/>
      <c r="BR320" s="111"/>
      <c r="BS320" s="111"/>
      <c r="BT320" s="111"/>
      <c r="BU320" s="111"/>
      <c r="BV320" s="111"/>
      <c r="BW320" s="111"/>
      <c r="BX320" s="111"/>
      <c r="BY320" s="112"/>
      <c r="BZ320" s="111"/>
      <c r="CA320" s="109"/>
      <c r="CB320" s="109"/>
      <c r="CC320" s="109"/>
      <c r="CD320" s="111"/>
    </row>
    <row r="321" spans="1:82" ht="15.75" customHeight="1">
      <c r="A321" s="111"/>
      <c r="B321" s="111"/>
      <c r="C321" s="111"/>
      <c r="D321" s="111"/>
      <c r="E321" s="111"/>
      <c r="F321" s="111"/>
      <c r="G321" s="111"/>
      <c r="H321" s="111"/>
      <c r="I321" s="111"/>
      <c r="J321" s="111"/>
      <c r="K321" s="111"/>
      <c r="L321" s="111"/>
      <c r="M321" s="111"/>
      <c r="N321" s="111"/>
      <c r="O321" s="111"/>
      <c r="P321" s="111"/>
      <c r="Q321" s="111"/>
      <c r="R321" s="111"/>
      <c r="S321" s="111"/>
      <c r="T321" s="111"/>
      <c r="U321" s="111"/>
      <c r="V321" s="112"/>
      <c r="W321" s="111"/>
      <c r="X321" s="109"/>
      <c r="Y321" s="109"/>
      <c r="Z321" s="109"/>
      <c r="AA321" s="109"/>
      <c r="AB321" s="48"/>
      <c r="AC321" s="111"/>
      <c r="AD321" s="111"/>
      <c r="AE321" s="111"/>
      <c r="AF321" s="111"/>
      <c r="AG321" s="111"/>
      <c r="AH321" s="111"/>
      <c r="AI321" s="111"/>
      <c r="AJ321" s="111"/>
      <c r="AK321" s="111"/>
      <c r="AL321" s="111"/>
      <c r="AM321" s="111"/>
      <c r="AN321" s="111"/>
      <c r="AO321" s="111"/>
      <c r="AP321" s="111"/>
      <c r="AQ321" s="111"/>
      <c r="AR321" s="111"/>
      <c r="AS321" s="111"/>
      <c r="AT321" s="111"/>
      <c r="AU321" s="111"/>
      <c r="AV321" s="111"/>
      <c r="AW321" s="111"/>
      <c r="AX321" s="112"/>
      <c r="AY321" s="111"/>
      <c r="AZ321" s="109"/>
      <c r="BA321" s="109"/>
      <c r="BB321" s="109"/>
      <c r="BC321" s="111"/>
      <c r="BD321" s="111"/>
      <c r="BE321" s="111"/>
      <c r="BF321" s="111"/>
      <c r="BG321" s="111"/>
      <c r="BH321" s="111"/>
      <c r="BI321" s="111"/>
      <c r="BJ321" s="111"/>
      <c r="BK321" s="111"/>
      <c r="BL321" s="111"/>
      <c r="BM321" s="111"/>
      <c r="BN321" s="111"/>
      <c r="BO321" s="111"/>
      <c r="BP321" s="111"/>
      <c r="BQ321" s="111"/>
      <c r="BR321" s="111"/>
      <c r="BS321" s="111"/>
      <c r="BT321" s="111"/>
      <c r="BU321" s="111"/>
      <c r="BV321" s="111"/>
      <c r="BW321" s="111"/>
      <c r="BX321" s="111"/>
      <c r="BY321" s="112"/>
      <c r="BZ321" s="111"/>
      <c r="CA321" s="109"/>
      <c r="CB321" s="109"/>
      <c r="CC321" s="109"/>
      <c r="CD321" s="111"/>
    </row>
    <row r="322" spans="1:82" ht="15.75" customHeight="1">
      <c r="A322" s="111"/>
      <c r="B322" s="111"/>
      <c r="C322" s="111"/>
      <c r="D322" s="111"/>
      <c r="E322" s="111"/>
      <c r="F322" s="111"/>
      <c r="G322" s="111"/>
      <c r="H322" s="111"/>
      <c r="I322" s="111"/>
      <c r="J322" s="111"/>
      <c r="K322" s="111"/>
      <c r="L322" s="111"/>
      <c r="M322" s="111"/>
      <c r="N322" s="111"/>
      <c r="O322" s="111"/>
      <c r="P322" s="111"/>
      <c r="Q322" s="111"/>
      <c r="R322" s="111"/>
      <c r="S322" s="111"/>
      <c r="T322" s="111"/>
      <c r="U322" s="111"/>
      <c r="V322" s="112"/>
      <c r="W322" s="111"/>
      <c r="X322" s="109"/>
      <c r="Y322" s="109"/>
      <c r="Z322" s="109"/>
      <c r="AA322" s="109"/>
      <c r="AB322" s="48"/>
      <c r="AC322" s="111"/>
      <c r="AD322" s="111"/>
      <c r="AE322" s="111"/>
      <c r="AF322" s="111"/>
      <c r="AG322" s="111"/>
      <c r="AH322" s="111"/>
      <c r="AI322" s="111"/>
      <c r="AJ322" s="111"/>
      <c r="AK322" s="111"/>
      <c r="AL322" s="111"/>
      <c r="AM322" s="111"/>
      <c r="AN322" s="111"/>
      <c r="AO322" s="111"/>
      <c r="AP322" s="111"/>
      <c r="AQ322" s="111"/>
      <c r="AR322" s="111"/>
      <c r="AS322" s="111"/>
      <c r="AT322" s="111"/>
      <c r="AU322" s="111"/>
      <c r="AV322" s="111"/>
      <c r="AW322" s="111"/>
      <c r="AX322" s="112"/>
      <c r="AY322" s="111"/>
      <c r="AZ322" s="109"/>
      <c r="BA322" s="109"/>
      <c r="BB322" s="109"/>
      <c r="BC322" s="111"/>
      <c r="BD322" s="111"/>
      <c r="BE322" s="111"/>
      <c r="BF322" s="111"/>
      <c r="BG322" s="111"/>
      <c r="BH322" s="111"/>
      <c r="BI322" s="111"/>
      <c r="BJ322" s="111"/>
      <c r="BK322" s="111"/>
      <c r="BL322" s="111"/>
      <c r="BM322" s="111"/>
      <c r="BN322" s="111"/>
      <c r="BO322" s="111"/>
      <c r="BP322" s="111"/>
      <c r="BQ322" s="111"/>
      <c r="BR322" s="111"/>
      <c r="BS322" s="111"/>
      <c r="BT322" s="111"/>
      <c r="BU322" s="111"/>
      <c r="BV322" s="111"/>
      <c r="BW322" s="111"/>
      <c r="BX322" s="111"/>
      <c r="BY322" s="112"/>
      <c r="BZ322" s="111"/>
      <c r="CA322" s="109"/>
      <c r="CB322" s="109"/>
      <c r="CC322" s="109"/>
      <c r="CD322" s="111"/>
    </row>
    <row r="323" spans="1:82" ht="15.75" customHeight="1">
      <c r="A323" s="111"/>
      <c r="B323" s="111"/>
      <c r="C323" s="111"/>
      <c r="D323" s="111"/>
      <c r="E323" s="111"/>
      <c r="F323" s="111"/>
      <c r="G323" s="111"/>
      <c r="H323" s="111"/>
      <c r="I323" s="111"/>
      <c r="J323" s="111"/>
      <c r="K323" s="111"/>
      <c r="L323" s="111"/>
      <c r="M323" s="111"/>
      <c r="N323" s="111"/>
      <c r="O323" s="111"/>
      <c r="P323" s="111"/>
      <c r="Q323" s="111"/>
      <c r="R323" s="111"/>
      <c r="S323" s="111"/>
      <c r="T323" s="111"/>
      <c r="U323" s="111"/>
      <c r="V323" s="112"/>
      <c r="W323" s="111"/>
      <c r="X323" s="109"/>
      <c r="Y323" s="109"/>
      <c r="Z323" s="109"/>
      <c r="AA323" s="109"/>
      <c r="AB323" s="48"/>
      <c r="AC323" s="111"/>
      <c r="AD323" s="111"/>
      <c r="AE323" s="111"/>
      <c r="AF323" s="111"/>
      <c r="AG323" s="111"/>
      <c r="AH323" s="111"/>
      <c r="AI323" s="111"/>
      <c r="AJ323" s="111"/>
      <c r="AK323" s="111"/>
      <c r="AL323" s="111"/>
      <c r="AM323" s="111"/>
      <c r="AN323" s="111"/>
      <c r="AO323" s="111"/>
      <c r="AP323" s="111"/>
      <c r="AQ323" s="111"/>
      <c r="AR323" s="111"/>
      <c r="AS323" s="111"/>
      <c r="AT323" s="111"/>
      <c r="AU323" s="111"/>
      <c r="AV323" s="111"/>
      <c r="AW323" s="111"/>
      <c r="AX323" s="112"/>
      <c r="AY323" s="111"/>
      <c r="AZ323" s="109"/>
      <c r="BA323" s="109"/>
      <c r="BB323" s="109"/>
      <c r="BC323" s="111"/>
      <c r="BD323" s="111"/>
      <c r="BE323" s="111"/>
      <c r="BF323" s="111"/>
      <c r="BG323" s="111"/>
      <c r="BH323" s="111"/>
      <c r="BI323" s="111"/>
      <c r="BJ323" s="111"/>
      <c r="BK323" s="111"/>
      <c r="BL323" s="111"/>
      <c r="BM323" s="111"/>
      <c r="BN323" s="111"/>
      <c r="BO323" s="111"/>
      <c r="BP323" s="111"/>
      <c r="BQ323" s="111"/>
      <c r="BR323" s="111"/>
      <c r="BS323" s="111"/>
      <c r="BT323" s="111"/>
      <c r="BU323" s="111"/>
      <c r="BV323" s="111"/>
      <c r="BW323" s="111"/>
      <c r="BX323" s="111"/>
      <c r="BY323" s="112"/>
      <c r="BZ323" s="111"/>
      <c r="CA323" s="109"/>
      <c r="CB323" s="109"/>
      <c r="CC323" s="109"/>
      <c r="CD323" s="111"/>
    </row>
    <row r="324" spans="1:82" ht="15.75" customHeight="1">
      <c r="A324" s="111"/>
      <c r="B324" s="111"/>
      <c r="C324" s="111"/>
      <c r="D324" s="111"/>
      <c r="E324" s="111"/>
      <c r="F324" s="111"/>
      <c r="G324" s="111"/>
      <c r="H324" s="111"/>
      <c r="I324" s="111"/>
      <c r="J324" s="111"/>
      <c r="K324" s="111"/>
      <c r="L324" s="111"/>
      <c r="M324" s="111"/>
      <c r="N324" s="111"/>
      <c r="O324" s="111"/>
      <c r="P324" s="111"/>
      <c r="Q324" s="111"/>
      <c r="R324" s="111"/>
      <c r="S324" s="111"/>
      <c r="T324" s="111"/>
      <c r="U324" s="111"/>
      <c r="V324" s="112"/>
      <c r="W324" s="111"/>
      <c r="X324" s="109"/>
      <c r="Y324" s="109"/>
      <c r="Z324" s="109"/>
      <c r="AA324" s="109"/>
      <c r="AB324" s="48"/>
      <c r="AC324" s="111"/>
      <c r="AD324" s="111"/>
      <c r="AE324" s="111"/>
      <c r="AF324" s="111"/>
      <c r="AG324" s="111"/>
      <c r="AH324" s="111"/>
      <c r="AI324" s="111"/>
      <c r="AJ324" s="111"/>
      <c r="AK324" s="111"/>
      <c r="AL324" s="111"/>
      <c r="AM324" s="111"/>
      <c r="AN324" s="111"/>
      <c r="AO324" s="111"/>
      <c r="AP324" s="111"/>
      <c r="AQ324" s="111"/>
      <c r="AR324" s="111"/>
      <c r="AS324" s="111"/>
      <c r="AT324" s="111"/>
      <c r="AU324" s="111"/>
      <c r="AV324" s="111"/>
      <c r="AW324" s="111"/>
      <c r="AX324" s="112"/>
      <c r="AY324" s="111"/>
      <c r="AZ324" s="109"/>
      <c r="BA324" s="109"/>
      <c r="BB324" s="109"/>
      <c r="BC324" s="111"/>
      <c r="BD324" s="111"/>
      <c r="BE324" s="111"/>
      <c r="BF324" s="111"/>
      <c r="BG324" s="111"/>
      <c r="BH324" s="111"/>
      <c r="BI324" s="111"/>
      <c r="BJ324" s="111"/>
      <c r="BK324" s="111"/>
      <c r="BL324" s="111"/>
      <c r="BM324" s="111"/>
      <c r="BN324" s="111"/>
      <c r="BO324" s="111"/>
      <c r="BP324" s="111"/>
      <c r="BQ324" s="111"/>
      <c r="BR324" s="111"/>
      <c r="BS324" s="111"/>
      <c r="BT324" s="111"/>
      <c r="BU324" s="111"/>
      <c r="BV324" s="111"/>
      <c r="BW324" s="111"/>
      <c r="BX324" s="111"/>
      <c r="BY324" s="112"/>
      <c r="BZ324" s="111"/>
      <c r="CA324" s="109"/>
      <c r="CB324" s="109"/>
      <c r="CC324" s="109"/>
      <c r="CD324" s="111"/>
    </row>
    <row r="325" spans="1:82" ht="15.75" customHeight="1">
      <c r="A325" s="111"/>
      <c r="B325" s="111"/>
      <c r="C325" s="111"/>
      <c r="D325" s="111"/>
      <c r="E325" s="111"/>
      <c r="F325" s="111"/>
      <c r="G325" s="111"/>
      <c r="H325" s="111"/>
      <c r="I325" s="111"/>
      <c r="J325" s="111"/>
      <c r="K325" s="111"/>
      <c r="L325" s="111"/>
      <c r="M325" s="111"/>
      <c r="N325" s="111"/>
      <c r="O325" s="111"/>
      <c r="P325" s="111"/>
      <c r="Q325" s="111"/>
      <c r="R325" s="111"/>
      <c r="S325" s="111"/>
      <c r="T325" s="111"/>
      <c r="U325" s="111"/>
      <c r="V325" s="112"/>
      <c r="W325" s="111"/>
      <c r="X325" s="109"/>
      <c r="Y325" s="109"/>
      <c r="Z325" s="109"/>
      <c r="AA325" s="109"/>
      <c r="AB325" s="48"/>
      <c r="AC325" s="111"/>
      <c r="AD325" s="111"/>
      <c r="AE325" s="111"/>
      <c r="AF325" s="111"/>
      <c r="AG325" s="111"/>
      <c r="AH325" s="111"/>
      <c r="AI325" s="111"/>
      <c r="AJ325" s="111"/>
      <c r="AK325" s="111"/>
      <c r="AL325" s="111"/>
      <c r="AM325" s="111"/>
      <c r="AN325" s="111"/>
      <c r="AO325" s="111"/>
      <c r="AP325" s="111"/>
      <c r="AQ325" s="111"/>
      <c r="AR325" s="111"/>
      <c r="AS325" s="111"/>
      <c r="AT325" s="111"/>
      <c r="AU325" s="111"/>
      <c r="AV325" s="111"/>
      <c r="AW325" s="111"/>
      <c r="AX325" s="112"/>
      <c r="AY325" s="111"/>
      <c r="AZ325" s="109"/>
      <c r="BA325" s="109"/>
      <c r="BB325" s="109"/>
      <c r="BC325" s="111"/>
      <c r="BD325" s="111"/>
      <c r="BE325" s="111"/>
      <c r="BF325" s="111"/>
      <c r="BG325" s="111"/>
      <c r="BH325" s="111"/>
      <c r="BI325" s="111"/>
      <c r="BJ325" s="111"/>
      <c r="BK325" s="111"/>
      <c r="BL325" s="111"/>
      <c r="BM325" s="111"/>
      <c r="BN325" s="111"/>
      <c r="BO325" s="111"/>
      <c r="BP325" s="111"/>
      <c r="BQ325" s="111"/>
      <c r="BR325" s="111"/>
      <c r="BS325" s="111"/>
      <c r="BT325" s="111"/>
      <c r="BU325" s="111"/>
      <c r="BV325" s="111"/>
      <c r="BW325" s="111"/>
      <c r="BX325" s="111"/>
      <c r="BY325" s="112"/>
      <c r="BZ325" s="111"/>
      <c r="CA325" s="109"/>
      <c r="CB325" s="109"/>
      <c r="CC325" s="109"/>
      <c r="CD325" s="111"/>
    </row>
    <row r="326" spans="1:82" ht="15.75" customHeight="1">
      <c r="A326" s="111"/>
      <c r="B326" s="111"/>
      <c r="C326" s="111"/>
      <c r="D326" s="111"/>
      <c r="E326" s="111"/>
      <c r="F326" s="111"/>
      <c r="G326" s="111"/>
      <c r="H326" s="111"/>
      <c r="I326" s="111"/>
      <c r="J326" s="111"/>
      <c r="K326" s="111"/>
      <c r="L326" s="111"/>
      <c r="M326" s="111"/>
      <c r="N326" s="111"/>
      <c r="O326" s="111"/>
      <c r="P326" s="111"/>
      <c r="Q326" s="111"/>
      <c r="R326" s="111"/>
      <c r="S326" s="111"/>
      <c r="T326" s="111"/>
      <c r="U326" s="111"/>
      <c r="V326" s="112"/>
      <c r="W326" s="111"/>
      <c r="X326" s="109"/>
      <c r="Y326" s="109"/>
      <c r="Z326" s="109"/>
      <c r="AA326" s="109"/>
      <c r="AB326" s="48"/>
      <c r="AC326" s="111"/>
      <c r="AD326" s="111"/>
      <c r="AE326" s="111"/>
      <c r="AF326" s="111"/>
      <c r="AG326" s="111"/>
      <c r="AH326" s="111"/>
      <c r="AI326" s="111"/>
      <c r="AJ326" s="111"/>
      <c r="AK326" s="111"/>
      <c r="AL326" s="111"/>
      <c r="AM326" s="111"/>
      <c r="AN326" s="111"/>
      <c r="AO326" s="111"/>
      <c r="AP326" s="111"/>
      <c r="AQ326" s="111"/>
      <c r="AR326" s="111"/>
      <c r="AS326" s="111"/>
      <c r="AT326" s="111"/>
      <c r="AU326" s="111"/>
      <c r="AV326" s="111"/>
      <c r="AW326" s="111"/>
      <c r="AX326" s="112"/>
      <c r="AY326" s="111"/>
      <c r="AZ326" s="109"/>
      <c r="BA326" s="109"/>
      <c r="BB326" s="109"/>
      <c r="BC326" s="111"/>
      <c r="BD326" s="111"/>
      <c r="BE326" s="111"/>
      <c r="BF326" s="111"/>
      <c r="BG326" s="111"/>
      <c r="BH326" s="111"/>
      <c r="BI326" s="111"/>
      <c r="BJ326" s="111"/>
      <c r="BK326" s="111"/>
      <c r="BL326" s="111"/>
      <c r="BM326" s="111"/>
      <c r="BN326" s="111"/>
      <c r="BO326" s="111"/>
      <c r="BP326" s="111"/>
      <c r="BQ326" s="111"/>
      <c r="BR326" s="111"/>
      <c r="BS326" s="111"/>
      <c r="BT326" s="111"/>
      <c r="BU326" s="111"/>
      <c r="BV326" s="111"/>
      <c r="BW326" s="111"/>
      <c r="BX326" s="111"/>
      <c r="BY326" s="112"/>
      <c r="BZ326" s="111"/>
      <c r="CA326" s="109"/>
      <c r="CB326" s="109"/>
      <c r="CC326" s="109"/>
      <c r="CD326" s="111"/>
    </row>
    <row r="327" spans="1:82" ht="15.75" customHeight="1">
      <c r="A327" s="111"/>
      <c r="B327" s="111"/>
      <c r="C327" s="111"/>
      <c r="D327" s="111"/>
      <c r="E327" s="111"/>
      <c r="F327" s="111"/>
      <c r="G327" s="111"/>
      <c r="H327" s="111"/>
      <c r="I327" s="111"/>
      <c r="J327" s="111"/>
      <c r="K327" s="111"/>
      <c r="L327" s="111"/>
      <c r="M327" s="111"/>
      <c r="N327" s="111"/>
      <c r="O327" s="111"/>
      <c r="P327" s="111"/>
      <c r="Q327" s="111"/>
      <c r="R327" s="111"/>
      <c r="S327" s="111"/>
      <c r="T327" s="111"/>
      <c r="U327" s="111"/>
      <c r="V327" s="112"/>
      <c r="W327" s="111"/>
      <c r="X327" s="109"/>
      <c r="Y327" s="109"/>
      <c r="Z327" s="109"/>
      <c r="AA327" s="109"/>
      <c r="AB327" s="48"/>
      <c r="AC327" s="111"/>
      <c r="AD327" s="111"/>
      <c r="AE327" s="111"/>
      <c r="AF327" s="111"/>
      <c r="AG327" s="111"/>
      <c r="AH327" s="111"/>
      <c r="AI327" s="111"/>
      <c r="AJ327" s="111"/>
      <c r="AK327" s="111"/>
      <c r="AL327" s="111"/>
      <c r="AM327" s="111"/>
      <c r="AN327" s="111"/>
      <c r="AO327" s="111"/>
      <c r="AP327" s="111"/>
      <c r="AQ327" s="111"/>
      <c r="AR327" s="111"/>
      <c r="AS327" s="111"/>
      <c r="AT327" s="111"/>
      <c r="AU327" s="111"/>
      <c r="AV327" s="111"/>
      <c r="AW327" s="111"/>
      <c r="AX327" s="112"/>
      <c r="AY327" s="111"/>
      <c r="AZ327" s="109"/>
      <c r="BA327" s="109"/>
      <c r="BB327" s="109"/>
      <c r="BC327" s="111"/>
      <c r="BD327" s="111"/>
      <c r="BE327" s="111"/>
      <c r="BF327" s="111"/>
      <c r="BG327" s="111"/>
      <c r="BH327" s="111"/>
      <c r="BI327" s="111"/>
      <c r="BJ327" s="111"/>
      <c r="BK327" s="111"/>
      <c r="BL327" s="111"/>
      <c r="BM327" s="111"/>
      <c r="BN327" s="111"/>
      <c r="BO327" s="111"/>
      <c r="BP327" s="111"/>
      <c r="BQ327" s="111"/>
      <c r="BR327" s="111"/>
      <c r="BS327" s="111"/>
      <c r="BT327" s="111"/>
      <c r="BU327" s="111"/>
      <c r="BV327" s="111"/>
      <c r="BW327" s="111"/>
      <c r="BX327" s="111"/>
      <c r="BY327" s="112"/>
      <c r="BZ327" s="111"/>
      <c r="CA327" s="109"/>
      <c r="CB327" s="109"/>
      <c r="CC327" s="109"/>
      <c r="CD327" s="111"/>
    </row>
    <row r="328" spans="1:82" ht="15.75" customHeight="1">
      <c r="A328" s="111"/>
      <c r="B328" s="111"/>
      <c r="C328" s="111"/>
      <c r="D328" s="111"/>
      <c r="E328" s="111"/>
      <c r="F328" s="111"/>
      <c r="G328" s="111"/>
      <c r="H328" s="111"/>
      <c r="I328" s="111"/>
      <c r="J328" s="111"/>
      <c r="K328" s="111"/>
      <c r="L328" s="111"/>
      <c r="M328" s="111"/>
      <c r="N328" s="111"/>
      <c r="O328" s="111"/>
      <c r="P328" s="111"/>
      <c r="Q328" s="111"/>
      <c r="R328" s="111"/>
      <c r="S328" s="111"/>
      <c r="T328" s="111"/>
      <c r="U328" s="111"/>
      <c r="V328" s="112"/>
      <c r="W328" s="111"/>
      <c r="X328" s="109"/>
      <c r="Y328" s="109"/>
      <c r="Z328" s="109"/>
      <c r="AA328" s="109"/>
      <c r="AB328" s="48"/>
      <c r="AC328" s="111"/>
      <c r="AD328" s="111"/>
      <c r="AE328" s="111"/>
      <c r="AF328" s="111"/>
      <c r="AG328" s="111"/>
      <c r="AH328" s="111"/>
      <c r="AI328" s="111"/>
      <c r="AJ328" s="111"/>
      <c r="AK328" s="111"/>
      <c r="AL328" s="111"/>
      <c r="AM328" s="111"/>
      <c r="AN328" s="111"/>
      <c r="AO328" s="111"/>
      <c r="AP328" s="111"/>
      <c r="AQ328" s="111"/>
      <c r="AR328" s="111"/>
      <c r="AS328" s="111"/>
      <c r="AT328" s="111"/>
      <c r="AU328" s="111"/>
      <c r="AV328" s="111"/>
      <c r="AW328" s="111"/>
      <c r="AX328" s="112"/>
      <c r="AY328" s="111"/>
      <c r="AZ328" s="109"/>
      <c r="BA328" s="109"/>
      <c r="BB328" s="109"/>
      <c r="BC328" s="111"/>
      <c r="BD328" s="111"/>
      <c r="BE328" s="111"/>
      <c r="BF328" s="111"/>
      <c r="BG328" s="111"/>
      <c r="BH328" s="111"/>
      <c r="BI328" s="111"/>
      <c r="BJ328" s="111"/>
      <c r="BK328" s="111"/>
      <c r="BL328" s="111"/>
      <c r="BM328" s="111"/>
      <c r="BN328" s="111"/>
      <c r="BO328" s="111"/>
      <c r="BP328" s="111"/>
      <c r="BQ328" s="111"/>
      <c r="BR328" s="111"/>
      <c r="BS328" s="111"/>
      <c r="BT328" s="111"/>
      <c r="BU328" s="111"/>
      <c r="BV328" s="111"/>
      <c r="BW328" s="111"/>
      <c r="BX328" s="111"/>
      <c r="BY328" s="112"/>
      <c r="BZ328" s="111"/>
      <c r="CA328" s="109"/>
      <c r="CB328" s="109"/>
      <c r="CC328" s="109"/>
      <c r="CD328" s="111"/>
    </row>
    <row r="329" spans="1:82" ht="15.75" customHeight="1">
      <c r="A329" s="111"/>
      <c r="B329" s="111"/>
      <c r="C329" s="111"/>
      <c r="D329" s="111"/>
      <c r="E329" s="111"/>
      <c r="F329" s="111"/>
      <c r="G329" s="111"/>
      <c r="H329" s="111"/>
      <c r="I329" s="111"/>
      <c r="J329" s="111"/>
      <c r="K329" s="111"/>
      <c r="L329" s="111"/>
      <c r="M329" s="111"/>
      <c r="N329" s="111"/>
      <c r="O329" s="111"/>
      <c r="P329" s="111"/>
      <c r="Q329" s="111"/>
      <c r="R329" s="111"/>
      <c r="S329" s="111"/>
      <c r="T329" s="111"/>
      <c r="U329" s="111"/>
      <c r="V329" s="112"/>
      <c r="W329" s="111"/>
      <c r="X329" s="109"/>
      <c r="Y329" s="109"/>
      <c r="Z329" s="109"/>
      <c r="AA329" s="109"/>
      <c r="AB329" s="48"/>
      <c r="AC329" s="111"/>
      <c r="AD329" s="111"/>
      <c r="AE329" s="111"/>
      <c r="AF329" s="111"/>
      <c r="AG329" s="111"/>
      <c r="AH329" s="111"/>
      <c r="AI329" s="111"/>
      <c r="AJ329" s="111"/>
      <c r="AK329" s="111"/>
      <c r="AL329" s="111"/>
      <c r="AM329" s="111"/>
      <c r="AN329" s="111"/>
      <c r="AO329" s="111"/>
      <c r="AP329" s="111"/>
      <c r="AQ329" s="111"/>
      <c r="AR329" s="111"/>
      <c r="AS329" s="111"/>
      <c r="AT329" s="111"/>
      <c r="AU329" s="111"/>
      <c r="AV329" s="111"/>
      <c r="AW329" s="111"/>
      <c r="AX329" s="112"/>
      <c r="AY329" s="111"/>
      <c r="AZ329" s="109"/>
      <c r="BA329" s="109"/>
      <c r="BB329" s="109"/>
      <c r="BC329" s="111"/>
      <c r="BD329" s="111"/>
      <c r="BE329" s="111"/>
      <c r="BF329" s="111"/>
      <c r="BG329" s="111"/>
      <c r="BH329" s="111"/>
      <c r="BI329" s="111"/>
      <c r="BJ329" s="111"/>
      <c r="BK329" s="111"/>
      <c r="BL329" s="111"/>
      <c r="BM329" s="111"/>
      <c r="BN329" s="111"/>
      <c r="BO329" s="111"/>
      <c r="BP329" s="111"/>
      <c r="BQ329" s="111"/>
      <c r="BR329" s="111"/>
      <c r="BS329" s="111"/>
      <c r="BT329" s="111"/>
      <c r="BU329" s="111"/>
      <c r="BV329" s="111"/>
      <c r="BW329" s="111"/>
      <c r="BX329" s="111"/>
      <c r="BY329" s="112"/>
      <c r="BZ329" s="111"/>
      <c r="CA329" s="109"/>
      <c r="CB329" s="109"/>
      <c r="CC329" s="109"/>
      <c r="CD329" s="111"/>
    </row>
    <row r="330" spans="1:82" ht="15.75" customHeight="1">
      <c r="A330" s="111"/>
      <c r="B330" s="111"/>
      <c r="C330" s="111"/>
      <c r="D330" s="111"/>
      <c r="E330" s="111"/>
      <c r="F330" s="111"/>
      <c r="G330" s="111"/>
      <c r="H330" s="111"/>
      <c r="I330" s="111"/>
      <c r="J330" s="111"/>
      <c r="K330" s="111"/>
      <c r="L330" s="111"/>
      <c r="M330" s="111"/>
      <c r="N330" s="111"/>
      <c r="O330" s="111"/>
      <c r="P330" s="111"/>
      <c r="Q330" s="111"/>
      <c r="R330" s="111"/>
      <c r="S330" s="111"/>
      <c r="T330" s="111"/>
      <c r="U330" s="111"/>
      <c r="V330" s="112"/>
      <c r="W330" s="111"/>
      <c r="X330" s="109"/>
      <c r="Y330" s="109"/>
      <c r="Z330" s="109"/>
      <c r="AA330" s="109"/>
      <c r="AB330" s="48"/>
      <c r="AC330" s="111"/>
      <c r="AD330" s="111"/>
      <c r="AE330" s="111"/>
      <c r="AF330" s="111"/>
      <c r="AG330" s="111"/>
      <c r="AH330" s="111"/>
      <c r="AI330" s="111"/>
      <c r="AJ330" s="111"/>
      <c r="AK330" s="111"/>
      <c r="AL330" s="111"/>
      <c r="AM330" s="111"/>
      <c r="AN330" s="111"/>
      <c r="AO330" s="111"/>
      <c r="AP330" s="111"/>
      <c r="AQ330" s="111"/>
      <c r="AR330" s="111"/>
      <c r="AS330" s="111"/>
      <c r="AT330" s="111"/>
      <c r="AU330" s="111"/>
      <c r="AV330" s="111"/>
      <c r="AW330" s="111"/>
      <c r="AX330" s="112"/>
      <c r="AY330" s="111"/>
      <c r="AZ330" s="109"/>
      <c r="BA330" s="109"/>
      <c r="BB330" s="109"/>
      <c r="BC330" s="111"/>
      <c r="BD330" s="111"/>
      <c r="BE330" s="111"/>
      <c r="BF330" s="111"/>
      <c r="BG330" s="111"/>
      <c r="BH330" s="111"/>
      <c r="BI330" s="111"/>
      <c r="BJ330" s="111"/>
      <c r="BK330" s="111"/>
      <c r="BL330" s="111"/>
      <c r="BM330" s="111"/>
      <c r="BN330" s="111"/>
      <c r="BO330" s="111"/>
      <c r="BP330" s="111"/>
      <c r="BQ330" s="111"/>
      <c r="BR330" s="111"/>
      <c r="BS330" s="111"/>
      <c r="BT330" s="111"/>
      <c r="BU330" s="111"/>
      <c r="BV330" s="111"/>
      <c r="BW330" s="111"/>
      <c r="BX330" s="111"/>
      <c r="BY330" s="112"/>
      <c r="BZ330" s="111"/>
      <c r="CA330" s="109"/>
      <c r="CB330" s="109"/>
      <c r="CC330" s="109"/>
      <c r="CD330" s="111"/>
    </row>
    <row r="331" spans="1:82" ht="15.75" customHeight="1">
      <c r="A331" s="111"/>
      <c r="B331" s="111"/>
      <c r="C331" s="111"/>
      <c r="D331" s="111"/>
      <c r="E331" s="111"/>
      <c r="F331" s="111"/>
      <c r="G331" s="111"/>
      <c r="H331" s="111"/>
      <c r="I331" s="111"/>
      <c r="J331" s="111"/>
      <c r="K331" s="111"/>
      <c r="L331" s="111"/>
      <c r="M331" s="111"/>
      <c r="N331" s="111"/>
      <c r="O331" s="111"/>
      <c r="P331" s="111"/>
      <c r="Q331" s="111"/>
      <c r="R331" s="111"/>
      <c r="S331" s="111"/>
      <c r="T331" s="111"/>
      <c r="U331" s="111"/>
      <c r="V331" s="112"/>
      <c r="W331" s="111"/>
      <c r="X331" s="109"/>
      <c r="Y331" s="109"/>
      <c r="Z331" s="109"/>
      <c r="AA331" s="109"/>
      <c r="AB331" s="48"/>
      <c r="AC331" s="111"/>
      <c r="AD331" s="111"/>
      <c r="AE331" s="111"/>
      <c r="AF331" s="111"/>
      <c r="AG331" s="111"/>
      <c r="AH331" s="111"/>
      <c r="AI331" s="111"/>
      <c r="AJ331" s="111"/>
      <c r="AK331" s="111"/>
      <c r="AL331" s="111"/>
      <c r="AM331" s="111"/>
      <c r="AN331" s="111"/>
      <c r="AO331" s="111"/>
      <c r="AP331" s="111"/>
      <c r="AQ331" s="111"/>
      <c r="AR331" s="111"/>
      <c r="AS331" s="111"/>
      <c r="AT331" s="111"/>
      <c r="AU331" s="111"/>
      <c r="AV331" s="111"/>
      <c r="AW331" s="111"/>
      <c r="AX331" s="112"/>
      <c r="AY331" s="111"/>
      <c r="AZ331" s="109"/>
      <c r="BA331" s="109"/>
      <c r="BB331" s="109"/>
      <c r="BC331" s="111"/>
      <c r="BD331" s="111"/>
      <c r="BE331" s="111"/>
      <c r="BF331" s="111"/>
      <c r="BG331" s="111"/>
      <c r="BH331" s="111"/>
      <c r="BI331" s="111"/>
      <c r="BJ331" s="111"/>
      <c r="BK331" s="111"/>
      <c r="BL331" s="111"/>
      <c r="BM331" s="111"/>
      <c r="BN331" s="111"/>
      <c r="BO331" s="111"/>
      <c r="BP331" s="111"/>
      <c r="BQ331" s="111"/>
      <c r="BR331" s="111"/>
      <c r="BS331" s="111"/>
      <c r="BT331" s="111"/>
      <c r="BU331" s="111"/>
      <c r="BV331" s="111"/>
      <c r="BW331" s="111"/>
      <c r="BX331" s="111"/>
      <c r="BY331" s="112"/>
      <c r="BZ331" s="111"/>
      <c r="CA331" s="109"/>
      <c r="CB331" s="109"/>
      <c r="CC331" s="109"/>
      <c r="CD331" s="111"/>
    </row>
    <row r="332" spans="1:82" ht="15.75" customHeight="1">
      <c r="A332" s="111"/>
      <c r="B332" s="111"/>
      <c r="C332" s="111"/>
      <c r="D332" s="111"/>
      <c r="E332" s="111"/>
      <c r="F332" s="111"/>
      <c r="G332" s="111"/>
      <c r="H332" s="111"/>
      <c r="I332" s="111"/>
      <c r="J332" s="111"/>
      <c r="K332" s="111"/>
      <c r="L332" s="111"/>
      <c r="M332" s="111"/>
      <c r="N332" s="111"/>
      <c r="O332" s="111"/>
      <c r="P332" s="111"/>
      <c r="Q332" s="111"/>
      <c r="R332" s="111"/>
      <c r="S332" s="111"/>
      <c r="T332" s="111"/>
      <c r="U332" s="111"/>
      <c r="V332" s="112"/>
      <c r="W332" s="111"/>
      <c r="X332" s="109"/>
      <c r="Y332" s="109"/>
      <c r="Z332" s="109"/>
      <c r="AA332" s="109"/>
      <c r="AB332" s="48"/>
      <c r="AC332" s="111"/>
      <c r="AD332" s="111"/>
      <c r="AE332" s="111"/>
      <c r="AF332" s="111"/>
      <c r="AG332" s="111"/>
      <c r="AH332" s="111"/>
      <c r="AI332" s="111"/>
      <c r="AJ332" s="111"/>
      <c r="AK332" s="111"/>
      <c r="AL332" s="111"/>
      <c r="AM332" s="111"/>
      <c r="AN332" s="111"/>
      <c r="AO332" s="111"/>
      <c r="AP332" s="111"/>
      <c r="AQ332" s="111"/>
      <c r="AR332" s="111"/>
      <c r="AS332" s="111"/>
      <c r="AT332" s="111"/>
      <c r="AU332" s="111"/>
      <c r="AV332" s="111"/>
      <c r="AW332" s="111"/>
      <c r="AX332" s="112"/>
      <c r="AY332" s="111"/>
      <c r="AZ332" s="109"/>
      <c r="BA332" s="109"/>
      <c r="BB332" s="109"/>
      <c r="BC332" s="111"/>
      <c r="BD332" s="111"/>
      <c r="BE332" s="111"/>
      <c r="BF332" s="111"/>
      <c r="BG332" s="111"/>
      <c r="BH332" s="111"/>
      <c r="BI332" s="111"/>
      <c r="BJ332" s="111"/>
      <c r="BK332" s="111"/>
      <c r="BL332" s="111"/>
      <c r="BM332" s="111"/>
      <c r="BN332" s="111"/>
      <c r="BO332" s="111"/>
      <c r="BP332" s="111"/>
      <c r="BQ332" s="111"/>
      <c r="BR332" s="111"/>
      <c r="BS332" s="111"/>
      <c r="BT332" s="111"/>
      <c r="BU332" s="111"/>
      <c r="BV332" s="111"/>
      <c r="BW332" s="111"/>
      <c r="BX332" s="111"/>
      <c r="BY332" s="112"/>
      <c r="BZ332" s="111"/>
      <c r="CA332" s="109"/>
      <c r="CB332" s="109"/>
      <c r="CC332" s="109"/>
      <c r="CD332" s="111"/>
    </row>
    <row r="333" spans="1:82" ht="15.75" customHeight="1">
      <c r="A333" s="111"/>
      <c r="B333" s="111"/>
      <c r="C333" s="111"/>
      <c r="D333" s="111"/>
      <c r="E333" s="111"/>
      <c r="F333" s="111"/>
      <c r="G333" s="111"/>
      <c r="H333" s="111"/>
      <c r="I333" s="111"/>
      <c r="J333" s="111"/>
      <c r="K333" s="111"/>
      <c r="L333" s="111"/>
      <c r="M333" s="111"/>
      <c r="N333" s="111"/>
      <c r="O333" s="111"/>
      <c r="P333" s="111"/>
      <c r="Q333" s="111"/>
      <c r="R333" s="111"/>
      <c r="S333" s="111"/>
      <c r="T333" s="111"/>
      <c r="U333" s="111"/>
      <c r="V333" s="112"/>
      <c r="W333" s="111"/>
      <c r="X333" s="109"/>
      <c r="Y333" s="109"/>
      <c r="Z333" s="109"/>
      <c r="AA333" s="109"/>
      <c r="AB333" s="48"/>
      <c r="AC333" s="111"/>
      <c r="AD333" s="111"/>
      <c r="AE333" s="111"/>
      <c r="AF333" s="111"/>
      <c r="AG333" s="111"/>
      <c r="AH333" s="111"/>
      <c r="AI333" s="111"/>
      <c r="AJ333" s="111"/>
      <c r="AK333" s="111"/>
      <c r="AL333" s="111"/>
      <c r="AM333" s="111"/>
      <c r="AN333" s="111"/>
      <c r="AO333" s="111"/>
      <c r="AP333" s="111"/>
      <c r="AQ333" s="111"/>
      <c r="AR333" s="111"/>
      <c r="AS333" s="111"/>
      <c r="AT333" s="111"/>
      <c r="AU333" s="111"/>
      <c r="AV333" s="111"/>
      <c r="AW333" s="111"/>
      <c r="AX333" s="112"/>
      <c r="AY333" s="111"/>
      <c r="AZ333" s="109"/>
      <c r="BA333" s="109"/>
      <c r="BB333" s="109"/>
      <c r="BC333" s="111"/>
      <c r="BD333" s="111"/>
      <c r="BE333" s="111"/>
      <c r="BF333" s="111"/>
      <c r="BG333" s="111"/>
      <c r="BH333" s="111"/>
      <c r="BI333" s="111"/>
      <c r="BJ333" s="111"/>
      <c r="BK333" s="111"/>
      <c r="BL333" s="111"/>
      <c r="BM333" s="111"/>
      <c r="BN333" s="111"/>
      <c r="BO333" s="111"/>
      <c r="BP333" s="111"/>
      <c r="BQ333" s="111"/>
      <c r="BR333" s="111"/>
      <c r="BS333" s="111"/>
      <c r="BT333" s="111"/>
      <c r="BU333" s="111"/>
      <c r="BV333" s="111"/>
      <c r="BW333" s="111"/>
      <c r="BX333" s="111"/>
      <c r="BY333" s="112"/>
      <c r="BZ333" s="111"/>
      <c r="CA333" s="109"/>
      <c r="CB333" s="109"/>
      <c r="CC333" s="109"/>
      <c r="CD333" s="111"/>
    </row>
    <row r="334" spans="1:82" ht="15.75" customHeight="1">
      <c r="A334" s="111"/>
      <c r="B334" s="111"/>
      <c r="C334" s="111"/>
      <c r="D334" s="111"/>
      <c r="E334" s="111"/>
      <c r="F334" s="111"/>
      <c r="G334" s="111"/>
      <c r="H334" s="111"/>
      <c r="I334" s="111"/>
      <c r="J334" s="111"/>
      <c r="K334" s="111"/>
      <c r="L334" s="111"/>
      <c r="M334" s="111"/>
      <c r="N334" s="111"/>
      <c r="O334" s="111"/>
      <c r="P334" s="111"/>
      <c r="Q334" s="111"/>
      <c r="R334" s="111"/>
      <c r="S334" s="111"/>
      <c r="T334" s="111"/>
      <c r="U334" s="111"/>
      <c r="V334" s="112"/>
      <c r="W334" s="111"/>
      <c r="X334" s="109"/>
      <c r="Y334" s="109"/>
      <c r="Z334" s="109"/>
      <c r="AA334" s="109"/>
      <c r="AB334" s="48"/>
      <c r="AC334" s="111"/>
      <c r="AD334" s="111"/>
      <c r="AE334" s="111"/>
      <c r="AF334" s="111"/>
      <c r="AG334" s="111"/>
      <c r="AH334" s="111"/>
      <c r="AI334" s="111"/>
      <c r="AJ334" s="111"/>
      <c r="AK334" s="111"/>
      <c r="AL334" s="111"/>
      <c r="AM334" s="111"/>
      <c r="AN334" s="111"/>
      <c r="AO334" s="111"/>
      <c r="AP334" s="111"/>
      <c r="AQ334" s="111"/>
      <c r="AR334" s="111"/>
      <c r="AS334" s="111"/>
      <c r="AT334" s="111"/>
      <c r="AU334" s="111"/>
      <c r="AV334" s="111"/>
      <c r="AW334" s="111"/>
      <c r="AX334" s="112"/>
      <c r="AY334" s="111"/>
      <c r="AZ334" s="109"/>
      <c r="BA334" s="109"/>
      <c r="BB334" s="109"/>
      <c r="BC334" s="111"/>
      <c r="BD334" s="111"/>
      <c r="BE334" s="111"/>
      <c r="BF334" s="111"/>
      <c r="BG334" s="111"/>
      <c r="BH334" s="111"/>
      <c r="BI334" s="111"/>
      <c r="BJ334" s="111"/>
      <c r="BK334" s="111"/>
      <c r="BL334" s="111"/>
      <c r="BM334" s="111"/>
      <c r="BN334" s="111"/>
      <c r="BO334" s="111"/>
      <c r="BP334" s="111"/>
      <c r="BQ334" s="111"/>
      <c r="BR334" s="111"/>
      <c r="BS334" s="111"/>
      <c r="BT334" s="111"/>
      <c r="BU334" s="111"/>
      <c r="BV334" s="111"/>
      <c r="BW334" s="111"/>
      <c r="BX334" s="111"/>
      <c r="BY334" s="112"/>
      <c r="BZ334" s="111"/>
      <c r="CA334" s="109"/>
      <c r="CB334" s="109"/>
      <c r="CC334" s="109"/>
      <c r="CD334" s="111"/>
    </row>
    <row r="335" spans="1:82" ht="15.75" customHeight="1">
      <c r="A335" s="111"/>
      <c r="B335" s="111"/>
      <c r="C335" s="111"/>
      <c r="D335" s="111"/>
      <c r="E335" s="111"/>
      <c r="F335" s="111"/>
      <c r="G335" s="111"/>
      <c r="H335" s="111"/>
      <c r="I335" s="111"/>
      <c r="J335" s="111"/>
      <c r="K335" s="111"/>
      <c r="L335" s="111"/>
      <c r="M335" s="111"/>
      <c r="N335" s="111"/>
      <c r="O335" s="111"/>
      <c r="P335" s="111"/>
      <c r="Q335" s="111"/>
      <c r="R335" s="111"/>
      <c r="S335" s="111"/>
      <c r="T335" s="111"/>
      <c r="U335" s="111"/>
      <c r="V335" s="112"/>
      <c r="W335" s="111"/>
      <c r="X335" s="109"/>
      <c r="Y335" s="109"/>
      <c r="Z335" s="109"/>
      <c r="AA335" s="109"/>
      <c r="AB335" s="48"/>
      <c r="AC335" s="111"/>
      <c r="AD335" s="111"/>
      <c r="AE335" s="111"/>
      <c r="AF335" s="111"/>
      <c r="AG335" s="111"/>
      <c r="AH335" s="111"/>
      <c r="AI335" s="111"/>
      <c r="AJ335" s="111"/>
      <c r="AK335" s="111"/>
      <c r="AL335" s="111"/>
      <c r="AM335" s="111"/>
      <c r="AN335" s="111"/>
      <c r="AO335" s="111"/>
      <c r="AP335" s="111"/>
      <c r="AQ335" s="111"/>
      <c r="AR335" s="111"/>
      <c r="AS335" s="111"/>
      <c r="AT335" s="111"/>
      <c r="AU335" s="111"/>
      <c r="AV335" s="111"/>
      <c r="AW335" s="111"/>
      <c r="AX335" s="112"/>
      <c r="AY335" s="111"/>
      <c r="AZ335" s="109"/>
      <c r="BA335" s="109"/>
      <c r="BB335" s="109"/>
      <c r="BC335" s="111"/>
      <c r="BD335" s="111"/>
      <c r="BE335" s="111"/>
      <c r="BF335" s="111"/>
      <c r="BG335" s="111"/>
      <c r="BH335" s="111"/>
      <c r="BI335" s="111"/>
      <c r="BJ335" s="111"/>
      <c r="BK335" s="111"/>
      <c r="BL335" s="111"/>
      <c r="BM335" s="111"/>
      <c r="BN335" s="111"/>
      <c r="BO335" s="111"/>
      <c r="BP335" s="111"/>
      <c r="BQ335" s="111"/>
      <c r="BR335" s="111"/>
      <c r="BS335" s="111"/>
      <c r="BT335" s="111"/>
      <c r="BU335" s="111"/>
      <c r="BV335" s="111"/>
      <c r="BW335" s="111"/>
      <c r="BX335" s="111"/>
      <c r="BY335" s="112"/>
      <c r="BZ335" s="111"/>
      <c r="CA335" s="109"/>
      <c r="CB335" s="109"/>
      <c r="CC335" s="109"/>
      <c r="CD335" s="111"/>
    </row>
    <row r="336" spans="1:82" ht="15.75" customHeight="1">
      <c r="A336" s="111"/>
      <c r="B336" s="111"/>
      <c r="C336" s="111"/>
      <c r="D336" s="111"/>
      <c r="E336" s="111"/>
      <c r="F336" s="111"/>
      <c r="G336" s="111"/>
      <c r="H336" s="111"/>
      <c r="I336" s="111"/>
      <c r="J336" s="111"/>
      <c r="K336" s="111"/>
      <c r="L336" s="111"/>
      <c r="M336" s="111"/>
      <c r="N336" s="111"/>
      <c r="O336" s="111"/>
      <c r="P336" s="111"/>
      <c r="Q336" s="111"/>
      <c r="R336" s="111"/>
      <c r="S336" s="111"/>
      <c r="T336" s="111"/>
      <c r="U336" s="111"/>
      <c r="V336" s="112"/>
      <c r="W336" s="111"/>
      <c r="X336" s="109"/>
      <c r="Y336" s="109"/>
      <c r="Z336" s="109"/>
      <c r="AA336" s="109"/>
      <c r="AB336" s="48"/>
      <c r="AC336" s="111"/>
      <c r="AD336" s="111"/>
      <c r="AE336" s="111"/>
      <c r="AF336" s="111"/>
      <c r="AG336" s="111"/>
      <c r="AH336" s="111"/>
      <c r="AI336" s="111"/>
      <c r="AJ336" s="111"/>
      <c r="AK336" s="111"/>
      <c r="AL336" s="111"/>
      <c r="AM336" s="111"/>
      <c r="AN336" s="111"/>
      <c r="AO336" s="111"/>
      <c r="AP336" s="111"/>
      <c r="AQ336" s="111"/>
      <c r="AR336" s="111"/>
      <c r="AS336" s="111"/>
      <c r="AT336" s="111"/>
      <c r="AU336" s="111"/>
      <c r="AV336" s="111"/>
      <c r="AW336" s="111"/>
      <c r="AX336" s="112"/>
      <c r="AY336" s="111"/>
      <c r="AZ336" s="109"/>
      <c r="BA336" s="109"/>
      <c r="BB336" s="109"/>
      <c r="BC336" s="111"/>
      <c r="BD336" s="111"/>
      <c r="BE336" s="111"/>
      <c r="BF336" s="111"/>
      <c r="BG336" s="111"/>
      <c r="BH336" s="111"/>
      <c r="BI336" s="111"/>
      <c r="BJ336" s="111"/>
      <c r="BK336" s="111"/>
      <c r="BL336" s="111"/>
      <c r="BM336" s="111"/>
      <c r="BN336" s="111"/>
      <c r="BO336" s="111"/>
      <c r="BP336" s="111"/>
      <c r="BQ336" s="111"/>
      <c r="BR336" s="111"/>
      <c r="BS336" s="111"/>
      <c r="BT336" s="111"/>
      <c r="BU336" s="111"/>
      <c r="BV336" s="111"/>
      <c r="BW336" s="111"/>
      <c r="BX336" s="111"/>
      <c r="BY336" s="112"/>
      <c r="BZ336" s="111"/>
      <c r="CA336" s="109"/>
      <c r="CB336" s="109"/>
      <c r="CC336" s="109"/>
      <c r="CD336" s="111"/>
    </row>
    <row r="337" spans="1:82" ht="15.75" customHeight="1">
      <c r="A337" s="111"/>
      <c r="B337" s="111"/>
      <c r="C337" s="111"/>
      <c r="D337" s="111"/>
      <c r="E337" s="111"/>
      <c r="F337" s="111"/>
      <c r="G337" s="111"/>
      <c r="H337" s="111"/>
      <c r="I337" s="111"/>
      <c r="J337" s="111"/>
      <c r="K337" s="111"/>
      <c r="L337" s="111"/>
      <c r="M337" s="111"/>
      <c r="N337" s="111"/>
      <c r="O337" s="111"/>
      <c r="P337" s="111"/>
      <c r="Q337" s="111"/>
      <c r="R337" s="111"/>
      <c r="S337" s="111"/>
      <c r="T337" s="111"/>
      <c r="U337" s="111"/>
      <c r="V337" s="112"/>
      <c r="W337" s="111"/>
      <c r="X337" s="109"/>
      <c r="Y337" s="109"/>
      <c r="Z337" s="109"/>
      <c r="AA337" s="109"/>
      <c r="AB337" s="48"/>
      <c r="AC337" s="111"/>
      <c r="AD337" s="111"/>
      <c r="AE337" s="111"/>
      <c r="AF337" s="111"/>
      <c r="AG337" s="111"/>
      <c r="AH337" s="111"/>
      <c r="AI337" s="111"/>
      <c r="AJ337" s="111"/>
      <c r="AK337" s="111"/>
      <c r="AL337" s="111"/>
      <c r="AM337" s="111"/>
      <c r="AN337" s="111"/>
      <c r="AO337" s="111"/>
      <c r="AP337" s="111"/>
      <c r="AQ337" s="111"/>
      <c r="AR337" s="111"/>
      <c r="AS337" s="111"/>
      <c r="AT337" s="111"/>
      <c r="AU337" s="111"/>
      <c r="AV337" s="111"/>
      <c r="AW337" s="111"/>
      <c r="AX337" s="112"/>
      <c r="AY337" s="111"/>
      <c r="AZ337" s="109"/>
      <c r="BA337" s="109"/>
      <c r="BB337" s="109"/>
      <c r="BC337" s="111"/>
      <c r="BD337" s="111"/>
      <c r="BE337" s="111"/>
      <c r="BF337" s="111"/>
      <c r="BG337" s="111"/>
      <c r="BH337" s="111"/>
      <c r="BI337" s="111"/>
      <c r="BJ337" s="111"/>
      <c r="BK337" s="111"/>
      <c r="BL337" s="111"/>
      <c r="BM337" s="111"/>
      <c r="BN337" s="111"/>
      <c r="BO337" s="111"/>
      <c r="BP337" s="111"/>
      <c r="BQ337" s="111"/>
      <c r="BR337" s="111"/>
      <c r="BS337" s="111"/>
      <c r="BT337" s="111"/>
      <c r="BU337" s="111"/>
      <c r="BV337" s="111"/>
      <c r="BW337" s="111"/>
      <c r="BX337" s="111"/>
      <c r="BY337" s="112"/>
      <c r="BZ337" s="111"/>
      <c r="CA337" s="109"/>
      <c r="CB337" s="109"/>
      <c r="CC337" s="109"/>
      <c r="CD337" s="111"/>
    </row>
    <row r="338" spans="1:82" ht="15.75" customHeight="1">
      <c r="A338" s="111"/>
      <c r="B338" s="111"/>
      <c r="C338" s="111"/>
      <c r="D338" s="111"/>
      <c r="E338" s="111"/>
      <c r="F338" s="111"/>
      <c r="G338" s="111"/>
      <c r="H338" s="111"/>
      <c r="I338" s="111"/>
      <c r="J338" s="111"/>
      <c r="K338" s="111"/>
      <c r="L338" s="111"/>
      <c r="M338" s="111"/>
      <c r="N338" s="111"/>
      <c r="O338" s="111"/>
      <c r="P338" s="111"/>
      <c r="Q338" s="111"/>
      <c r="R338" s="111"/>
      <c r="S338" s="111"/>
      <c r="T338" s="111"/>
      <c r="U338" s="111"/>
      <c r="V338" s="112"/>
      <c r="W338" s="111"/>
      <c r="X338" s="109"/>
      <c r="Y338" s="109"/>
      <c r="Z338" s="109"/>
      <c r="AA338" s="109"/>
      <c r="AB338" s="48"/>
      <c r="AC338" s="111"/>
      <c r="AD338" s="111"/>
      <c r="AE338" s="111"/>
      <c r="AF338" s="111"/>
      <c r="AG338" s="111"/>
      <c r="AH338" s="111"/>
      <c r="AI338" s="111"/>
      <c r="AJ338" s="111"/>
      <c r="AK338" s="111"/>
      <c r="AL338" s="111"/>
      <c r="AM338" s="111"/>
      <c r="AN338" s="111"/>
      <c r="AO338" s="111"/>
      <c r="AP338" s="111"/>
      <c r="AQ338" s="111"/>
      <c r="AR338" s="111"/>
      <c r="AS338" s="111"/>
      <c r="AT338" s="111"/>
      <c r="AU338" s="111"/>
      <c r="AV338" s="111"/>
      <c r="AW338" s="111"/>
      <c r="AX338" s="112"/>
      <c r="AY338" s="111"/>
      <c r="AZ338" s="109"/>
      <c r="BA338" s="109"/>
      <c r="BB338" s="109"/>
      <c r="BC338" s="111"/>
      <c r="BD338" s="111"/>
      <c r="BE338" s="111"/>
      <c r="BF338" s="111"/>
      <c r="BG338" s="111"/>
      <c r="BH338" s="111"/>
      <c r="BI338" s="111"/>
      <c r="BJ338" s="111"/>
      <c r="BK338" s="111"/>
      <c r="BL338" s="111"/>
      <c r="BM338" s="111"/>
      <c r="BN338" s="111"/>
      <c r="BO338" s="111"/>
      <c r="BP338" s="111"/>
      <c r="BQ338" s="111"/>
      <c r="BR338" s="111"/>
      <c r="BS338" s="111"/>
      <c r="BT338" s="111"/>
      <c r="BU338" s="111"/>
      <c r="BV338" s="111"/>
      <c r="BW338" s="111"/>
      <c r="BX338" s="111"/>
      <c r="BY338" s="112"/>
      <c r="BZ338" s="111"/>
      <c r="CA338" s="109"/>
      <c r="CB338" s="109"/>
      <c r="CC338" s="109"/>
      <c r="CD338" s="111"/>
    </row>
    <row r="339" spans="1:82" ht="15.75" customHeight="1">
      <c r="A339" s="111"/>
      <c r="B339" s="111"/>
      <c r="C339" s="111"/>
      <c r="D339" s="111"/>
      <c r="E339" s="111"/>
      <c r="F339" s="111"/>
      <c r="G339" s="111"/>
      <c r="H339" s="111"/>
      <c r="I339" s="111"/>
      <c r="J339" s="111"/>
      <c r="K339" s="111"/>
      <c r="L339" s="111"/>
      <c r="M339" s="111"/>
      <c r="N339" s="111"/>
      <c r="O339" s="111"/>
      <c r="P339" s="111"/>
      <c r="Q339" s="111"/>
      <c r="R339" s="111"/>
      <c r="S339" s="111"/>
      <c r="T339" s="111"/>
      <c r="U339" s="111"/>
      <c r="V339" s="112"/>
      <c r="W339" s="111"/>
      <c r="X339" s="109"/>
      <c r="Y339" s="109"/>
      <c r="Z339" s="109"/>
      <c r="AA339" s="109"/>
      <c r="AB339" s="48"/>
      <c r="AC339" s="111"/>
      <c r="AD339" s="111"/>
      <c r="AE339" s="111"/>
      <c r="AF339" s="111"/>
      <c r="AG339" s="111"/>
      <c r="AH339" s="111"/>
      <c r="AI339" s="111"/>
      <c r="AJ339" s="111"/>
      <c r="AK339" s="111"/>
      <c r="AL339" s="111"/>
      <c r="AM339" s="111"/>
      <c r="AN339" s="111"/>
      <c r="AO339" s="111"/>
      <c r="AP339" s="111"/>
      <c r="AQ339" s="111"/>
      <c r="AR339" s="111"/>
      <c r="AS339" s="111"/>
      <c r="AT339" s="111"/>
      <c r="AU339" s="111"/>
      <c r="AV339" s="111"/>
      <c r="AW339" s="111"/>
      <c r="AX339" s="112"/>
      <c r="AY339" s="111"/>
      <c r="AZ339" s="109"/>
      <c r="BA339" s="109"/>
      <c r="BB339" s="109"/>
      <c r="BC339" s="111"/>
      <c r="BD339" s="111"/>
      <c r="BE339" s="111"/>
      <c r="BF339" s="111"/>
      <c r="BG339" s="111"/>
      <c r="BH339" s="111"/>
      <c r="BI339" s="111"/>
      <c r="BJ339" s="111"/>
      <c r="BK339" s="111"/>
      <c r="BL339" s="111"/>
      <c r="BM339" s="111"/>
      <c r="BN339" s="111"/>
      <c r="BO339" s="111"/>
      <c r="BP339" s="111"/>
      <c r="BQ339" s="111"/>
      <c r="BR339" s="111"/>
      <c r="BS339" s="111"/>
      <c r="BT339" s="111"/>
      <c r="BU339" s="111"/>
      <c r="BV339" s="111"/>
      <c r="BW339" s="111"/>
      <c r="BX339" s="111"/>
      <c r="BY339" s="112"/>
      <c r="BZ339" s="111"/>
      <c r="CA339" s="109"/>
      <c r="CB339" s="109"/>
      <c r="CC339" s="109"/>
      <c r="CD339" s="111"/>
    </row>
    <row r="340" spans="1:82" ht="15.75" customHeight="1">
      <c r="A340" s="111"/>
      <c r="B340" s="111"/>
      <c r="C340" s="111"/>
      <c r="D340" s="111"/>
      <c r="E340" s="111"/>
      <c r="F340" s="111"/>
      <c r="G340" s="111"/>
      <c r="H340" s="111"/>
      <c r="I340" s="111"/>
      <c r="J340" s="111"/>
      <c r="K340" s="111"/>
      <c r="L340" s="111"/>
      <c r="M340" s="111"/>
      <c r="N340" s="111"/>
      <c r="O340" s="111"/>
      <c r="P340" s="111"/>
      <c r="Q340" s="111"/>
      <c r="R340" s="111"/>
      <c r="S340" s="111"/>
      <c r="T340" s="111"/>
      <c r="U340" s="111"/>
      <c r="V340" s="112"/>
      <c r="W340" s="111"/>
      <c r="X340" s="109"/>
      <c r="Y340" s="109"/>
      <c r="Z340" s="109"/>
      <c r="AA340" s="109"/>
      <c r="AB340" s="48"/>
      <c r="AC340" s="111"/>
      <c r="AD340" s="111"/>
      <c r="AE340" s="111"/>
      <c r="AF340" s="111"/>
      <c r="AG340" s="111"/>
      <c r="AH340" s="111"/>
      <c r="AI340" s="111"/>
      <c r="AJ340" s="111"/>
      <c r="AK340" s="111"/>
      <c r="AL340" s="111"/>
      <c r="AM340" s="111"/>
      <c r="AN340" s="111"/>
      <c r="AO340" s="111"/>
      <c r="AP340" s="111"/>
      <c r="AQ340" s="111"/>
      <c r="AR340" s="111"/>
      <c r="AS340" s="111"/>
      <c r="AT340" s="111"/>
      <c r="AU340" s="111"/>
      <c r="AV340" s="111"/>
      <c r="AW340" s="111"/>
      <c r="AX340" s="112"/>
      <c r="AY340" s="111"/>
      <c r="AZ340" s="109"/>
      <c r="BA340" s="109"/>
      <c r="BB340" s="109"/>
      <c r="BC340" s="111"/>
      <c r="BD340" s="111"/>
      <c r="BE340" s="111"/>
      <c r="BF340" s="111"/>
      <c r="BG340" s="111"/>
      <c r="BH340" s="111"/>
      <c r="BI340" s="111"/>
      <c r="BJ340" s="111"/>
      <c r="BK340" s="111"/>
      <c r="BL340" s="111"/>
      <c r="BM340" s="111"/>
      <c r="BN340" s="111"/>
      <c r="BO340" s="111"/>
      <c r="BP340" s="111"/>
      <c r="BQ340" s="111"/>
      <c r="BR340" s="111"/>
      <c r="BS340" s="111"/>
      <c r="BT340" s="111"/>
      <c r="BU340" s="111"/>
      <c r="BV340" s="111"/>
      <c r="BW340" s="111"/>
      <c r="BX340" s="111"/>
      <c r="BY340" s="112"/>
      <c r="BZ340" s="111"/>
      <c r="CA340" s="109"/>
      <c r="CB340" s="109"/>
      <c r="CC340" s="109"/>
      <c r="CD340" s="111"/>
    </row>
    <row r="341" spans="1:82" ht="15.75" customHeight="1">
      <c r="A341" s="111"/>
      <c r="B341" s="111"/>
      <c r="C341" s="111"/>
      <c r="D341" s="111"/>
      <c r="E341" s="111"/>
      <c r="F341" s="111"/>
      <c r="G341" s="111"/>
      <c r="H341" s="111"/>
      <c r="I341" s="111"/>
      <c r="J341" s="111"/>
      <c r="K341" s="111"/>
      <c r="L341" s="111"/>
      <c r="M341" s="111"/>
      <c r="N341" s="111"/>
      <c r="O341" s="111"/>
      <c r="P341" s="111"/>
      <c r="Q341" s="111"/>
      <c r="R341" s="111"/>
      <c r="S341" s="111"/>
      <c r="T341" s="111"/>
      <c r="U341" s="111"/>
      <c r="V341" s="112"/>
      <c r="W341" s="111"/>
      <c r="X341" s="109"/>
      <c r="Y341" s="109"/>
      <c r="Z341" s="109"/>
      <c r="AA341" s="109"/>
      <c r="AB341" s="48"/>
      <c r="AC341" s="111"/>
      <c r="AD341" s="111"/>
      <c r="AE341" s="111"/>
      <c r="AF341" s="111"/>
      <c r="AG341" s="111"/>
      <c r="AH341" s="111"/>
      <c r="AI341" s="111"/>
      <c r="AJ341" s="111"/>
      <c r="AK341" s="111"/>
      <c r="AL341" s="111"/>
      <c r="AM341" s="111"/>
      <c r="AN341" s="111"/>
      <c r="AO341" s="111"/>
      <c r="AP341" s="111"/>
      <c r="AQ341" s="111"/>
      <c r="AR341" s="111"/>
      <c r="AS341" s="111"/>
      <c r="AT341" s="111"/>
      <c r="AU341" s="111"/>
      <c r="AV341" s="111"/>
      <c r="AW341" s="111"/>
      <c r="AX341" s="112"/>
      <c r="AY341" s="111"/>
      <c r="AZ341" s="109"/>
      <c r="BA341" s="109"/>
      <c r="BB341" s="109"/>
      <c r="BC341" s="111"/>
      <c r="BD341" s="111"/>
      <c r="BE341" s="111"/>
      <c r="BF341" s="111"/>
      <c r="BG341" s="111"/>
      <c r="BH341" s="111"/>
      <c r="BI341" s="111"/>
      <c r="BJ341" s="111"/>
      <c r="BK341" s="111"/>
      <c r="BL341" s="111"/>
      <c r="BM341" s="111"/>
      <c r="BN341" s="111"/>
      <c r="BO341" s="111"/>
      <c r="BP341" s="111"/>
      <c r="BQ341" s="111"/>
      <c r="BR341" s="111"/>
      <c r="BS341" s="111"/>
      <c r="BT341" s="111"/>
      <c r="BU341" s="111"/>
      <c r="BV341" s="111"/>
      <c r="BW341" s="111"/>
      <c r="BX341" s="111"/>
      <c r="BY341" s="112"/>
      <c r="BZ341" s="111"/>
      <c r="CA341" s="109"/>
      <c r="CB341" s="109"/>
      <c r="CC341" s="109"/>
      <c r="CD341" s="111"/>
    </row>
    <row r="342" spans="1:82" ht="15.75" customHeight="1">
      <c r="A342" s="111"/>
      <c r="B342" s="111"/>
      <c r="C342" s="111"/>
      <c r="D342" s="111"/>
      <c r="E342" s="111"/>
      <c r="F342" s="111"/>
      <c r="G342" s="111"/>
      <c r="H342" s="111"/>
      <c r="I342" s="111"/>
      <c r="J342" s="111"/>
      <c r="K342" s="111"/>
      <c r="L342" s="111"/>
      <c r="M342" s="111"/>
      <c r="N342" s="111"/>
      <c r="O342" s="111"/>
      <c r="P342" s="111"/>
      <c r="Q342" s="111"/>
      <c r="R342" s="111"/>
      <c r="S342" s="111"/>
      <c r="T342" s="111"/>
      <c r="U342" s="111"/>
      <c r="V342" s="112"/>
      <c r="W342" s="111"/>
      <c r="X342" s="109"/>
      <c r="Y342" s="109"/>
      <c r="Z342" s="109"/>
      <c r="AA342" s="109"/>
      <c r="AB342" s="48"/>
      <c r="AC342" s="111"/>
      <c r="AD342" s="111"/>
      <c r="AE342" s="111"/>
      <c r="AF342" s="111"/>
      <c r="AG342" s="111"/>
      <c r="AH342" s="111"/>
      <c r="AI342" s="111"/>
      <c r="AJ342" s="111"/>
      <c r="AK342" s="111"/>
      <c r="AL342" s="111"/>
      <c r="AM342" s="111"/>
      <c r="AN342" s="111"/>
      <c r="AO342" s="111"/>
      <c r="AP342" s="111"/>
      <c r="AQ342" s="111"/>
      <c r="AR342" s="111"/>
      <c r="AS342" s="111"/>
      <c r="AT342" s="111"/>
      <c r="AU342" s="111"/>
      <c r="AV342" s="111"/>
      <c r="AW342" s="111"/>
      <c r="AX342" s="112"/>
      <c r="AY342" s="111"/>
      <c r="AZ342" s="109"/>
      <c r="BA342" s="109"/>
      <c r="BB342" s="109"/>
      <c r="BC342" s="111"/>
      <c r="BD342" s="111"/>
      <c r="BE342" s="111"/>
      <c r="BF342" s="111"/>
      <c r="BG342" s="111"/>
      <c r="BH342" s="111"/>
      <c r="BI342" s="111"/>
      <c r="BJ342" s="111"/>
      <c r="BK342" s="111"/>
      <c r="BL342" s="111"/>
      <c r="BM342" s="111"/>
      <c r="BN342" s="111"/>
      <c r="BO342" s="111"/>
      <c r="BP342" s="111"/>
      <c r="BQ342" s="111"/>
      <c r="BR342" s="111"/>
      <c r="BS342" s="111"/>
      <c r="BT342" s="111"/>
      <c r="BU342" s="111"/>
      <c r="BV342" s="111"/>
      <c r="BW342" s="111"/>
      <c r="BX342" s="111"/>
      <c r="BY342" s="112"/>
      <c r="BZ342" s="111"/>
      <c r="CA342" s="109"/>
      <c r="CB342" s="109"/>
      <c r="CC342" s="109"/>
      <c r="CD342" s="111"/>
    </row>
    <row r="343" spans="1:82" ht="15.75" customHeight="1">
      <c r="A343" s="111"/>
      <c r="B343" s="111"/>
      <c r="C343" s="111"/>
      <c r="D343" s="111"/>
      <c r="E343" s="111"/>
      <c r="F343" s="111"/>
      <c r="G343" s="111"/>
      <c r="H343" s="111"/>
      <c r="I343" s="111"/>
      <c r="J343" s="111"/>
      <c r="K343" s="111"/>
      <c r="L343" s="111"/>
      <c r="M343" s="111"/>
      <c r="N343" s="111"/>
      <c r="O343" s="111"/>
      <c r="P343" s="111"/>
      <c r="Q343" s="111"/>
      <c r="R343" s="111"/>
      <c r="S343" s="111"/>
      <c r="T343" s="111"/>
      <c r="U343" s="111"/>
      <c r="V343" s="112"/>
      <c r="W343" s="111"/>
      <c r="X343" s="109"/>
      <c r="Y343" s="109"/>
      <c r="Z343" s="109"/>
      <c r="AA343" s="109"/>
      <c r="AB343" s="48"/>
      <c r="AC343" s="111"/>
      <c r="AD343" s="111"/>
      <c r="AE343" s="111"/>
      <c r="AF343" s="111"/>
      <c r="AG343" s="111"/>
      <c r="AH343" s="111"/>
      <c r="AI343" s="111"/>
      <c r="AJ343" s="111"/>
      <c r="AK343" s="111"/>
      <c r="AL343" s="111"/>
      <c r="AM343" s="111"/>
      <c r="AN343" s="111"/>
      <c r="AO343" s="111"/>
      <c r="AP343" s="111"/>
      <c r="AQ343" s="111"/>
      <c r="AR343" s="111"/>
      <c r="AS343" s="111"/>
      <c r="AT343" s="111"/>
      <c r="AU343" s="111"/>
      <c r="AV343" s="111"/>
      <c r="AW343" s="111"/>
      <c r="AX343" s="112"/>
      <c r="AY343" s="111"/>
      <c r="AZ343" s="109"/>
      <c r="BA343" s="109"/>
      <c r="BB343" s="109"/>
      <c r="BC343" s="111"/>
      <c r="BD343" s="111"/>
      <c r="BE343" s="111"/>
      <c r="BF343" s="111"/>
      <c r="BG343" s="111"/>
      <c r="BH343" s="111"/>
      <c r="BI343" s="111"/>
      <c r="BJ343" s="111"/>
      <c r="BK343" s="111"/>
      <c r="BL343" s="111"/>
      <c r="BM343" s="111"/>
      <c r="BN343" s="111"/>
      <c r="BO343" s="111"/>
      <c r="BP343" s="111"/>
      <c r="BQ343" s="111"/>
      <c r="BR343" s="111"/>
      <c r="BS343" s="111"/>
      <c r="BT343" s="111"/>
      <c r="BU343" s="111"/>
      <c r="BV343" s="111"/>
      <c r="BW343" s="111"/>
      <c r="BX343" s="111"/>
      <c r="BY343" s="112"/>
      <c r="BZ343" s="111"/>
      <c r="CA343" s="109"/>
      <c r="CB343" s="109"/>
      <c r="CC343" s="109"/>
      <c r="CD343" s="111"/>
    </row>
    <row r="344" spans="1:82" ht="15.75" customHeight="1">
      <c r="A344" s="111"/>
      <c r="B344" s="111"/>
      <c r="C344" s="111"/>
      <c r="D344" s="111"/>
      <c r="E344" s="111"/>
      <c r="F344" s="111"/>
      <c r="G344" s="111"/>
      <c r="H344" s="111"/>
      <c r="I344" s="111"/>
      <c r="J344" s="111"/>
      <c r="K344" s="111"/>
      <c r="L344" s="111"/>
      <c r="M344" s="111"/>
      <c r="N344" s="111"/>
      <c r="O344" s="111"/>
      <c r="P344" s="111"/>
      <c r="Q344" s="111"/>
      <c r="R344" s="111"/>
      <c r="S344" s="111"/>
      <c r="T344" s="111"/>
      <c r="U344" s="111"/>
      <c r="V344" s="112"/>
      <c r="W344" s="111"/>
      <c r="X344" s="109"/>
      <c r="Y344" s="109"/>
      <c r="Z344" s="109"/>
      <c r="AA344" s="109"/>
      <c r="AB344" s="48"/>
      <c r="AC344" s="111"/>
      <c r="AD344" s="111"/>
      <c r="AE344" s="111"/>
      <c r="AF344" s="111"/>
      <c r="AG344" s="111"/>
      <c r="AH344" s="111"/>
      <c r="AI344" s="111"/>
      <c r="AJ344" s="111"/>
      <c r="AK344" s="111"/>
      <c r="AL344" s="111"/>
      <c r="AM344" s="111"/>
      <c r="AN344" s="111"/>
      <c r="AO344" s="111"/>
      <c r="AP344" s="111"/>
      <c r="AQ344" s="111"/>
      <c r="AR344" s="111"/>
      <c r="AS344" s="111"/>
      <c r="AT344" s="111"/>
      <c r="AU344" s="111"/>
      <c r="AV344" s="111"/>
      <c r="AW344" s="111"/>
      <c r="AX344" s="112"/>
      <c r="AY344" s="111"/>
      <c r="AZ344" s="109"/>
      <c r="BA344" s="109"/>
      <c r="BB344" s="109"/>
      <c r="BC344" s="111"/>
      <c r="BD344" s="111"/>
      <c r="BE344" s="111"/>
      <c r="BF344" s="111"/>
      <c r="BG344" s="111"/>
      <c r="BH344" s="111"/>
      <c r="BI344" s="111"/>
      <c r="BJ344" s="111"/>
      <c r="BK344" s="111"/>
      <c r="BL344" s="111"/>
      <c r="BM344" s="111"/>
      <c r="BN344" s="111"/>
      <c r="BO344" s="111"/>
      <c r="BP344" s="111"/>
      <c r="BQ344" s="111"/>
      <c r="BR344" s="111"/>
      <c r="BS344" s="111"/>
      <c r="BT344" s="111"/>
      <c r="BU344" s="111"/>
      <c r="BV344" s="111"/>
      <c r="BW344" s="111"/>
      <c r="BX344" s="111"/>
      <c r="BY344" s="112"/>
      <c r="BZ344" s="111"/>
      <c r="CA344" s="109"/>
      <c r="CB344" s="109"/>
      <c r="CC344" s="109"/>
      <c r="CD344" s="111"/>
    </row>
    <row r="345" spans="1:82" ht="15.75" customHeight="1">
      <c r="A345" s="111"/>
      <c r="B345" s="111"/>
      <c r="C345" s="111"/>
      <c r="D345" s="111"/>
      <c r="E345" s="111"/>
      <c r="F345" s="111"/>
      <c r="G345" s="111"/>
      <c r="H345" s="111"/>
      <c r="I345" s="111"/>
      <c r="J345" s="111"/>
      <c r="K345" s="111"/>
      <c r="L345" s="111"/>
      <c r="M345" s="111"/>
      <c r="N345" s="111"/>
      <c r="O345" s="111"/>
      <c r="P345" s="111"/>
      <c r="Q345" s="111"/>
      <c r="R345" s="111"/>
      <c r="S345" s="111"/>
      <c r="T345" s="111"/>
      <c r="U345" s="111"/>
      <c r="V345" s="112"/>
      <c r="W345" s="111"/>
      <c r="X345" s="109"/>
      <c r="Y345" s="109"/>
      <c r="Z345" s="109"/>
      <c r="AA345" s="109"/>
      <c r="AB345" s="48"/>
      <c r="AC345" s="111"/>
      <c r="AD345" s="111"/>
      <c r="AE345" s="111"/>
      <c r="AF345" s="111"/>
      <c r="AG345" s="111"/>
      <c r="AH345" s="111"/>
      <c r="AI345" s="111"/>
      <c r="AJ345" s="111"/>
      <c r="AK345" s="111"/>
      <c r="AL345" s="111"/>
      <c r="AM345" s="111"/>
      <c r="AN345" s="111"/>
      <c r="AO345" s="111"/>
      <c r="AP345" s="111"/>
      <c r="AQ345" s="111"/>
      <c r="AR345" s="111"/>
      <c r="AS345" s="111"/>
      <c r="AT345" s="111"/>
      <c r="AU345" s="111"/>
      <c r="AV345" s="111"/>
      <c r="AW345" s="111"/>
      <c r="AX345" s="112"/>
      <c r="AY345" s="111"/>
      <c r="AZ345" s="109"/>
      <c r="BA345" s="109"/>
      <c r="BB345" s="109"/>
      <c r="BC345" s="111"/>
      <c r="BD345" s="111"/>
      <c r="BE345" s="111"/>
      <c r="BF345" s="111"/>
      <c r="BG345" s="111"/>
      <c r="BH345" s="111"/>
      <c r="BI345" s="111"/>
      <c r="BJ345" s="111"/>
      <c r="BK345" s="111"/>
      <c r="BL345" s="111"/>
      <c r="BM345" s="111"/>
      <c r="BN345" s="111"/>
      <c r="BO345" s="111"/>
      <c r="BP345" s="111"/>
      <c r="BQ345" s="111"/>
      <c r="BR345" s="111"/>
      <c r="BS345" s="111"/>
      <c r="BT345" s="111"/>
      <c r="BU345" s="111"/>
      <c r="BV345" s="111"/>
      <c r="BW345" s="111"/>
      <c r="BX345" s="111"/>
      <c r="BY345" s="112"/>
      <c r="BZ345" s="111"/>
      <c r="CA345" s="109"/>
      <c r="CB345" s="109"/>
      <c r="CC345" s="109"/>
      <c r="CD345" s="111"/>
    </row>
    <row r="346" spans="1:82" ht="15.75" customHeight="1">
      <c r="A346" s="111"/>
      <c r="B346" s="111"/>
      <c r="C346" s="111"/>
      <c r="D346" s="111"/>
      <c r="E346" s="111"/>
      <c r="F346" s="111"/>
      <c r="G346" s="111"/>
      <c r="H346" s="111"/>
      <c r="I346" s="111"/>
      <c r="J346" s="111"/>
      <c r="K346" s="111"/>
      <c r="L346" s="111"/>
      <c r="M346" s="111"/>
      <c r="N346" s="111"/>
      <c r="O346" s="111"/>
      <c r="P346" s="111"/>
      <c r="Q346" s="111"/>
      <c r="R346" s="111"/>
      <c r="S346" s="111"/>
      <c r="T346" s="111"/>
      <c r="U346" s="111"/>
      <c r="V346" s="112"/>
      <c r="W346" s="111"/>
      <c r="X346" s="109"/>
      <c r="Y346" s="109"/>
      <c r="Z346" s="109"/>
      <c r="AA346" s="109"/>
      <c r="AB346" s="48"/>
      <c r="AC346" s="111"/>
      <c r="AD346" s="111"/>
      <c r="AE346" s="111"/>
      <c r="AF346" s="111"/>
      <c r="AG346" s="111"/>
      <c r="AH346" s="111"/>
      <c r="AI346" s="111"/>
      <c r="AJ346" s="111"/>
      <c r="AK346" s="111"/>
      <c r="AL346" s="111"/>
      <c r="AM346" s="111"/>
      <c r="AN346" s="111"/>
      <c r="AO346" s="111"/>
      <c r="AP346" s="111"/>
      <c r="AQ346" s="111"/>
      <c r="AR346" s="111"/>
      <c r="AS346" s="111"/>
      <c r="AT346" s="111"/>
      <c r="AU346" s="111"/>
      <c r="AV346" s="111"/>
      <c r="AW346" s="111"/>
      <c r="AX346" s="112"/>
      <c r="AY346" s="111"/>
      <c r="AZ346" s="109"/>
      <c r="BA346" s="109"/>
      <c r="BB346" s="109"/>
      <c r="BC346" s="111"/>
      <c r="BD346" s="111"/>
      <c r="BE346" s="111"/>
      <c r="BF346" s="111"/>
      <c r="BG346" s="111"/>
      <c r="BH346" s="111"/>
      <c r="BI346" s="111"/>
      <c r="BJ346" s="111"/>
      <c r="BK346" s="111"/>
      <c r="BL346" s="111"/>
      <c r="BM346" s="111"/>
      <c r="BN346" s="111"/>
      <c r="BO346" s="111"/>
      <c r="BP346" s="111"/>
      <c r="BQ346" s="111"/>
      <c r="BR346" s="111"/>
      <c r="BS346" s="111"/>
      <c r="BT346" s="111"/>
      <c r="BU346" s="111"/>
      <c r="BV346" s="111"/>
      <c r="BW346" s="111"/>
      <c r="BX346" s="111"/>
      <c r="BY346" s="112"/>
      <c r="BZ346" s="111"/>
      <c r="CA346" s="109"/>
      <c r="CB346" s="109"/>
      <c r="CC346" s="109"/>
      <c r="CD346" s="111"/>
    </row>
    <row r="347" spans="1:82" ht="15.75" customHeight="1">
      <c r="A347" s="111"/>
      <c r="B347" s="111"/>
      <c r="C347" s="111"/>
      <c r="D347" s="111"/>
      <c r="E347" s="111"/>
      <c r="F347" s="111"/>
      <c r="G347" s="111"/>
      <c r="H347" s="111"/>
      <c r="I347" s="111"/>
      <c r="J347" s="111"/>
      <c r="K347" s="111"/>
      <c r="L347" s="111"/>
      <c r="M347" s="111"/>
      <c r="N347" s="111"/>
      <c r="O347" s="111"/>
      <c r="P347" s="111"/>
      <c r="Q347" s="111"/>
      <c r="R347" s="111"/>
      <c r="S347" s="111"/>
      <c r="T347" s="111"/>
      <c r="U347" s="111"/>
      <c r="V347" s="112"/>
      <c r="W347" s="111"/>
      <c r="X347" s="109"/>
      <c r="Y347" s="109"/>
      <c r="Z347" s="109"/>
      <c r="AA347" s="109"/>
      <c r="AB347" s="48"/>
      <c r="AC347" s="111"/>
      <c r="AD347" s="111"/>
      <c r="AE347" s="111"/>
      <c r="AF347" s="111"/>
      <c r="AG347" s="111"/>
      <c r="AH347" s="111"/>
      <c r="AI347" s="111"/>
      <c r="AJ347" s="111"/>
      <c r="AK347" s="111"/>
      <c r="AL347" s="111"/>
      <c r="AM347" s="111"/>
      <c r="AN347" s="111"/>
      <c r="AO347" s="111"/>
      <c r="AP347" s="111"/>
      <c r="AQ347" s="111"/>
      <c r="AR347" s="111"/>
      <c r="AS347" s="111"/>
      <c r="AT347" s="111"/>
      <c r="AU347" s="111"/>
      <c r="AV347" s="111"/>
      <c r="AW347" s="111"/>
      <c r="AX347" s="112"/>
      <c r="AY347" s="111"/>
      <c r="AZ347" s="109"/>
      <c r="BA347" s="109"/>
      <c r="BB347" s="109"/>
      <c r="BC347" s="111"/>
      <c r="BD347" s="111"/>
      <c r="BE347" s="111"/>
      <c r="BF347" s="111"/>
      <c r="BG347" s="111"/>
      <c r="BH347" s="111"/>
      <c r="BI347" s="111"/>
      <c r="BJ347" s="111"/>
      <c r="BK347" s="111"/>
      <c r="BL347" s="111"/>
      <c r="BM347" s="111"/>
      <c r="BN347" s="111"/>
      <c r="BO347" s="111"/>
      <c r="BP347" s="111"/>
      <c r="BQ347" s="111"/>
      <c r="BR347" s="111"/>
      <c r="BS347" s="111"/>
      <c r="BT347" s="111"/>
      <c r="BU347" s="111"/>
      <c r="BV347" s="111"/>
      <c r="BW347" s="111"/>
      <c r="BX347" s="111"/>
      <c r="BY347" s="112"/>
      <c r="BZ347" s="111"/>
      <c r="CA347" s="109"/>
      <c r="CB347" s="109"/>
      <c r="CC347" s="109"/>
      <c r="CD347" s="111"/>
    </row>
    <row r="348" spans="1:82" ht="15.75" customHeight="1">
      <c r="A348" s="111"/>
      <c r="B348" s="111"/>
      <c r="C348" s="111"/>
      <c r="D348" s="111"/>
      <c r="E348" s="111"/>
      <c r="F348" s="111"/>
      <c r="G348" s="111"/>
      <c r="H348" s="111"/>
      <c r="I348" s="111"/>
      <c r="J348" s="111"/>
      <c r="K348" s="111"/>
      <c r="L348" s="111"/>
      <c r="M348" s="111"/>
      <c r="N348" s="111"/>
      <c r="O348" s="111"/>
      <c r="P348" s="111"/>
      <c r="Q348" s="111"/>
      <c r="R348" s="111"/>
      <c r="S348" s="111"/>
      <c r="T348" s="111"/>
      <c r="U348" s="111"/>
      <c r="V348" s="112"/>
      <c r="W348" s="111"/>
      <c r="X348" s="109"/>
      <c r="Y348" s="109"/>
      <c r="Z348" s="109"/>
      <c r="AA348" s="109"/>
      <c r="AB348" s="48"/>
      <c r="AC348" s="111"/>
      <c r="AD348" s="111"/>
      <c r="AE348" s="111"/>
      <c r="AF348" s="111"/>
      <c r="AG348" s="111"/>
      <c r="AH348" s="111"/>
      <c r="AI348" s="111"/>
      <c r="AJ348" s="111"/>
      <c r="AK348" s="111"/>
      <c r="AL348" s="111"/>
      <c r="AM348" s="111"/>
      <c r="AN348" s="111"/>
      <c r="AO348" s="111"/>
      <c r="AP348" s="111"/>
      <c r="AQ348" s="111"/>
      <c r="AR348" s="111"/>
      <c r="AS348" s="111"/>
      <c r="AT348" s="111"/>
      <c r="AU348" s="111"/>
      <c r="AV348" s="111"/>
      <c r="AW348" s="111"/>
      <c r="AX348" s="112"/>
      <c r="AY348" s="111"/>
      <c r="AZ348" s="109"/>
      <c r="BA348" s="109"/>
      <c r="BB348" s="109"/>
      <c r="BC348" s="111"/>
      <c r="BD348" s="111"/>
      <c r="BE348" s="111"/>
      <c r="BF348" s="111"/>
      <c r="BG348" s="111"/>
      <c r="BH348" s="111"/>
      <c r="BI348" s="111"/>
      <c r="BJ348" s="111"/>
      <c r="BK348" s="111"/>
      <c r="BL348" s="111"/>
      <c r="BM348" s="111"/>
      <c r="BN348" s="111"/>
      <c r="BO348" s="111"/>
      <c r="BP348" s="111"/>
      <c r="BQ348" s="111"/>
      <c r="BR348" s="111"/>
      <c r="BS348" s="111"/>
      <c r="BT348" s="111"/>
      <c r="BU348" s="111"/>
      <c r="BV348" s="111"/>
      <c r="BW348" s="111"/>
      <c r="BX348" s="111"/>
      <c r="BY348" s="112"/>
      <c r="BZ348" s="111"/>
      <c r="CA348" s="109"/>
      <c r="CB348" s="109"/>
      <c r="CC348" s="109"/>
      <c r="CD348" s="111"/>
    </row>
    <row r="349" spans="1:82" ht="15.75" customHeight="1">
      <c r="A349" s="111"/>
      <c r="B349" s="111"/>
      <c r="C349" s="111"/>
      <c r="D349" s="111"/>
      <c r="E349" s="111"/>
      <c r="F349" s="111"/>
      <c r="G349" s="111"/>
      <c r="H349" s="111"/>
      <c r="I349" s="111"/>
      <c r="J349" s="111"/>
      <c r="K349" s="111"/>
      <c r="L349" s="111"/>
      <c r="M349" s="111"/>
      <c r="N349" s="111"/>
      <c r="O349" s="111"/>
      <c r="P349" s="111"/>
      <c r="Q349" s="111"/>
      <c r="R349" s="111"/>
      <c r="S349" s="111"/>
      <c r="T349" s="111"/>
      <c r="U349" s="111"/>
      <c r="V349" s="112"/>
      <c r="W349" s="111"/>
      <c r="X349" s="109"/>
      <c r="Y349" s="109"/>
      <c r="Z349" s="109"/>
      <c r="AA349" s="109"/>
      <c r="AB349" s="48"/>
      <c r="AC349" s="111"/>
      <c r="AD349" s="111"/>
      <c r="AE349" s="111"/>
      <c r="AF349" s="111"/>
      <c r="AG349" s="111"/>
      <c r="AH349" s="111"/>
      <c r="AI349" s="111"/>
      <c r="AJ349" s="111"/>
      <c r="AK349" s="111"/>
      <c r="AL349" s="111"/>
      <c r="AM349" s="111"/>
      <c r="AN349" s="111"/>
      <c r="AO349" s="111"/>
      <c r="AP349" s="111"/>
      <c r="AQ349" s="111"/>
      <c r="AR349" s="111"/>
      <c r="AS349" s="111"/>
      <c r="AT349" s="111"/>
      <c r="AU349" s="111"/>
      <c r="AV349" s="111"/>
      <c r="AW349" s="111"/>
      <c r="AX349" s="112"/>
      <c r="AY349" s="111"/>
      <c r="AZ349" s="109"/>
      <c r="BA349" s="109"/>
      <c r="BB349" s="109"/>
      <c r="BC349" s="111"/>
      <c r="BD349" s="111"/>
      <c r="BE349" s="111"/>
      <c r="BF349" s="111"/>
      <c r="BG349" s="111"/>
      <c r="BH349" s="111"/>
      <c r="BI349" s="111"/>
      <c r="BJ349" s="111"/>
      <c r="BK349" s="111"/>
      <c r="BL349" s="111"/>
      <c r="BM349" s="111"/>
      <c r="BN349" s="111"/>
      <c r="BO349" s="111"/>
      <c r="BP349" s="111"/>
      <c r="BQ349" s="111"/>
      <c r="BR349" s="111"/>
      <c r="BS349" s="111"/>
      <c r="BT349" s="111"/>
      <c r="BU349" s="111"/>
      <c r="BV349" s="111"/>
      <c r="BW349" s="111"/>
      <c r="BX349" s="111"/>
      <c r="BY349" s="112"/>
      <c r="BZ349" s="111"/>
      <c r="CA349" s="109"/>
      <c r="CB349" s="109"/>
      <c r="CC349" s="109"/>
      <c r="CD349" s="111"/>
    </row>
    <row r="350" spans="1:82" ht="15.75" customHeight="1">
      <c r="A350" s="111"/>
      <c r="B350" s="111"/>
      <c r="C350" s="111"/>
      <c r="D350" s="111"/>
      <c r="E350" s="111"/>
      <c r="F350" s="111"/>
      <c r="G350" s="111"/>
      <c r="H350" s="111"/>
      <c r="I350" s="111"/>
      <c r="J350" s="111"/>
      <c r="K350" s="111"/>
      <c r="L350" s="111"/>
      <c r="M350" s="111"/>
      <c r="N350" s="111"/>
      <c r="O350" s="111"/>
      <c r="P350" s="111"/>
      <c r="Q350" s="111"/>
      <c r="R350" s="111"/>
      <c r="S350" s="111"/>
      <c r="T350" s="111"/>
      <c r="U350" s="111"/>
      <c r="V350" s="112"/>
      <c r="W350" s="111"/>
      <c r="X350" s="109"/>
      <c r="Y350" s="109"/>
      <c r="Z350" s="109"/>
      <c r="AA350" s="109"/>
      <c r="AB350" s="48"/>
      <c r="AC350" s="111"/>
      <c r="AD350" s="111"/>
      <c r="AE350" s="111"/>
      <c r="AF350" s="111"/>
      <c r="AG350" s="111"/>
      <c r="AH350" s="111"/>
      <c r="AI350" s="111"/>
      <c r="AJ350" s="111"/>
      <c r="AK350" s="111"/>
      <c r="AL350" s="111"/>
      <c r="AM350" s="111"/>
      <c r="AN350" s="111"/>
      <c r="AO350" s="111"/>
      <c r="AP350" s="111"/>
      <c r="AQ350" s="111"/>
      <c r="AR350" s="111"/>
      <c r="AS350" s="111"/>
      <c r="AT350" s="111"/>
      <c r="AU350" s="111"/>
      <c r="AV350" s="111"/>
      <c r="AW350" s="111"/>
      <c r="AX350" s="112"/>
      <c r="AY350" s="111"/>
      <c r="AZ350" s="109"/>
      <c r="BA350" s="109"/>
      <c r="BB350" s="109"/>
      <c r="BC350" s="111"/>
      <c r="BD350" s="111"/>
      <c r="BE350" s="111"/>
      <c r="BF350" s="111"/>
      <c r="BG350" s="111"/>
      <c r="BH350" s="111"/>
      <c r="BI350" s="111"/>
      <c r="BJ350" s="111"/>
      <c r="BK350" s="111"/>
      <c r="BL350" s="111"/>
      <c r="BM350" s="111"/>
      <c r="BN350" s="111"/>
      <c r="BO350" s="111"/>
      <c r="BP350" s="111"/>
      <c r="BQ350" s="111"/>
      <c r="BR350" s="111"/>
      <c r="BS350" s="111"/>
      <c r="BT350" s="111"/>
      <c r="BU350" s="111"/>
      <c r="BV350" s="111"/>
      <c r="BW350" s="111"/>
      <c r="BX350" s="111"/>
      <c r="BY350" s="112"/>
      <c r="BZ350" s="111"/>
      <c r="CA350" s="109"/>
      <c r="CB350" s="109"/>
      <c r="CC350" s="109"/>
      <c r="CD350" s="111"/>
    </row>
    <row r="351" spans="1:82" ht="15.75" customHeight="1">
      <c r="A351" s="111"/>
      <c r="B351" s="111"/>
      <c r="C351" s="111"/>
      <c r="D351" s="111"/>
      <c r="E351" s="111"/>
      <c r="F351" s="111"/>
      <c r="G351" s="111"/>
      <c r="H351" s="111"/>
      <c r="I351" s="111"/>
      <c r="J351" s="111"/>
      <c r="K351" s="111"/>
      <c r="L351" s="111"/>
      <c r="M351" s="111"/>
      <c r="N351" s="111"/>
      <c r="O351" s="111"/>
      <c r="P351" s="111"/>
      <c r="Q351" s="111"/>
      <c r="R351" s="111"/>
      <c r="S351" s="111"/>
      <c r="T351" s="111"/>
      <c r="U351" s="111"/>
      <c r="V351" s="112"/>
      <c r="W351" s="111"/>
      <c r="X351" s="109"/>
      <c r="Y351" s="109"/>
      <c r="Z351" s="109"/>
      <c r="AA351" s="109"/>
      <c r="AB351" s="48"/>
      <c r="AC351" s="111"/>
      <c r="AD351" s="111"/>
      <c r="AE351" s="111"/>
      <c r="AF351" s="111"/>
      <c r="AG351" s="111"/>
      <c r="AH351" s="111"/>
      <c r="AI351" s="111"/>
      <c r="AJ351" s="111"/>
      <c r="AK351" s="111"/>
      <c r="AL351" s="111"/>
      <c r="AM351" s="111"/>
      <c r="AN351" s="111"/>
      <c r="AO351" s="111"/>
      <c r="AP351" s="111"/>
      <c r="AQ351" s="111"/>
      <c r="AR351" s="111"/>
      <c r="AS351" s="111"/>
      <c r="AT351" s="111"/>
      <c r="AU351" s="111"/>
      <c r="AV351" s="111"/>
      <c r="AW351" s="111"/>
      <c r="AX351" s="112"/>
      <c r="AY351" s="111"/>
      <c r="AZ351" s="109"/>
      <c r="BA351" s="109"/>
      <c r="BB351" s="109"/>
      <c r="BC351" s="111"/>
      <c r="BD351" s="111"/>
      <c r="BE351" s="111"/>
      <c r="BF351" s="111"/>
      <c r="BG351" s="111"/>
      <c r="BH351" s="111"/>
      <c r="BI351" s="111"/>
      <c r="BJ351" s="111"/>
      <c r="BK351" s="111"/>
      <c r="BL351" s="111"/>
      <c r="BM351" s="111"/>
      <c r="BN351" s="111"/>
      <c r="BO351" s="111"/>
      <c r="BP351" s="111"/>
      <c r="BQ351" s="111"/>
      <c r="BR351" s="111"/>
      <c r="BS351" s="111"/>
      <c r="BT351" s="111"/>
      <c r="BU351" s="111"/>
      <c r="BV351" s="111"/>
      <c r="BW351" s="111"/>
      <c r="BX351" s="111"/>
      <c r="BY351" s="112"/>
      <c r="BZ351" s="111"/>
      <c r="CA351" s="109"/>
      <c r="CB351" s="109"/>
      <c r="CC351" s="109"/>
      <c r="CD351" s="111"/>
    </row>
    <row r="352" spans="1:82" ht="15.75" customHeight="1">
      <c r="A352" s="111"/>
      <c r="B352" s="111"/>
      <c r="C352" s="111"/>
      <c r="D352" s="111"/>
      <c r="E352" s="111"/>
      <c r="F352" s="111"/>
      <c r="G352" s="111"/>
      <c r="H352" s="111"/>
      <c r="I352" s="111"/>
      <c r="J352" s="111"/>
      <c r="K352" s="111"/>
      <c r="L352" s="111"/>
      <c r="M352" s="111"/>
      <c r="N352" s="111"/>
      <c r="O352" s="111"/>
      <c r="P352" s="111"/>
      <c r="Q352" s="111"/>
      <c r="R352" s="111"/>
      <c r="S352" s="111"/>
      <c r="T352" s="111"/>
      <c r="U352" s="111"/>
      <c r="V352" s="112"/>
      <c r="W352" s="111"/>
      <c r="X352" s="109"/>
      <c r="Y352" s="109"/>
      <c r="Z352" s="109"/>
      <c r="AA352" s="109"/>
      <c r="AB352" s="48"/>
      <c r="AC352" s="111"/>
      <c r="AD352" s="111"/>
      <c r="AE352" s="111"/>
      <c r="AF352" s="111"/>
      <c r="AG352" s="111"/>
      <c r="AH352" s="111"/>
      <c r="AI352" s="111"/>
      <c r="AJ352" s="111"/>
      <c r="AK352" s="111"/>
      <c r="AL352" s="111"/>
      <c r="AM352" s="111"/>
      <c r="AN352" s="111"/>
      <c r="AO352" s="111"/>
      <c r="AP352" s="111"/>
      <c r="AQ352" s="111"/>
      <c r="AR352" s="111"/>
      <c r="AS352" s="111"/>
      <c r="AT352" s="111"/>
      <c r="AU352" s="111"/>
      <c r="AV352" s="111"/>
      <c r="AW352" s="111"/>
      <c r="AX352" s="112"/>
      <c r="AY352" s="111"/>
      <c r="AZ352" s="109"/>
      <c r="BA352" s="109"/>
      <c r="BB352" s="109"/>
      <c r="BC352" s="111"/>
      <c r="BD352" s="111"/>
      <c r="BE352" s="111"/>
      <c r="BF352" s="111"/>
      <c r="BG352" s="111"/>
      <c r="BH352" s="111"/>
      <c r="BI352" s="111"/>
      <c r="BJ352" s="111"/>
      <c r="BK352" s="111"/>
      <c r="BL352" s="111"/>
      <c r="BM352" s="111"/>
      <c r="BN352" s="111"/>
      <c r="BO352" s="111"/>
      <c r="BP352" s="111"/>
      <c r="BQ352" s="111"/>
      <c r="BR352" s="111"/>
      <c r="BS352" s="111"/>
      <c r="BT352" s="111"/>
      <c r="BU352" s="111"/>
      <c r="BV352" s="111"/>
      <c r="BW352" s="111"/>
      <c r="BX352" s="111"/>
      <c r="BY352" s="112"/>
      <c r="BZ352" s="111"/>
      <c r="CA352" s="109"/>
      <c r="CB352" s="109"/>
      <c r="CC352" s="109"/>
      <c r="CD352" s="111"/>
    </row>
    <row r="353" spans="1:82" ht="15.75" customHeight="1">
      <c r="A353" s="111"/>
      <c r="B353" s="111"/>
      <c r="C353" s="111"/>
      <c r="D353" s="111"/>
      <c r="E353" s="111"/>
      <c r="F353" s="111"/>
      <c r="G353" s="111"/>
      <c r="H353" s="111"/>
      <c r="I353" s="111"/>
      <c r="J353" s="111"/>
      <c r="K353" s="111"/>
      <c r="L353" s="111"/>
      <c r="M353" s="111"/>
      <c r="N353" s="111"/>
      <c r="O353" s="111"/>
      <c r="P353" s="111"/>
      <c r="Q353" s="111"/>
      <c r="R353" s="111"/>
      <c r="S353" s="111"/>
      <c r="T353" s="111"/>
      <c r="U353" s="111"/>
      <c r="V353" s="112"/>
      <c r="W353" s="111"/>
      <c r="X353" s="109"/>
      <c r="Y353" s="109"/>
      <c r="Z353" s="109"/>
      <c r="AA353" s="109"/>
      <c r="AB353" s="48"/>
      <c r="AC353" s="111"/>
      <c r="AD353" s="111"/>
      <c r="AE353" s="111"/>
      <c r="AF353" s="111"/>
      <c r="AG353" s="111"/>
      <c r="AH353" s="111"/>
      <c r="AI353" s="111"/>
      <c r="AJ353" s="111"/>
      <c r="AK353" s="111"/>
      <c r="AL353" s="111"/>
      <c r="AM353" s="111"/>
      <c r="AN353" s="111"/>
      <c r="AO353" s="111"/>
      <c r="AP353" s="111"/>
      <c r="AQ353" s="111"/>
      <c r="AR353" s="111"/>
      <c r="AS353" s="111"/>
      <c r="AT353" s="111"/>
      <c r="AU353" s="111"/>
      <c r="AV353" s="111"/>
      <c r="AW353" s="111"/>
      <c r="AX353" s="112"/>
      <c r="AY353" s="111"/>
      <c r="AZ353" s="109"/>
      <c r="BA353" s="109"/>
      <c r="BB353" s="109"/>
      <c r="BC353" s="111"/>
      <c r="BD353" s="111"/>
      <c r="BE353" s="111"/>
      <c r="BF353" s="111"/>
      <c r="BG353" s="111"/>
      <c r="BH353" s="111"/>
      <c r="BI353" s="111"/>
      <c r="BJ353" s="111"/>
      <c r="BK353" s="111"/>
      <c r="BL353" s="111"/>
      <c r="BM353" s="111"/>
      <c r="BN353" s="111"/>
      <c r="BO353" s="111"/>
      <c r="BP353" s="111"/>
      <c r="BQ353" s="111"/>
      <c r="BR353" s="111"/>
      <c r="BS353" s="111"/>
      <c r="BT353" s="111"/>
      <c r="BU353" s="111"/>
      <c r="BV353" s="111"/>
      <c r="BW353" s="111"/>
      <c r="BX353" s="111"/>
      <c r="BY353" s="112"/>
      <c r="BZ353" s="111"/>
      <c r="CA353" s="109"/>
      <c r="CB353" s="109"/>
      <c r="CC353" s="109"/>
      <c r="CD353" s="111"/>
    </row>
    <row r="354" spans="1:82" ht="15.75" customHeight="1">
      <c r="A354" s="111"/>
      <c r="B354" s="111"/>
      <c r="C354" s="111"/>
      <c r="D354" s="111"/>
      <c r="E354" s="111"/>
      <c r="F354" s="111"/>
      <c r="G354" s="111"/>
      <c r="H354" s="111"/>
      <c r="I354" s="111"/>
      <c r="J354" s="111"/>
      <c r="K354" s="111"/>
      <c r="L354" s="111"/>
      <c r="M354" s="111"/>
      <c r="N354" s="111"/>
      <c r="O354" s="111"/>
      <c r="P354" s="111"/>
      <c r="Q354" s="111"/>
      <c r="R354" s="111"/>
      <c r="S354" s="111"/>
      <c r="T354" s="111"/>
      <c r="U354" s="111"/>
      <c r="V354" s="112"/>
      <c r="W354" s="111"/>
      <c r="X354" s="109"/>
      <c r="Y354" s="109"/>
      <c r="Z354" s="109"/>
      <c r="AA354" s="109"/>
      <c r="AB354" s="48"/>
      <c r="AC354" s="111"/>
      <c r="AD354" s="111"/>
      <c r="AE354" s="111"/>
      <c r="AF354" s="111"/>
      <c r="AG354" s="111"/>
      <c r="AH354" s="111"/>
      <c r="AI354" s="111"/>
      <c r="AJ354" s="111"/>
      <c r="AK354" s="111"/>
      <c r="AL354" s="111"/>
      <c r="AM354" s="111"/>
      <c r="AN354" s="111"/>
      <c r="AO354" s="111"/>
      <c r="AP354" s="111"/>
      <c r="AQ354" s="111"/>
      <c r="AR354" s="111"/>
      <c r="AS354" s="111"/>
      <c r="AT354" s="111"/>
      <c r="AU354" s="111"/>
      <c r="AV354" s="111"/>
      <c r="AW354" s="111"/>
      <c r="AX354" s="112"/>
      <c r="AY354" s="111"/>
      <c r="AZ354" s="109"/>
      <c r="BA354" s="109"/>
      <c r="BB354" s="109"/>
      <c r="BC354" s="111"/>
      <c r="BD354" s="111"/>
      <c r="BE354" s="111"/>
      <c r="BF354" s="111"/>
      <c r="BG354" s="111"/>
      <c r="BH354" s="111"/>
      <c r="BI354" s="111"/>
      <c r="BJ354" s="111"/>
      <c r="BK354" s="111"/>
      <c r="BL354" s="111"/>
      <c r="BM354" s="111"/>
      <c r="BN354" s="111"/>
      <c r="BO354" s="111"/>
      <c r="BP354" s="111"/>
      <c r="BQ354" s="111"/>
      <c r="BR354" s="111"/>
      <c r="BS354" s="111"/>
      <c r="BT354" s="111"/>
      <c r="BU354" s="111"/>
      <c r="BV354" s="111"/>
      <c r="BW354" s="111"/>
      <c r="BX354" s="111"/>
      <c r="BY354" s="112"/>
      <c r="BZ354" s="111"/>
      <c r="CA354" s="109"/>
      <c r="CB354" s="109"/>
      <c r="CC354" s="109"/>
      <c r="CD354" s="111"/>
    </row>
    <row r="355" spans="1:82" ht="15.75" customHeight="1">
      <c r="A355" s="111"/>
      <c r="B355" s="111"/>
      <c r="C355" s="111"/>
      <c r="D355" s="111"/>
      <c r="E355" s="111"/>
      <c r="F355" s="111"/>
      <c r="G355" s="111"/>
      <c r="H355" s="111"/>
      <c r="I355" s="111"/>
      <c r="J355" s="111"/>
      <c r="K355" s="111"/>
      <c r="L355" s="111"/>
      <c r="M355" s="111"/>
      <c r="N355" s="111"/>
      <c r="O355" s="111"/>
      <c r="P355" s="111"/>
      <c r="Q355" s="111"/>
      <c r="R355" s="111"/>
      <c r="S355" s="111"/>
      <c r="T355" s="111"/>
      <c r="U355" s="111"/>
      <c r="V355" s="112"/>
      <c r="W355" s="111"/>
      <c r="X355" s="109"/>
      <c r="Y355" s="109"/>
      <c r="Z355" s="109"/>
      <c r="AA355" s="109"/>
      <c r="AB355" s="48"/>
      <c r="AC355" s="111"/>
      <c r="AD355" s="111"/>
      <c r="AE355" s="111"/>
      <c r="AF355" s="111"/>
      <c r="AG355" s="111"/>
      <c r="AH355" s="111"/>
      <c r="AI355" s="111"/>
      <c r="AJ355" s="111"/>
      <c r="AK355" s="111"/>
      <c r="AL355" s="111"/>
      <c r="AM355" s="111"/>
      <c r="AN355" s="111"/>
      <c r="AO355" s="111"/>
      <c r="AP355" s="111"/>
      <c r="AQ355" s="111"/>
      <c r="AR355" s="111"/>
      <c r="AS355" s="111"/>
      <c r="AT355" s="111"/>
      <c r="AU355" s="111"/>
      <c r="AV355" s="111"/>
      <c r="AW355" s="111"/>
      <c r="AX355" s="112"/>
      <c r="AY355" s="111"/>
      <c r="AZ355" s="109"/>
      <c r="BA355" s="109"/>
      <c r="BB355" s="109"/>
      <c r="BC355" s="111"/>
      <c r="BD355" s="111"/>
      <c r="BE355" s="111"/>
      <c r="BF355" s="111"/>
      <c r="BG355" s="111"/>
      <c r="BH355" s="111"/>
      <c r="BI355" s="111"/>
      <c r="BJ355" s="111"/>
      <c r="BK355" s="111"/>
      <c r="BL355" s="111"/>
      <c r="BM355" s="111"/>
      <c r="BN355" s="111"/>
      <c r="BO355" s="111"/>
      <c r="BP355" s="111"/>
      <c r="BQ355" s="111"/>
      <c r="BR355" s="111"/>
      <c r="BS355" s="111"/>
      <c r="BT355" s="111"/>
      <c r="BU355" s="111"/>
      <c r="BV355" s="111"/>
      <c r="BW355" s="111"/>
      <c r="BX355" s="111"/>
      <c r="BY355" s="112"/>
      <c r="BZ355" s="111"/>
      <c r="CA355" s="109"/>
      <c r="CB355" s="109"/>
      <c r="CC355" s="109"/>
      <c r="CD355" s="111"/>
    </row>
    <row r="356" spans="1:82" ht="15.75" customHeight="1">
      <c r="A356" s="111"/>
      <c r="B356" s="111"/>
      <c r="C356" s="111"/>
      <c r="D356" s="111"/>
      <c r="E356" s="111"/>
      <c r="F356" s="111"/>
      <c r="G356" s="111"/>
      <c r="H356" s="111"/>
      <c r="I356" s="111"/>
      <c r="J356" s="111"/>
      <c r="K356" s="111"/>
      <c r="L356" s="111"/>
      <c r="M356" s="111"/>
      <c r="N356" s="111"/>
      <c r="O356" s="111"/>
      <c r="P356" s="111"/>
      <c r="Q356" s="111"/>
      <c r="R356" s="111"/>
      <c r="S356" s="111"/>
      <c r="T356" s="111"/>
      <c r="U356" s="111"/>
      <c r="V356" s="112"/>
      <c r="W356" s="111"/>
      <c r="X356" s="109"/>
      <c r="Y356" s="109"/>
      <c r="Z356" s="109"/>
      <c r="AA356" s="109"/>
      <c r="AB356" s="48"/>
      <c r="AC356" s="111"/>
      <c r="AD356" s="111"/>
      <c r="AE356" s="111"/>
      <c r="AF356" s="111"/>
      <c r="AG356" s="111"/>
      <c r="AH356" s="111"/>
      <c r="AI356" s="111"/>
      <c r="AJ356" s="111"/>
      <c r="AK356" s="111"/>
      <c r="AL356" s="111"/>
      <c r="AM356" s="111"/>
      <c r="AN356" s="111"/>
      <c r="AO356" s="111"/>
      <c r="AP356" s="111"/>
      <c r="AQ356" s="111"/>
      <c r="AR356" s="111"/>
      <c r="AS356" s="111"/>
      <c r="AT356" s="111"/>
      <c r="AU356" s="111"/>
      <c r="AV356" s="111"/>
      <c r="AW356" s="111"/>
      <c r="AX356" s="112"/>
      <c r="AY356" s="111"/>
      <c r="AZ356" s="109"/>
      <c r="BA356" s="109"/>
      <c r="BB356" s="109"/>
      <c r="BC356" s="111"/>
      <c r="BD356" s="111"/>
      <c r="BE356" s="111"/>
      <c r="BF356" s="111"/>
      <c r="BG356" s="111"/>
      <c r="BH356" s="111"/>
      <c r="BI356" s="111"/>
      <c r="BJ356" s="111"/>
      <c r="BK356" s="111"/>
      <c r="BL356" s="111"/>
      <c r="BM356" s="111"/>
      <c r="BN356" s="111"/>
      <c r="BO356" s="111"/>
      <c r="BP356" s="111"/>
      <c r="BQ356" s="111"/>
      <c r="BR356" s="111"/>
      <c r="BS356" s="111"/>
      <c r="BT356" s="111"/>
      <c r="BU356" s="111"/>
      <c r="BV356" s="111"/>
      <c r="BW356" s="111"/>
      <c r="BX356" s="111"/>
      <c r="BY356" s="112"/>
      <c r="BZ356" s="111"/>
      <c r="CA356" s="109"/>
      <c r="CB356" s="109"/>
      <c r="CC356" s="109"/>
      <c r="CD356" s="111"/>
    </row>
    <row r="357" spans="1:82" ht="15.75" customHeight="1">
      <c r="A357" s="111"/>
      <c r="B357" s="111"/>
      <c r="C357" s="111"/>
      <c r="D357" s="111"/>
      <c r="E357" s="111"/>
      <c r="F357" s="111"/>
      <c r="G357" s="111"/>
      <c r="H357" s="111"/>
      <c r="I357" s="111"/>
      <c r="J357" s="111"/>
      <c r="K357" s="111"/>
      <c r="L357" s="111"/>
      <c r="M357" s="111"/>
      <c r="N357" s="111"/>
      <c r="O357" s="111"/>
      <c r="P357" s="111"/>
      <c r="Q357" s="111"/>
      <c r="R357" s="111"/>
      <c r="S357" s="111"/>
      <c r="T357" s="111"/>
      <c r="U357" s="111"/>
      <c r="V357" s="112"/>
      <c r="W357" s="111"/>
      <c r="X357" s="109"/>
      <c r="Y357" s="109"/>
      <c r="Z357" s="109"/>
      <c r="AA357" s="109"/>
      <c r="AB357" s="48"/>
      <c r="AC357" s="111"/>
      <c r="AD357" s="111"/>
      <c r="AE357" s="111"/>
      <c r="AF357" s="111"/>
      <c r="AG357" s="111"/>
      <c r="AH357" s="111"/>
      <c r="AI357" s="111"/>
      <c r="AJ357" s="111"/>
      <c r="AK357" s="111"/>
      <c r="AL357" s="111"/>
      <c r="AM357" s="111"/>
      <c r="AN357" s="111"/>
      <c r="AO357" s="111"/>
      <c r="AP357" s="111"/>
      <c r="AQ357" s="111"/>
      <c r="AR357" s="111"/>
      <c r="AS357" s="111"/>
      <c r="AT357" s="111"/>
      <c r="AU357" s="111"/>
      <c r="AV357" s="111"/>
      <c r="AW357" s="111"/>
      <c r="AX357" s="112"/>
      <c r="AY357" s="111"/>
      <c r="AZ357" s="109"/>
      <c r="BA357" s="109"/>
      <c r="BB357" s="109"/>
      <c r="BC357" s="111"/>
      <c r="BD357" s="111"/>
      <c r="BE357" s="111"/>
      <c r="BF357" s="111"/>
      <c r="BG357" s="111"/>
      <c r="BH357" s="111"/>
      <c r="BI357" s="111"/>
      <c r="BJ357" s="111"/>
      <c r="BK357" s="111"/>
      <c r="BL357" s="111"/>
      <c r="BM357" s="111"/>
      <c r="BN357" s="111"/>
      <c r="BO357" s="111"/>
      <c r="BP357" s="111"/>
      <c r="BQ357" s="111"/>
      <c r="BR357" s="111"/>
      <c r="BS357" s="111"/>
      <c r="BT357" s="111"/>
      <c r="BU357" s="111"/>
      <c r="BV357" s="111"/>
      <c r="BW357" s="111"/>
      <c r="BX357" s="111"/>
      <c r="BY357" s="112"/>
      <c r="BZ357" s="111"/>
      <c r="CA357" s="109"/>
      <c r="CB357" s="109"/>
      <c r="CC357" s="109"/>
      <c r="CD357" s="111"/>
    </row>
    <row r="358" spans="1:82" ht="15.75" customHeight="1">
      <c r="A358" s="111"/>
      <c r="B358" s="111"/>
      <c r="C358" s="111"/>
      <c r="D358" s="111"/>
      <c r="E358" s="111"/>
      <c r="F358" s="111"/>
      <c r="G358" s="111"/>
      <c r="H358" s="111"/>
      <c r="I358" s="111"/>
      <c r="J358" s="111"/>
      <c r="K358" s="111"/>
      <c r="L358" s="111"/>
      <c r="M358" s="111"/>
      <c r="N358" s="111"/>
      <c r="O358" s="111"/>
      <c r="P358" s="111"/>
      <c r="Q358" s="111"/>
      <c r="R358" s="111"/>
      <c r="S358" s="111"/>
      <c r="T358" s="111"/>
      <c r="U358" s="111"/>
      <c r="V358" s="112"/>
      <c r="W358" s="111"/>
      <c r="X358" s="109"/>
      <c r="Y358" s="109"/>
      <c r="Z358" s="109"/>
      <c r="AA358" s="109"/>
      <c r="AB358" s="48"/>
      <c r="AC358" s="111"/>
      <c r="AD358" s="111"/>
      <c r="AE358" s="111"/>
      <c r="AF358" s="111"/>
      <c r="AG358" s="111"/>
      <c r="AH358" s="111"/>
      <c r="AI358" s="111"/>
      <c r="AJ358" s="111"/>
      <c r="AK358" s="111"/>
      <c r="AL358" s="111"/>
      <c r="AM358" s="111"/>
      <c r="AN358" s="111"/>
      <c r="AO358" s="111"/>
      <c r="AP358" s="111"/>
      <c r="AQ358" s="111"/>
      <c r="AR358" s="111"/>
      <c r="AS358" s="111"/>
      <c r="AT358" s="111"/>
      <c r="AU358" s="111"/>
      <c r="AV358" s="111"/>
      <c r="AW358" s="111"/>
      <c r="AX358" s="112"/>
      <c r="AY358" s="111"/>
      <c r="AZ358" s="109"/>
      <c r="BA358" s="109"/>
      <c r="BB358" s="109"/>
      <c r="BC358" s="111"/>
      <c r="BD358" s="111"/>
      <c r="BE358" s="111"/>
      <c r="BF358" s="111"/>
      <c r="BG358" s="111"/>
      <c r="BH358" s="111"/>
      <c r="BI358" s="111"/>
      <c r="BJ358" s="111"/>
      <c r="BK358" s="111"/>
      <c r="BL358" s="111"/>
      <c r="BM358" s="111"/>
      <c r="BN358" s="111"/>
      <c r="BO358" s="111"/>
      <c r="BP358" s="111"/>
      <c r="BQ358" s="111"/>
      <c r="BR358" s="111"/>
      <c r="BS358" s="111"/>
      <c r="BT358" s="111"/>
      <c r="BU358" s="111"/>
      <c r="BV358" s="111"/>
      <c r="BW358" s="111"/>
      <c r="BX358" s="111"/>
      <c r="BY358" s="112"/>
      <c r="BZ358" s="111"/>
      <c r="CA358" s="109"/>
      <c r="CB358" s="109"/>
      <c r="CC358" s="109"/>
      <c r="CD358" s="111"/>
    </row>
    <row r="359" spans="1:82" ht="15.75" customHeight="1">
      <c r="A359" s="111"/>
      <c r="B359" s="111"/>
      <c r="C359" s="111"/>
      <c r="D359" s="111"/>
      <c r="E359" s="111"/>
      <c r="F359" s="111"/>
      <c r="G359" s="111"/>
      <c r="H359" s="111"/>
      <c r="I359" s="111"/>
      <c r="J359" s="111"/>
      <c r="K359" s="111"/>
      <c r="L359" s="111"/>
      <c r="M359" s="111"/>
      <c r="N359" s="111"/>
      <c r="O359" s="111"/>
      <c r="P359" s="111"/>
      <c r="Q359" s="111"/>
      <c r="R359" s="111"/>
      <c r="S359" s="111"/>
      <c r="T359" s="111"/>
      <c r="U359" s="111"/>
      <c r="V359" s="112"/>
      <c r="W359" s="111"/>
      <c r="X359" s="109"/>
      <c r="Y359" s="109"/>
      <c r="Z359" s="109"/>
      <c r="AA359" s="109"/>
      <c r="AB359" s="48"/>
      <c r="AC359" s="111"/>
      <c r="AD359" s="111"/>
      <c r="AE359" s="111"/>
      <c r="AF359" s="111"/>
      <c r="AG359" s="111"/>
      <c r="AH359" s="111"/>
      <c r="AI359" s="111"/>
      <c r="AJ359" s="111"/>
      <c r="AK359" s="111"/>
      <c r="AL359" s="111"/>
      <c r="AM359" s="111"/>
      <c r="AN359" s="111"/>
      <c r="AO359" s="111"/>
      <c r="AP359" s="111"/>
      <c r="AQ359" s="111"/>
      <c r="AR359" s="111"/>
      <c r="AS359" s="111"/>
      <c r="AT359" s="111"/>
      <c r="AU359" s="111"/>
      <c r="AV359" s="111"/>
      <c r="AW359" s="111"/>
      <c r="AX359" s="112"/>
      <c r="AY359" s="111"/>
      <c r="AZ359" s="109"/>
      <c r="BA359" s="109"/>
      <c r="BB359" s="109"/>
      <c r="BC359" s="111"/>
      <c r="BD359" s="111"/>
      <c r="BE359" s="111"/>
      <c r="BF359" s="111"/>
      <c r="BG359" s="111"/>
      <c r="BH359" s="111"/>
      <c r="BI359" s="111"/>
      <c r="BJ359" s="111"/>
      <c r="BK359" s="111"/>
      <c r="BL359" s="111"/>
      <c r="BM359" s="111"/>
      <c r="BN359" s="111"/>
      <c r="BO359" s="111"/>
      <c r="BP359" s="111"/>
      <c r="BQ359" s="111"/>
      <c r="BR359" s="111"/>
      <c r="BS359" s="111"/>
      <c r="BT359" s="111"/>
      <c r="BU359" s="111"/>
      <c r="BV359" s="111"/>
      <c r="BW359" s="111"/>
      <c r="BX359" s="111"/>
      <c r="BY359" s="112"/>
      <c r="BZ359" s="111"/>
      <c r="CA359" s="109"/>
      <c r="CB359" s="109"/>
      <c r="CC359" s="109"/>
      <c r="CD359" s="111"/>
    </row>
    <row r="360" spans="1:82" ht="15.75" customHeight="1">
      <c r="A360" s="111"/>
      <c r="B360" s="111"/>
      <c r="C360" s="111"/>
      <c r="D360" s="111"/>
      <c r="E360" s="111"/>
      <c r="F360" s="111"/>
      <c r="G360" s="111"/>
      <c r="H360" s="111"/>
      <c r="I360" s="111"/>
      <c r="J360" s="111"/>
      <c r="K360" s="111"/>
      <c r="L360" s="111"/>
      <c r="M360" s="111"/>
      <c r="N360" s="111"/>
      <c r="O360" s="111"/>
      <c r="P360" s="111"/>
      <c r="Q360" s="111"/>
      <c r="R360" s="111"/>
      <c r="S360" s="111"/>
      <c r="T360" s="111"/>
      <c r="U360" s="111"/>
      <c r="V360" s="112"/>
      <c r="W360" s="111"/>
      <c r="X360" s="109"/>
      <c r="Y360" s="109"/>
      <c r="Z360" s="109"/>
      <c r="AA360" s="109"/>
      <c r="AB360" s="48"/>
      <c r="AC360" s="111"/>
      <c r="AD360" s="111"/>
      <c r="AE360" s="111"/>
      <c r="AF360" s="111"/>
      <c r="AG360" s="111"/>
      <c r="AH360" s="111"/>
      <c r="AI360" s="111"/>
      <c r="AJ360" s="111"/>
      <c r="AK360" s="111"/>
      <c r="AL360" s="111"/>
      <c r="AM360" s="111"/>
      <c r="AN360" s="111"/>
      <c r="AO360" s="111"/>
      <c r="AP360" s="111"/>
      <c r="AQ360" s="111"/>
      <c r="AR360" s="111"/>
      <c r="AS360" s="111"/>
      <c r="AT360" s="111"/>
      <c r="AU360" s="111"/>
      <c r="AV360" s="111"/>
      <c r="AW360" s="111"/>
      <c r="AX360" s="112"/>
      <c r="AY360" s="111"/>
      <c r="AZ360" s="109"/>
      <c r="BA360" s="109"/>
      <c r="BB360" s="109"/>
      <c r="BC360" s="111"/>
      <c r="BD360" s="111"/>
      <c r="BE360" s="111"/>
      <c r="BF360" s="111"/>
      <c r="BG360" s="111"/>
      <c r="BH360" s="111"/>
      <c r="BI360" s="111"/>
      <c r="BJ360" s="111"/>
      <c r="BK360" s="111"/>
      <c r="BL360" s="111"/>
      <c r="BM360" s="111"/>
      <c r="BN360" s="111"/>
      <c r="BO360" s="111"/>
      <c r="BP360" s="111"/>
      <c r="BQ360" s="111"/>
      <c r="BR360" s="111"/>
      <c r="BS360" s="111"/>
      <c r="BT360" s="111"/>
      <c r="BU360" s="111"/>
      <c r="BV360" s="111"/>
      <c r="BW360" s="111"/>
      <c r="BX360" s="111"/>
      <c r="BY360" s="112"/>
      <c r="BZ360" s="111"/>
      <c r="CA360" s="109"/>
      <c r="CB360" s="109"/>
      <c r="CC360" s="109"/>
      <c r="CD360" s="111"/>
    </row>
    <row r="361" spans="1:82" ht="15.75" customHeight="1">
      <c r="A361" s="111"/>
      <c r="B361" s="111"/>
      <c r="C361" s="111"/>
      <c r="D361" s="111"/>
      <c r="E361" s="111"/>
      <c r="F361" s="111"/>
      <c r="G361" s="111"/>
      <c r="H361" s="111"/>
      <c r="I361" s="111"/>
      <c r="J361" s="111"/>
      <c r="K361" s="111"/>
      <c r="L361" s="111"/>
      <c r="M361" s="111"/>
      <c r="N361" s="111"/>
      <c r="O361" s="111"/>
      <c r="P361" s="111"/>
      <c r="Q361" s="111"/>
      <c r="R361" s="111"/>
      <c r="S361" s="111"/>
      <c r="T361" s="111"/>
      <c r="U361" s="111"/>
      <c r="V361" s="112"/>
      <c r="W361" s="111"/>
      <c r="X361" s="109"/>
      <c r="Y361" s="109"/>
      <c r="Z361" s="109"/>
      <c r="AA361" s="109"/>
      <c r="AB361" s="48"/>
      <c r="AC361" s="111"/>
      <c r="AD361" s="111"/>
      <c r="AE361" s="111"/>
      <c r="AF361" s="111"/>
      <c r="AG361" s="111"/>
      <c r="AH361" s="111"/>
      <c r="AI361" s="111"/>
      <c r="AJ361" s="111"/>
      <c r="AK361" s="111"/>
      <c r="AL361" s="111"/>
      <c r="AM361" s="111"/>
      <c r="AN361" s="111"/>
      <c r="AO361" s="111"/>
      <c r="AP361" s="111"/>
      <c r="AQ361" s="111"/>
      <c r="AR361" s="111"/>
      <c r="AS361" s="111"/>
      <c r="AT361" s="111"/>
      <c r="AU361" s="111"/>
      <c r="AV361" s="111"/>
      <c r="AW361" s="111"/>
      <c r="AX361" s="112"/>
      <c r="AY361" s="111"/>
      <c r="AZ361" s="109"/>
      <c r="BA361" s="109"/>
      <c r="BB361" s="109"/>
      <c r="BC361" s="111"/>
      <c r="BD361" s="111"/>
      <c r="BE361" s="111"/>
      <c r="BF361" s="111"/>
      <c r="BG361" s="111"/>
      <c r="BH361" s="111"/>
      <c r="BI361" s="111"/>
      <c r="BJ361" s="111"/>
      <c r="BK361" s="111"/>
      <c r="BL361" s="111"/>
      <c r="BM361" s="111"/>
      <c r="BN361" s="111"/>
      <c r="BO361" s="111"/>
      <c r="BP361" s="111"/>
      <c r="BQ361" s="111"/>
      <c r="BR361" s="111"/>
      <c r="BS361" s="111"/>
      <c r="BT361" s="111"/>
      <c r="BU361" s="111"/>
      <c r="BV361" s="111"/>
      <c r="BW361" s="111"/>
      <c r="BX361" s="111"/>
      <c r="BY361" s="112"/>
      <c r="BZ361" s="111"/>
      <c r="CA361" s="109"/>
      <c r="CB361" s="109"/>
      <c r="CC361" s="109"/>
      <c r="CD361" s="111"/>
    </row>
    <row r="362" spans="1:82" ht="15.75" customHeight="1">
      <c r="A362" s="111"/>
      <c r="B362" s="111"/>
      <c r="C362" s="111"/>
      <c r="D362" s="111"/>
      <c r="E362" s="111"/>
      <c r="F362" s="111"/>
      <c r="G362" s="111"/>
      <c r="H362" s="111"/>
      <c r="I362" s="111"/>
      <c r="J362" s="111"/>
      <c r="K362" s="111"/>
      <c r="L362" s="111"/>
      <c r="M362" s="111"/>
      <c r="N362" s="111"/>
      <c r="O362" s="111"/>
      <c r="P362" s="111"/>
      <c r="Q362" s="111"/>
      <c r="R362" s="111"/>
      <c r="S362" s="111"/>
      <c r="T362" s="111"/>
      <c r="U362" s="111"/>
      <c r="V362" s="112"/>
      <c r="W362" s="111"/>
      <c r="X362" s="109"/>
      <c r="Y362" s="109"/>
      <c r="Z362" s="109"/>
      <c r="AA362" s="109"/>
      <c r="AB362" s="48"/>
      <c r="AC362" s="111"/>
      <c r="AD362" s="111"/>
      <c r="AE362" s="111"/>
      <c r="AF362" s="111"/>
      <c r="AG362" s="111"/>
      <c r="AH362" s="111"/>
      <c r="AI362" s="111"/>
      <c r="AJ362" s="111"/>
      <c r="AK362" s="111"/>
      <c r="AL362" s="111"/>
      <c r="AM362" s="111"/>
      <c r="AN362" s="111"/>
      <c r="AO362" s="111"/>
      <c r="AP362" s="111"/>
      <c r="AQ362" s="111"/>
      <c r="AR362" s="111"/>
      <c r="AS362" s="111"/>
      <c r="AT362" s="111"/>
      <c r="AU362" s="111"/>
      <c r="AV362" s="111"/>
      <c r="AW362" s="111"/>
      <c r="AX362" s="112"/>
      <c r="AY362" s="111"/>
      <c r="AZ362" s="109"/>
      <c r="BA362" s="109"/>
      <c r="BB362" s="109"/>
      <c r="BC362" s="111"/>
      <c r="BD362" s="111"/>
      <c r="BE362" s="111"/>
      <c r="BF362" s="111"/>
      <c r="BG362" s="111"/>
      <c r="BH362" s="111"/>
      <c r="BI362" s="111"/>
      <c r="BJ362" s="111"/>
      <c r="BK362" s="111"/>
      <c r="BL362" s="111"/>
      <c r="BM362" s="111"/>
      <c r="BN362" s="111"/>
      <c r="BO362" s="111"/>
      <c r="BP362" s="111"/>
      <c r="BQ362" s="111"/>
      <c r="BR362" s="111"/>
      <c r="BS362" s="111"/>
      <c r="BT362" s="111"/>
      <c r="BU362" s="111"/>
      <c r="BV362" s="111"/>
      <c r="BW362" s="111"/>
      <c r="BX362" s="111"/>
      <c r="BY362" s="112"/>
      <c r="BZ362" s="111"/>
      <c r="CA362" s="109"/>
      <c r="CB362" s="109"/>
      <c r="CC362" s="109"/>
      <c r="CD362" s="111"/>
    </row>
    <row r="363" spans="1:82" ht="15.75" customHeight="1">
      <c r="A363" s="111"/>
      <c r="B363" s="111"/>
      <c r="C363" s="111"/>
      <c r="D363" s="111"/>
      <c r="E363" s="111"/>
      <c r="F363" s="111"/>
      <c r="G363" s="111"/>
      <c r="H363" s="111"/>
      <c r="I363" s="111"/>
      <c r="J363" s="111"/>
      <c r="K363" s="111"/>
      <c r="L363" s="111"/>
      <c r="M363" s="111"/>
      <c r="N363" s="111"/>
      <c r="O363" s="111"/>
      <c r="P363" s="111"/>
      <c r="Q363" s="111"/>
      <c r="R363" s="111"/>
      <c r="S363" s="111"/>
      <c r="T363" s="111"/>
      <c r="U363" s="111"/>
      <c r="V363" s="112"/>
      <c r="W363" s="111"/>
      <c r="X363" s="109"/>
      <c r="Y363" s="109"/>
      <c r="Z363" s="109"/>
      <c r="AA363" s="109"/>
      <c r="AB363" s="48"/>
      <c r="AC363" s="111"/>
      <c r="AD363" s="111"/>
      <c r="AE363" s="111"/>
      <c r="AF363" s="111"/>
      <c r="AG363" s="111"/>
      <c r="AH363" s="111"/>
      <c r="AI363" s="111"/>
      <c r="AJ363" s="111"/>
      <c r="AK363" s="111"/>
      <c r="AL363" s="111"/>
      <c r="AM363" s="111"/>
      <c r="AN363" s="111"/>
      <c r="AO363" s="111"/>
      <c r="AP363" s="111"/>
      <c r="AQ363" s="111"/>
      <c r="AR363" s="111"/>
      <c r="AS363" s="111"/>
      <c r="AT363" s="111"/>
      <c r="AU363" s="111"/>
      <c r="AV363" s="111"/>
      <c r="AW363" s="111"/>
      <c r="AX363" s="112"/>
      <c r="AY363" s="111"/>
      <c r="AZ363" s="109"/>
      <c r="BA363" s="109"/>
      <c r="BB363" s="109"/>
      <c r="BC363" s="111"/>
      <c r="BD363" s="111"/>
      <c r="BE363" s="111"/>
      <c r="BF363" s="111"/>
      <c r="BG363" s="111"/>
      <c r="BH363" s="111"/>
      <c r="BI363" s="111"/>
      <c r="BJ363" s="111"/>
      <c r="BK363" s="111"/>
      <c r="BL363" s="111"/>
      <c r="BM363" s="111"/>
      <c r="BN363" s="111"/>
      <c r="BO363" s="111"/>
      <c r="BP363" s="111"/>
      <c r="BQ363" s="111"/>
      <c r="BR363" s="111"/>
      <c r="BS363" s="111"/>
      <c r="BT363" s="111"/>
      <c r="BU363" s="111"/>
      <c r="BV363" s="111"/>
      <c r="BW363" s="111"/>
      <c r="BX363" s="111"/>
      <c r="BY363" s="112"/>
      <c r="BZ363" s="111"/>
      <c r="CA363" s="109"/>
      <c r="CB363" s="109"/>
      <c r="CC363" s="109"/>
      <c r="CD363" s="111"/>
    </row>
    <row r="364" spans="1:82" ht="15.75" customHeight="1">
      <c r="A364" s="111"/>
      <c r="B364" s="111"/>
      <c r="C364" s="111"/>
      <c r="D364" s="111"/>
      <c r="E364" s="111"/>
      <c r="F364" s="111"/>
      <c r="G364" s="111"/>
      <c r="H364" s="111"/>
      <c r="I364" s="111"/>
      <c r="J364" s="111"/>
      <c r="K364" s="111"/>
      <c r="L364" s="111"/>
      <c r="M364" s="111"/>
      <c r="N364" s="111"/>
      <c r="O364" s="111"/>
      <c r="P364" s="111"/>
      <c r="Q364" s="111"/>
      <c r="R364" s="111"/>
      <c r="S364" s="111"/>
      <c r="T364" s="111"/>
      <c r="U364" s="111"/>
      <c r="V364" s="112"/>
      <c r="W364" s="111"/>
      <c r="X364" s="109"/>
      <c r="Y364" s="109"/>
      <c r="Z364" s="109"/>
      <c r="AA364" s="109"/>
      <c r="AB364" s="48"/>
      <c r="AC364" s="111"/>
      <c r="AD364" s="111"/>
      <c r="AE364" s="111"/>
      <c r="AF364" s="111"/>
      <c r="AG364" s="111"/>
      <c r="AH364" s="111"/>
      <c r="AI364" s="111"/>
      <c r="AJ364" s="111"/>
      <c r="AK364" s="111"/>
      <c r="AL364" s="111"/>
      <c r="AM364" s="111"/>
      <c r="AN364" s="111"/>
      <c r="AO364" s="111"/>
      <c r="AP364" s="111"/>
      <c r="AQ364" s="111"/>
      <c r="AR364" s="111"/>
      <c r="AS364" s="111"/>
      <c r="AT364" s="111"/>
      <c r="AU364" s="111"/>
      <c r="AV364" s="111"/>
      <c r="AW364" s="111"/>
      <c r="AX364" s="112"/>
      <c r="AY364" s="111"/>
      <c r="AZ364" s="109"/>
      <c r="BA364" s="109"/>
      <c r="BB364" s="109"/>
      <c r="BC364" s="111"/>
      <c r="BD364" s="111"/>
      <c r="BE364" s="111"/>
      <c r="BF364" s="111"/>
      <c r="BG364" s="111"/>
      <c r="BH364" s="111"/>
      <c r="BI364" s="111"/>
      <c r="BJ364" s="111"/>
      <c r="BK364" s="111"/>
      <c r="BL364" s="111"/>
      <c r="BM364" s="111"/>
      <c r="BN364" s="111"/>
      <c r="BO364" s="111"/>
      <c r="BP364" s="111"/>
      <c r="BQ364" s="111"/>
      <c r="BR364" s="111"/>
      <c r="BS364" s="111"/>
      <c r="BT364" s="111"/>
      <c r="BU364" s="111"/>
      <c r="BV364" s="111"/>
      <c r="BW364" s="111"/>
      <c r="BX364" s="111"/>
      <c r="BY364" s="112"/>
      <c r="BZ364" s="111"/>
      <c r="CA364" s="109"/>
      <c r="CB364" s="109"/>
      <c r="CC364" s="109"/>
      <c r="CD364" s="111"/>
    </row>
    <row r="365" spans="1:82" ht="15.75" customHeight="1">
      <c r="A365" s="111"/>
      <c r="B365" s="111"/>
      <c r="C365" s="111"/>
      <c r="D365" s="111"/>
      <c r="E365" s="111"/>
      <c r="F365" s="111"/>
      <c r="G365" s="111"/>
      <c r="H365" s="111"/>
      <c r="I365" s="111"/>
      <c r="J365" s="111"/>
      <c r="K365" s="111"/>
      <c r="L365" s="111"/>
      <c r="M365" s="111"/>
      <c r="N365" s="111"/>
      <c r="O365" s="111"/>
      <c r="P365" s="111"/>
      <c r="Q365" s="111"/>
      <c r="R365" s="111"/>
      <c r="S365" s="111"/>
      <c r="T365" s="111"/>
      <c r="U365" s="111"/>
      <c r="V365" s="112"/>
      <c r="W365" s="111"/>
      <c r="X365" s="109"/>
      <c r="Y365" s="109"/>
      <c r="Z365" s="109"/>
      <c r="AA365" s="109"/>
      <c r="AB365" s="48"/>
      <c r="AC365" s="111"/>
      <c r="AD365" s="111"/>
      <c r="AE365" s="111"/>
      <c r="AF365" s="111"/>
      <c r="AG365" s="111"/>
      <c r="AH365" s="111"/>
      <c r="AI365" s="111"/>
      <c r="AJ365" s="111"/>
      <c r="AK365" s="111"/>
      <c r="AL365" s="111"/>
      <c r="AM365" s="111"/>
      <c r="AN365" s="111"/>
      <c r="AO365" s="111"/>
      <c r="AP365" s="111"/>
      <c r="AQ365" s="111"/>
      <c r="AR365" s="111"/>
      <c r="AS365" s="111"/>
      <c r="AT365" s="111"/>
      <c r="AU365" s="111"/>
      <c r="AV365" s="111"/>
      <c r="AW365" s="111"/>
      <c r="AX365" s="112"/>
      <c r="AY365" s="111"/>
      <c r="AZ365" s="109"/>
      <c r="BA365" s="109"/>
      <c r="BB365" s="109"/>
      <c r="BC365" s="111"/>
      <c r="BD365" s="111"/>
      <c r="BE365" s="111"/>
      <c r="BF365" s="111"/>
      <c r="BG365" s="111"/>
      <c r="BH365" s="111"/>
      <c r="BI365" s="111"/>
      <c r="BJ365" s="111"/>
      <c r="BK365" s="111"/>
      <c r="BL365" s="111"/>
      <c r="BM365" s="111"/>
      <c r="BN365" s="111"/>
      <c r="BO365" s="111"/>
      <c r="BP365" s="111"/>
      <c r="BQ365" s="111"/>
      <c r="BR365" s="111"/>
      <c r="BS365" s="111"/>
      <c r="BT365" s="111"/>
      <c r="BU365" s="111"/>
      <c r="BV365" s="111"/>
      <c r="BW365" s="111"/>
      <c r="BX365" s="111"/>
      <c r="BY365" s="112"/>
      <c r="BZ365" s="111"/>
      <c r="CA365" s="109"/>
      <c r="CB365" s="109"/>
      <c r="CC365" s="109"/>
      <c r="CD365" s="111"/>
    </row>
    <row r="366" spans="1:82" ht="15.75" customHeight="1">
      <c r="A366" s="111"/>
      <c r="B366" s="111"/>
      <c r="C366" s="111"/>
      <c r="D366" s="111"/>
      <c r="E366" s="111"/>
      <c r="F366" s="111"/>
      <c r="G366" s="111"/>
      <c r="H366" s="111"/>
      <c r="I366" s="111"/>
      <c r="J366" s="111"/>
      <c r="K366" s="111"/>
      <c r="L366" s="111"/>
      <c r="M366" s="111"/>
      <c r="N366" s="111"/>
      <c r="O366" s="111"/>
      <c r="P366" s="111"/>
      <c r="Q366" s="111"/>
      <c r="R366" s="111"/>
      <c r="S366" s="111"/>
      <c r="T366" s="111"/>
      <c r="U366" s="111"/>
      <c r="V366" s="112"/>
      <c r="W366" s="111"/>
      <c r="X366" s="109"/>
      <c r="Y366" s="109"/>
      <c r="Z366" s="109"/>
      <c r="AA366" s="109"/>
      <c r="AB366" s="48"/>
      <c r="AC366" s="111"/>
      <c r="AD366" s="111"/>
      <c r="AE366" s="111"/>
      <c r="AF366" s="111"/>
      <c r="AG366" s="111"/>
      <c r="AH366" s="111"/>
      <c r="AI366" s="111"/>
      <c r="AJ366" s="111"/>
      <c r="AK366" s="111"/>
      <c r="AL366" s="111"/>
      <c r="AM366" s="111"/>
      <c r="AN366" s="111"/>
      <c r="AO366" s="111"/>
      <c r="AP366" s="111"/>
      <c r="AQ366" s="111"/>
      <c r="AR366" s="111"/>
      <c r="AS366" s="111"/>
      <c r="AT366" s="111"/>
      <c r="AU366" s="111"/>
      <c r="AV366" s="111"/>
      <c r="AW366" s="111"/>
      <c r="AX366" s="112"/>
      <c r="AY366" s="111"/>
      <c r="AZ366" s="109"/>
      <c r="BA366" s="109"/>
      <c r="BB366" s="109"/>
      <c r="BC366" s="111"/>
      <c r="BD366" s="111"/>
      <c r="BE366" s="111"/>
      <c r="BF366" s="111"/>
      <c r="BG366" s="111"/>
      <c r="BH366" s="111"/>
      <c r="BI366" s="111"/>
      <c r="BJ366" s="111"/>
      <c r="BK366" s="111"/>
      <c r="BL366" s="111"/>
      <c r="BM366" s="111"/>
      <c r="BN366" s="111"/>
      <c r="BO366" s="111"/>
      <c r="BP366" s="111"/>
      <c r="BQ366" s="111"/>
      <c r="BR366" s="111"/>
      <c r="BS366" s="111"/>
      <c r="BT366" s="111"/>
      <c r="BU366" s="111"/>
      <c r="BV366" s="111"/>
      <c r="BW366" s="111"/>
      <c r="BX366" s="111"/>
      <c r="BY366" s="112"/>
      <c r="BZ366" s="111"/>
      <c r="CA366" s="109"/>
      <c r="CB366" s="109"/>
      <c r="CC366" s="109"/>
      <c r="CD366" s="111"/>
    </row>
    <row r="367" spans="1:82" ht="15.75" customHeight="1">
      <c r="A367" s="111"/>
      <c r="B367" s="111"/>
      <c r="C367" s="111"/>
      <c r="D367" s="111"/>
      <c r="E367" s="111"/>
      <c r="F367" s="111"/>
      <c r="G367" s="111"/>
      <c r="H367" s="111"/>
      <c r="I367" s="111"/>
      <c r="J367" s="111"/>
      <c r="K367" s="111"/>
      <c r="L367" s="111"/>
      <c r="M367" s="111"/>
      <c r="N367" s="111"/>
      <c r="O367" s="111"/>
      <c r="P367" s="111"/>
      <c r="Q367" s="111"/>
      <c r="R367" s="111"/>
      <c r="S367" s="111"/>
      <c r="T367" s="111"/>
      <c r="U367" s="111"/>
      <c r="V367" s="112"/>
      <c r="W367" s="111"/>
      <c r="X367" s="109"/>
      <c r="Y367" s="109"/>
      <c r="Z367" s="109"/>
      <c r="AA367" s="109"/>
      <c r="AB367" s="48"/>
      <c r="AC367" s="111"/>
      <c r="AD367" s="111"/>
      <c r="AE367" s="111"/>
      <c r="AF367" s="111"/>
      <c r="AG367" s="111"/>
      <c r="AH367" s="111"/>
      <c r="AI367" s="111"/>
      <c r="AJ367" s="111"/>
      <c r="AK367" s="111"/>
      <c r="AL367" s="111"/>
      <c r="AM367" s="111"/>
      <c r="AN367" s="111"/>
      <c r="AO367" s="111"/>
      <c r="AP367" s="111"/>
      <c r="AQ367" s="111"/>
      <c r="AR367" s="111"/>
      <c r="AS367" s="111"/>
      <c r="AT367" s="111"/>
      <c r="AU367" s="111"/>
      <c r="AV367" s="111"/>
      <c r="AW367" s="111"/>
      <c r="AX367" s="112"/>
      <c r="AY367" s="111"/>
      <c r="AZ367" s="109"/>
      <c r="BA367" s="109"/>
      <c r="BB367" s="109"/>
      <c r="BC367" s="111"/>
      <c r="BD367" s="111"/>
      <c r="BE367" s="111"/>
      <c r="BF367" s="111"/>
      <c r="BG367" s="111"/>
      <c r="BH367" s="111"/>
      <c r="BI367" s="111"/>
      <c r="BJ367" s="111"/>
      <c r="BK367" s="111"/>
      <c r="BL367" s="111"/>
      <c r="BM367" s="111"/>
      <c r="BN367" s="111"/>
      <c r="BO367" s="111"/>
      <c r="BP367" s="111"/>
      <c r="BQ367" s="111"/>
      <c r="BR367" s="111"/>
      <c r="BS367" s="111"/>
      <c r="BT367" s="111"/>
      <c r="BU367" s="111"/>
      <c r="BV367" s="111"/>
      <c r="BW367" s="111"/>
      <c r="BX367" s="111"/>
      <c r="BY367" s="112"/>
      <c r="BZ367" s="111"/>
      <c r="CA367" s="109"/>
      <c r="CB367" s="109"/>
      <c r="CC367" s="109"/>
      <c r="CD367" s="111"/>
    </row>
    <row r="368" spans="1:82" ht="15.75" customHeight="1">
      <c r="A368" s="111"/>
      <c r="B368" s="111"/>
      <c r="C368" s="111"/>
      <c r="D368" s="111"/>
      <c r="E368" s="111"/>
      <c r="F368" s="111"/>
      <c r="G368" s="111"/>
      <c r="H368" s="111"/>
      <c r="I368" s="111"/>
      <c r="J368" s="111"/>
      <c r="K368" s="111"/>
      <c r="L368" s="111"/>
      <c r="M368" s="111"/>
      <c r="N368" s="111"/>
      <c r="O368" s="111"/>
      <c r="P368" s="111"/>
      <c r="Q368" s="111"/>
      <c r="R368" s="111"/>
      <c r="S368" s="111"/>
      <c r="T368" s="111"/>
      <c r="U368" s="111"/>
      <c r="V368" s="112"/>
      <c r="W368" s="111"/>
      <c r="X368" s="109"/>
      <c r="Y368" s="109"/>
      <c r="Z368" s="109"/>
      <c r="AA368" s="109"/>
      <c r="AB368" s="48"/>
      <c r="AC368" s="111"/>
      <c r="AD368" s="111"/>
      <c r="AE368" s="111"/>
      <c r="AF368" s="111"/>
      <c r="AG368" s="111"/>
      <c r="AH368" s="111"/>
      <c r="AI368" s="111"/>
      <c r="AJ368" s="111"/>
      <c r="AK368" s="111"/>
      <c r="AL368" s="111"/>
      <c r="AM368" s="111"/>
      <c r="AN368" s="111"/>
      <c r="AO368" s="111"/>
      <c r="AP368" s="111"/>
      <c r="AQ368" s="111"/>
      <c r="AR368" s="111"/>
      <c r="AS368" s="111"/>
      <c r="AT368" s="111"/>
      <c r="AU368" s="111"/>
      <c r="AV368" s="111"/>
      <c r="AW368" s="111"/>
      <c r="AX368" s="112"/>
      <c r="AY368" s="111"/>
      <c r="AZ368" s="109"/>
      <c r="BA368" s="109"/>
      <c r="BB368" s="109"/>
      <c r="BC368" s="111"/>
      <c r="BD368" s="111"/>
      <c r="BE368" s="111"/>
      <c r="BF368" s="111"/>
      <c r="BG368" s="111"/>
      <c r="BH368" s="111"/>
      <c r="BI368" s="111"/>
      <c r="BJ368" s="111"/>
      <c r="BK368" s="111"/>
      <c r="BL368" s="111"/>
      <c r="BM368" s="111"/>
      <c r="BN368" s="111"/>
      <c r="BO368" s="111"/>
      <c r="BP368" s="111"/>
      <c r="BQ368" s="111"/>
      <c r="BR368" s="111"/>
      <c r="BS368" s="111"/>
      <c r="BT368" s="111"/>
      <c r="BU368" s="111"/>
      <c r="BV368" s="111"/>
      <c r="BW368" s="111"/>
      <c r="BX368" s="111"/>
      <c r="BY368" s="112"/>
      <c r="BZ368" s="111"/>
      <c r="CA368" s="109"/>
      <c r="CB368" s="109"/>
      <c r="CC368" s="109"/>
      <c r="CD368" s="111"/>
    </row>
    <row r="369" spans="1:82" ht="15.75" customHeight="1">
      <c r="A369" s="111"/>
      <c r="B369" s="111"/>
      <c r="C369" s="111"/>
      <c r="D369" s="111"/>
      <c r="E369" s="111"/>
      <c r="F369" s="111"/>
      <c r="G369" s="111"/>
      <c r="H369" s="111"/>
      <c r="I369" s="111"/>
      <c r="J369" s="111"/>
      <c r="K369" s="111"/>
      <c r="L369" s="111"/>
      <c r="M369" s="111"/>
      <c r="N369" s="111"/>
      <c r="O369" s="111"/>
      <c r="P369" s="111"/>
      <c r="Q369" s="111"/>
      <c r="R369" s="111"/>
      <c r="S369" s="111"/>
      <c r="T369" s="111"/>
      <c r="U369" s="111"/>
      <c r="V369" s="112"/>
      <c r="W369" s="111"/>
      <c r="X369" s="109"/>
      <c r="Y369" s="109"/>
      <c r="Z369" s="109"/>
      <c r="AA369" s="109"/>
      <c r="AB369" s="48"/>
      <c r="AC369" s="111"/>
      <c r="AD369" s="111"/>
      <c r="AE369" s="111"/>
      <c r="AF369" s="111"/>
      <c r="AG369" s="111"/>
      <c r="AH369" s="111"/>
      <c r="AI369" s="111"/>
      <c r="AJ369" s="111"/>
      <c r="AK369" s="111"/>
      <c r="AL369" s="111"/>
      <c r="AM369" s="111"/>
      <c r="AN369" s="111"/>
      <c r="AO369" s="111"/>
      <c r="AP369" s="111"/>
      <c r="AQ369" s="111"/>
      <c r="AR369" s="111"/>
      <c r="AS369" s="111"/>
      <c r="AT369" s="111"/>
      <c r="AU369" s="111"/>
      <c r="AV369" s="111"/>
      <c r="AW369" s="111"/>
      <c r="AX369" s="112"/>
      <c r="AY369" s="111"/>
      <c r="AZ369" s="109"/>
      <c r="BA369" s="109"/>
      <c r="BB369" s="109"/>
      <c r="BC369" s="111"/>
      <c r="BD369" s="111"/>
      <c r="BE369" s="111"/>
      <c r="BF369" s="111"/>
      <c r="BG369" s="111"/>
      <c r="BH369" s="111"/>
      <c r="BI369" s="111"/>
      <c r="BJ369" s="111"/>
      <c r="BK369" s="111"/>
      <c r="BL369" s="111"/>
      <c r="BM369" s="111"/>
      <c r="BN369" s="111"/>
      <c r="BO369" s="111"/>
      <c r="BP369" s="111"/>
      <c r="BQ369" s="111"/>
      <c r="BR369" s="111"/>
      <c r="BS369" s="111"/>
      <c r="BT369" s="111"/>
      <c r="BU369" s="111"/>
      <c r="BV369" s="111"/>
      <c r="BW369" s="111"/>
      <c r="BX369" s="111"/>
      <c r="BY369" s="112"/>
      <c r="BZ369" s="111"/>
      <c r="CA369" s="109"/>
      <c r="CB369" s="109"/>
      <c r="CC369" s="109"/>
      <c r="CD369" s="111"/>
    </row>
    <row r="370" spans="1:82" ht="15.75" customHeight="1">
      <c r="A370" s="111"/>
      <c r="B370" s="111"/>
      <c r="C370" s="111"/>
      <c r="D370" s="111"/>
      <c r="E370" s="111"/>
      <c r="F370" s="111"/>
      <c r="G370" s="111"/>
      <c r="H370" s="111"/>
      <c r="I370" s="111"/>
      <c r="J370" s="111"/>
      <c r="K370" s="111"/>
      <c r="L370" s="111"/>
      <c r="M370" s="111"/>
      <c r="N370" s="111"/>
      <c r="O370" s="111"/>
      <c r="P370" s="111"/>
      <c r="Q370" s="111"/>
      <c r="R370" s="111"/>
      <c r="S370" s="111"/>
      <c r="T370" s="111"/>
      <c r="U370" s="111"/>
      <c r="V370" s="112"/>
      <c r="W370" s="111"/>
      <c r="X370" s="109"/>
      <c r="Y370" s="109"/>
      <c r="Z370" s="109"/>
      <c r="AA370" s="109"/>
      <c r="AB370" s="48"/>
      <c r="AC370" s="111"/>
      <c r="AD370" s="111"/>
      <c r="AE370" s="111"/>
      <c r="AF370" s="111"/>
      <c r="AG370" s="111"/>
      <c r="AH370" s="111"/>
      <c r="AI370" s="111"/>
      <c r="AJ370" s="111"/>
      <c r="AK370" s="111"/>
      <c r="AL370" s="111"/>
      <c r="AM370" s="111"/>
      <c r="AN370" s="111"/>
      <c r="AO370" s="111"/>
      <c r="AP370" s="111"/>
      <c r="AQ370" s="111"/>
      <c r="AR370" s="111"/>
      <c r="AS370" s="111"/>
      <c r="AT370" s="111"/>
      <c r="AU370" s="111"/>
      <c r="AV370" s="111"/>
      <c r="AW370" s="111"/>
      <c r="AX370" s="112"/>
      <c r="AY370" s="111"/>
      <c r="AZ370" s="109"/>
      <c r="BA370" s="109"/>
      <c r="BB370" s="109"/>
      <c r="BC370" s="111"/>
      <c r="BD370" s="111"/>
      <c r="BE370" s="111"/>
      <c r="BF370" s="111"/>
      <c r="BG370" s="111"/>
      <c r="BH370" s="111"/>
      <c r="BI370" s="111"/>
      <c r="BJ370" s="111"/>
      <c r="BK370" s="111"/>
      <c r="BL370" s="111"/>
      <c r="BM370" s="111"/>
      <c r="BN370" s="111"/>
      <c r="BO370" s="111"/>
      <c r="BP370" s="111"/>
      <c r="BQ370" s="111"/>
      <c r="BR370" s="111"/>
      <c r="BS370" s="111"/>
      <c r="BT370" s="111"/>
      <c r="BU370" s="111"/>
      <c r="BV370" s="111"/>
      <c r="BW370" s="111"/>
      <c r="BX370" s="111"/>
      <c r="BY370" s="112"/>
      <c r="BZ370" s="111"/>
      <c r="CA370" s="109"/>
      <c r="CB370" s="109"/>
      <c r="CC370" s="109"/>
      <c r="CD370" s="111"/>
    </row>
    <row r="371" spans="1:82" ht="15.75" customHeight="1">
      <c r="A371" s="111"/>
      <c r="B371" s="111"/>
      <c r="C371" s="111"/>
      <c r="D371" s="111"/>
      <c r="E371" s="111"/>
      <c r="F371" s="111"/>
      <c r="G371" s="111"/>
      <c r="H371" s="111"/>
      <c r="I371" s="111"/>
      <c r="J371" s="111"/>
      <c r="K371" s="111"/>
      <c r="L371" s="111"/>
      <c r="M371" s="111"/>
      <c r="N371" s="111"/>
      <c r="O371" s="111"/>
      <c r="P371" s="111"/>
      <c r="Q371" s="111"/>
      <c r="R371" s="111"/>
      <c r="S371" s="111"/>
      <c r="T371" s="111"/>
      <c r="U371" s="111"/>
      <c r="V371" s="112"/>
      <c r="W371" s="111"/>
      <c r="X371" s="109"/>
      <c r="Y371" s="109"/>
      <c r="Z371" s="109"/>
      <c r="AA371" s="109"/>
      <c r="AB371" s="48"/>
      <c r="AC371" s="111"/>
      <c r="AD371" s="111"/>
      <c r="AE371" s="111"/>
      <c r="AF371" s="111"/>
      <c r="AG371" s="111"/>
      <c r="AH371" s="111"/>
      <c r="AI371" s="111"/>
      <c r="AJ371" s="111"/>
      <c r="AK371" s="111"/>
      <c r="AL371" s="111"/>
      <c r="AM371" s="111"/>
      <c r="AN371" s="111"/>
      <c r="AO371" s="111"/>
      <c r="AP371" s="111"/>
      <c r="AQ371" s="111"/>
      <c r="AR371" s="111"/>
      <c r="AS371" s="111"/>
      <c r="AT371" s="111"/>
      <c r="AU371" s="111"/>
      <c r="AV371" s="111"/>
      <c r="AW371" s="111"/>
      <c r="AX371" s="112"/>
      <c r="AY371" s="111"/>
      <c r="AZ371" s="109"/>
      <c r="BA371" s="109"/>
      <c r="BB371" s="109"/>
      <c r="BC371" s="111"/>
      <c r="BD371" s="111"/>
      <c r="BE371" s="111"/>
      <c r="BF371" s="111"/>
      <c r="BG371" s="111"/>
      <c r="BH371" s="111"/>
      <c r="BI371" s="111"/>
      <c r="BJ371" s="111"/>
      <c r="BK371" s="111"/>
      <c r="BL371" s="111"/>
      <c r="BM371" s="111"/>
      <c r="BN371" s="111"/>
      <c r="BO371" s="111"/>
      <c r="BP371" s="111"/>
      <c r="BQ371" s="111"/>
      <c r="BR371" s="111"/>
      <c r="BS371" s="111"/>
      <c r="BT371" s="111"/>
      <c r="BU371" s="111"/>
      <c r="BV371" s="111"/>
      <c r="BW371" s="111"/>
      <c r="BX371" s="111"/>
      <c r="BY371" s="112"/>
      <c r="BZ371" s="111"/>
      <c r="CA371" s="109"/>
      <c r="CB371" s="109"/>
      <c r="CC371" s="109"/>
      <c r="CD371" s="111"/>
    </row>
    <row r="372" spans="1:82" ht="15.75" customHeight="1">
      <c r="A372" s="111"/>
      <c r="B372" s="111"/>
      <c r="C372" s="111"/>
      <c r="D372" s="111"/>
      <c r="E372" s="111"/>
      <c r="F372" s="111"/>
      <c r="G372" s="111"/>
      <c r="H372" s="111"/>
      <c r="I372" s="111"/>
      <c r="J372" s="111"/>
      <c r="K372" s="111"/>
      <c r="L372" s="111"/>
      <c r="M372" s="111"/>
      <c r="N372" s="111"/>
      <c r="O372" s="111"/>
      <c r="P372" s="111"/>
      <c r="Q372" s="111"/>
      <c r="R372" s="111"/>
      <c r="S372" s="111"/>
      <c r="T372" s="111"/>
      <c r="U372" s="111"/>
      <c r="V372" s="112"/>
      <c r="W372" s="111"/>
      <c r="X372" s="109"/>
      <c r="Y372" s="109"/>
      <c r="Z372" s="109"/>
      <c r="AA372" s="109"/>
      <c r="AB372" s="48"/>
      <c r="AC372" s="111"/>
      <c r="AD372" s="111"/>
      <c r="AE372" s="111"/>
      <c r="AF372" s="111"/>
      <c r="AG372" s="111"/>
      <c r="AH372" s="111"/>
      <c r="AI372" s="111"/>
      <c r="AJ372" s="111"/>
      <c r="AK372" s="111"/>
      <c r="AL372" s="111"/>
      <c r="AM372" s="111"/>
      <c r="AN372" s="111"/>
      <c r="AO372" s="111"/>
      <c r="AP372" s="111"/>
      <c r="AQ372" s="111"/>
      <c r="AR372" s="111"/>
      <c r="AS372" s="111"/>
      <c r="AT372" s="111"/>
      <c r="AU372" s="111"/>
      <c r="AV372" s="111"/>
      <c r="AW372" s="111"/>
      <c r="AX372" s="112"/>
      <c r="AY372" s="111"/>
      <c r="AZ372" s="109"/>
      <c r="BA372" s="109"/>
      <c r="BB372" s="109"/>
      <c r="BC372" s="111"/>
      <c r="BD372" s="111"/>
      <c r="BE372" s="111"/>
      <c r="BF372" s="111"/>
      <c r="BG372" s="111"/>
      <c r="BH372" s="111"/>
      <c r="BI372" s="111"/>
      <c r="BJ372" s="111"/>
      <c r="BK372" s="111"/>
      <c r="BL372" s="111"/>
      <c r="BM372" s="111"/>
      <c r="BN372" s="111"/>
      <c r="BO372" s="111"/>
      <c r="BP372" s="111"/>
      <c r="BQ372" s="111"/>
      <c r="BR372" s="111"/>
      <c r="BS372" s="111"/>
      <c r="BT372" s="111"/>
      <c r="BU372" s="111"/>
      <c r="BV372" s="111"/>
      <c r="BW372" s="111"/>
      <c r="BX372" s="111"/>
      <c r="BY372" s="112"/>
      <c r="BZ372" s="111"/>
      <c r="CA372" s="109"/>
      <c r="CB372" s="109"/>
      <c r="CC372" s="109"/>
      <c r="CD372" s="111"/>
    </row>
    <row r="373" spans="1:82" ht="15.75" customHeight="1">
      <c r="A373" s="111"/>
      <c r="B373" s="111"/>
      <c r="C373" s="111"/>
      <c r="D373" s="111"/>
      <c r="E373" s="111"/>
      <c r="F373" s="111"/>
      <c r="G373" s="111"/>
      <c r="H373" s="111"/>
      <c r="I373" s="111"/>
      <c r="J373" s="111"/>
      <c r="K373" s="111"/>
      <c r="L373" s="111"/>
      <c r="M373" s="111"/>
      <c r="N373" s="111"/>
      <c r="O373" s="111"/>
      <c r="P373" s="111"/>
      <c r="Q373" s="111"/>
      <c r="R373" s="111"/>
      <c r="S373" s="111"/>
      <c r="T373" s="111"/>
      <c r="U373" s="111"/>
      <c r="V373" s="112"/>
      <c r="W373" s="111"/>
      <c r="X373" s="109"/>
      <c r="Y373" s="109"/>
      <c r="Z373" s="109"/>
      <c r="AA373" s="109"/>
      <c r="AB373" s="48"/>
      <c r="AC373" s="111"/>
      <c r="AD373" s="111"/>
      <c r="AE373" s="111"/>
      <c r="AF373" s="111"/>
      <c r="AG373" s="111"/>
      <c r="AH373" s="111"/>
      <c r="AI373" s="111"/>
      <c r="AJ373" s="111"/>
      <c r="AK373" s="111"/>
      <c r="AL373" s="111"/>
      <c r="AM373" s="111"/>
      <c r="AN373" s="111"/>
      <c r="AO373" s="111"/>
      <c r="AP373" s="111"/>
      <c r="AQ373" s="111"/>
      <c r="AR373" s="111"/>
      <c r="AS373" s="111"/>
      <c r="AT373" s="111"/>
      <c r="AU373" s="111"/>
      <c r="AV373" s="111"/>
      <c r="AW373" s="111"/>
      <c r="AX373" s="112"/>
      <c r="AY373" s="111"/>
      <c r="AZ373" s="109"/>
      <c r="BA373" s="109"/>
      <c r="BB373" s="109"/>
      <c r="BC373" s="111"/>
      <c r="BD373" s="111"/>
      <c r="BE373" s="111"/>
      <c r="BF373" s="111"/>
      <c r="BG373" s="111"/>
      <c r="BH373" s="111"/>
      <c r="BI373" s="111"/>
      <c r="BJ373" s="111"/>
      <c r="BK373" s="111"/>
      <c r="BL373" s="111"/>
      <c r="BM373" s="111"/>
      <c r="BN373" s="111"/>
      <c r="BO373" s="111"/>
      <c r="BP373" s="111"/>
      <c r="BQ373" s="111"/>
      <c r="BR373" s="111"/>
      <c r="BS373" s="111"/>
      <c r="BT373" s="111"/>
      <c r="BU373" s="111"/>
      <c r="BV373" s="111"/>
      <c r="BW373" s="111"/>
      <c r="BX373" s="111"/>
      <c r="BY373" s="112"/>
      <c r="BZ373" s="111"/>
      <c r="CA373" s="109"/>
      <c r="CB373" s="109"/>
      <c r="CC373" s="109"/>
      <c r="CD373" s="111"/>
    </row>
    <row r="374" spans="1:82" ht="15.75" customHeight="1">
      <c r="A374" s="111"/>
      <c r="B374" s="111"/>
      <c r="C374" s="111"/>
      <c r="D374" s="111"/>
      <c r="E374" s="111"/>
      <c r="F374" s="111"/>
      <c r="G374" s="111"/>
      <c r="H374" s="111"/>
      <c r="I374" s="111"/>
      <c r="J374" s="111"/>
      <c r="K374" s="111"/>
      <c r="L374" s="111"/>
      <c r="M374" s="111"/>
      <c r="N374" s="111"/>
      <c r="O374" s="111"/>
      <c r="P374" s="111"/>
      <c r="Q374" s="111"/>
      <c r="R374" s="111"/>
      <c r="S374" s="111"/>
      <c r="T374" s="111"/>
      <c r="U374" s="111"/>
      <c r="V374" s="112"/>
      <c r="W374" s="111"/>
      <c r="X374" s="109"/>
      <c r="Y374" s="109"/>
      <c r="Z374" s="109"/>
      <c r="AA374" s="109"/>
      <c r="AB374" s="48"/>
      <c r="AC374" s="111"/>
      <c r="AD374" s="111"/>
      <c r="AE374" s="111"/>
      <c r="AF374" s="111"/>
      <c r="AG374" s="111"/>
      <c r="AH374" s="111"/>
      <c r="AI374" s="111"/>
      <c r="AJ374" s="111"/>
      <c r="AK374" s="111"/>
      <c r="AL374" s="111"/>
      <c r="AM374" s="111"/>
      <c r="AN374" s="111"/>
      <c r="AO374" s="111"/>
      <c r="AP374" s="111"/>
      <c r="AQ374" s="111"/>
      <c r="AR374" s="111"/>
      <c r="AS374" s="111"/>
      <c r="AT374" s="111"/>
      <c r="AU374" s="111"/>
      <c r="AV374" s="111"/>
      <c r="AW374" s="111"/>
      <c r="AX374" s="112"/>
      <c r="AY374" s="111"/>
      <c r="AZ374" s="109"/>
      <c r="BA374" s="109"/>
      <c r="BB374" s="109"/>
      <c r="BC374" s="111"/>
      <c r="BD374" s="111"/>
      <c r="BE374" s="111"/>
      <c r="BF374" s="111"/>
      <c r="BG374" s="111"/>
      <c r="BH374" s="111"/>
      <c r="BI374" s="111"/>
      <c r="BJ374" s="111"/>
      <c r="BK374" s="111"/>
      <c r="BL374" s="111"/>
      <c r="BM374" s="111"/>
      <c r="BN374" s="111"/>
      <c r="BO374" s="111"/>
      <c r="BP374" s="111"/>
      <c r="BQ374" s="111"/>
      <c r="BR374" s="111"/>
      <c r="BS374" s="111"/>
      <c r="BT374" s="111"/>
      <c r="BU374" s="111"/>
      <c r="BV374" s="111"/>
      <c r="BW374" s="111"/>
      <c r="BX374" s="111"/>
      <c r="BY374" s="112"/>
      <c r="BZ374" s="111"/>
      <c r="CA374" s="109"/>
      <c r="CB374" s="109"/>
      <c r="CC374" s="109"/>
      <c r="CD374" s="111"/>
    </row>
    <row r="375" spans="1:82" ht="15.75" customHeight="1">
      <c r="A375" s="111"/>
      <c r="B375" s="111"/>
      <c r="C375" s="111"/>
      <c r="D375" s="111"/>
      <c r="E375" s="111"/>
      <c r="F375" s="111"/>
      <c r="G375" s="111"/>
      <c r="H375" s="111"/>
      <c r="I375" s="111"/>
      <c r="J375" s="111"/>
      <c r="K375" s="111"/>
      <c r="L375" s="111"/>
      <c r="M375" s="111"/>
      <c r="N375" s="111"/>
      <c r="O375" s="111"/>
      <c r="P375" s="111"/>
      <c r="Q375" s="111"/>
      <c r="R375" s="111"/>
      <c r="S375" s="111"/>
      <c r="T375" s="111"/>
      <c r="U375" s="111"/>
      <c r="V375" s="112"/>
      <c r="W375" s="111"/>
      <c r="X375" s="109"/>
      <c r="Y375" s="109"/>
      <c r="Z375" s="109"/>
      <c r="AA375" s="109"/>
      <c r="AB375" s="48"/>
      <c r="AC375" s="111"/>
      <c r="AD375" s="111"/>
      <c r="AE375" s="111"/>
      <c r="AF375" s="111"/>
      <c r="AG375" s="111"/>
      <c r="AH375" s="111"/>
      <c r="AI375" s="111"/>
      <c r="AJ375" s="111"/>
      <c r="AK375" s="111"/>
      <c r="AL375" s="111"/>
      <c r="AM375" s="111"/>
      <c r="AN375" s="111"/>
      <c r="AO375" s="111"/>
      <c r="AP375" s="111"/>
      <c r="AQ375" s="111"/>
      <c r="AR375" s="111"/>
      <c r="AS375" s="111"/>
      <c r="AT375" s="111"/>
      <c r="AU375" s="111"/>
      <c r="AV375" s="111"/>
      <c r="AW375" s="111"/>
      <c r="AX375" s="112"/>
      <c r="AY375" s="111"/>
      <c r="AZ375" s="109"/>
      <c r="BA375" s="109"/>
      <c r="BB375" s="109"/>
      <c r="BC375" s="111"/>
      <c r="BD375" s="111"/>
      <c r="BE375" s="111"/>
      <c r="BF375" s="111"/>
      <c r="BG375" s="111"/>
      <c r="BH375" s="111"/>
      <c r="BI375" s="111"/>
      <c r="BJ375" s="111"/>
      <c r="BK375" s="111"/>
      <c r="BL375" s="111"/>
      <c r="BM375" s="111"/>
      <c r="BN375" s="111"/>
      <c r="BO375" s="111"/>
      <c r="BP375" s="111"/>
      <c r="BQ375" s="111"/>
      <c r="BR375" s="111"/>
      <c r="BS375" s="111"/>
      <c r="BT375" s="111"/>
      <c r="BU375" s="111"/>
      <c r="BV375" s="111"/>
      <c r="BW375" s="111"/>
      <c r="BX375" s="111"/>
      <c r="BY375" s="112"/>
      <c r="BZ375" s="111"/>
      <c r="CA375" s="109"/>
      <c r="CB375" s="109"/>
      <c r="CC375" s="109"/>
      <c r="CD375" s="111"/>
    </row>
    <row r="376" spans="1:82" ht="15.75" customHeight="1">
      <c r="A376" s="111"/>
      <c r="B376" s="111"/>
      <c r="C376" s="111"/>
      <c r="D376" s="111"/>
      <c r="E376" s="111"/>
      <c r="F376" s="111"/>
      <c r="G376" s="111"/>
      <c r="H376" s="111"/>
      <c r="I376" s="111"/>
      <c r="J376" s="111"/>
      <c r="K376" s="111"/>
      <c r="L376" s="111"/>
      <c r="M376" s="111"/>
      <c r="N376" s="111"/>
      <c r="O376" s="111"/>
      <c r="P376" s="111"/>
      <c r="Q376" s="111"/>
      <c r="R376" s="111"/>
      <c r="S376" s="111"/>
      <c r="T376" s="111"/>
      <c r="U376" s="111"/>
      <c r="V376" s="112"/>
      <c r="W376" s="111"/>
      <c r="X376" s="109"/>
      <c r="Y376" s="109"/>
      <c r="Z376" s="109"/>
      <c r="AA376" s="109"/>
      <c r="AB376" s="48"/>
      <c r="AC376" s="111"/>
      <c r="AD376" s="111"/>
      <c r="AE376" s="111"/>
      <c r="AF376" s="111"/>
      <c r="AG376" s="111"/>
      <c r="AH376" s="111"/>
      <c r="AI376" s="111"/>
      <c r="AJ376" s="111"/>
      <c r="AK376" s="111"/>
      <c r="AL376" s="111"/>
      <c r="AM376" s="111"/>
      <c r="AN376" s="111"/>
      <c r="AO376" s="111"/>
      <c r="AP376" s="111"/>
      <c r="AQ376" s="111"/>
      <c r="AR376" s="111"/>
      <c r="AS376" s="111"/>
      <c r="AT376" s="111"/>
      <c r="AU376" s="111"/>
      <c r="AV376" s="111"/>
      <c r="AW376" s="111"/>
      <c r="AX376" s="112"/>
      <c r="AY376" s="111"/>
      <c r="AZ376" s="109"/>
      <c r="BA376" s="109"/>
      <c r="BB376" s="109"/>
      <c r="BC376" s="111"/>
      <c r="BD376" s="111"/>
      <c r="BE376" s="111"/>
      <c r="BF376" s="111"/>
      <c r="BG376" s="111"/>
      <c r="BH376" s="111"/>
      <c r="BI376" s="111"/>
      <c r="BJ376" s="111"/>
      <c r="BK376" s="111"/>
      <c r="BL376" s="111"/>
      <c r="BM376" s="111"/>
      <c r="BN376" s="111"/>
      <c r="BO376" s="111"/>
      <c r="BP376" s="111"/>
      <c r="BQ376" s="111"/>
      <c r="BR376" s="111"/>
      <c r="BS376" s="111"/>
      <c r="BT376" s="111"/>
      <c r="BU376" s="111"/>
      <c r="BV376" s="111"/>
      <c r="BW376" s="111"/>
      <c r="BX376" s="111"/>
      <c r="BY376" s="112"/>
      <c r="BZ376" s="111"/>
      <c r="CA376" s="109"/>
      <c r="CB376" s="109"/>
      <c r="CC376" s="109"/>
      <c r="CD376" s="111"/>
    </row>
    <row r="377" spans="1:82" ht="15.75" customHeight="1">
      <c r="A377" s="111"/>
      <c r="B377" s="111"/>
      <c r="C377" s="111"/>
      <c r="D377" s="111"/>
      <c r="E377" s="111"/>
      <c r="F377" s="111"/>
      <c r="G377" s="111"/>
      <c r="H377" s="111"/>
      <c r="I377" s="111"/>
      <c r="J377" s="111"/>
      <c r="K377" s="111"/>
      <c r="L377" s="111"/>
      <c r="M377" s="111"/>
      <c r="N377" s="111"/>
      <c r="O377" s="111"/>
      <c r="P377" s="111"/>
      <c r="Q377" s="111"/>
      <c r="R377" s="111"/>
      <c r="S377" s="111"/>
      <c r="T377" s="111"/>
      <c r="U377" s="111"/>
      <c r="V377" s="112"/>
      <c r="W377" s="111"/>
      <c r="X377" s="109"/>
      <c r="Y377" s="109"/>
      <c r="Z377" s="109"/>
      <c r="AA377" s="109"/>
      <c r="AB377" s="48"/>
      <c r="AC377" s="111"/>
      <c r="AD377" s="111"/>
      <c r="AE377" s="111"/>
      <c r="AF377" s="111"/>
      <c r="AG377" s="111"/>
      <c r="AH377" s="111"/>
      <c r="AI377" s="111"/>
      <c r="AJ377" s="111"/>
      <c r="AK377" s="111"/>
      <c r="AL377" s="111"/>
      <c r="AM377" s="111"/>
      <c r="AN377" s="111"/>
      <c r="AO377" s="111"/>
      <c r="AP377" s="111"/>
      <c r="AQ377" s="111"/>
      <c r="AR377" s="111"/>
      <c r="AS377" s="111"/>
      <c r="AT377" s="111"/>
      <c r="AU377" s="111"/>
      <c r="AV377" s="111"/>
      <c r="AW377" s="111"/>
      <c r="AX377" s="112"/>
      <c r="AY377" s="111"/>
      <c r="AZ377" s="109"/>
      <c r="BA377" s="109"/>
      <c r="BB377" s="109"/>
      <c r="BC377" s="111"/>
      <c r="BD377" s="111"/>
      <c r="BE377" s="111"/>
      <c r="BF377" s="111"/>
      <c r="BG377" s="111"/>
      <c r="BH377" s="111"/>
      <c r="BI377" s="111"/>
      <c r="BJ377" s="111"/>
      <c r="BK377" s="111"/>
      <c r="BL377" s="111"/>
      <c r="BM377" s="111"/>
      <c r="BN377" s="111"/>
      <c r="BO377" s="111"/>
      <c r="BP377" s="111"/>
      <c r="BQ377" s="111"/>
      <c r="BR377" s="111"/>
      <c r="BS377" s="111"/>
      <c r="BT377" s="111"/>
      <c r="BU377" s="111"/>
      <c r="BV377" s="111"/>
      <c r="BW377" s="111"/>
      <c r="BX377" s="111"/>
      <c r="BY377" s="112"/>
      <c r="BZ377" s="111"/>
      <c r="CA377" s="109"/>
      <c r="CB377" s="109"/>
      <c r="CC377" s="109"/>
      <c r="CD377" s="111"/>
    </row>
    <row r="378" spans="1:82" ht="15.75" customHeight="1">
      <c r="A378" s="111"/>
      <c r="B378" s="111"/>
      <c r="C378" s="111"/>
      <c r="D378" s="111"/>
      <c r="E378" s="111"/>
      <c r="F378" s="111"/>
      <c r="G378" s="111"/>
      <c r="H378" s="111"/>
      <c r="I378" s="111"/>
      <c r="J378" s="111"/>
      <c r="K378" s="111"/>
      <c r="L378" s="111"/>
      <c r="M378" s="111"/>
      <c r="N378" s="111"/>
      <c r="O378" s="111"/>
      <c r="P378" s="111"/>
      <c r="Q378" s="111"/>
      <c r="R378" s="111"/>
      <c r="S378" s="111"/>
      <c r="T378" s="111"/>
      <c r="U378" s="111"/>
      <c r="V378" s="112"/>
      <c r="W378" s="111"/>
      <c r="X378" s="109"/>
      <c r="Y378" s="109"/>
      <c r="Z378" s="109"/>
      <c r="AA378" s="109"/>
      <c r="AB378" s="48"/>
      <c r="AC378" s="111"/>
      <c r="AD378" s="111"/>
      <c r="AE378" s="111"/>
      <c r="AF378" s="111"/>
      <c r="AG378" s="111"/>
      <c r="AH378" s="111"/>
      <c r="AI378" s="111"/>
      <c r="AJ378" s="111"/>
      <c r="AK378" s="111"/>
      <c r="AL378" s="111"/>
      <c r="AM378" s="111"/>
      <c r="AN378" s="111"/>
      <c r="AO378" s="111"/>
      <c r="AP378" s="111"/>
      <c r="AQ378" s="111"/>
      <c r="AR378" s="111"/>
      <c r="AS378" s="111"/>
      <c r="AT378" s="111"/>
      <c r="AU378" s="111"/>
      <c r="AV378" s="111"/>
      <c r="AW378" s="111"/>
      <c r="AX378" s="112"/>
      <c r="AY378" s="111"/>
      <c r="AZ378" s="109"/>
      <c r="BA378" s="109"/>
      <c r="BB378" s="109"/>
      <c r="BC378" s="111"/>
      <c r="BD378" s="111"/>
      <c r="BE378" s="111"/>
      <c r="BF378" s="111"/>
      <c r="BG378" s="111"/>
      <c r="BH378" s="111"/>
      <c r="BI378" s="111"/>
      <c r="BJ378" s="111"/>
      <c r="BK378" s="111"/>
      <c r="BL378" s="111"/>
      <c r="BM378" s="111"/>
      <c r="BN378" s="111"/>
      <c r="BO378" s="111"/>
      <c r="BP378" s="111"/>
      <c r="BQ378" s="111"/>
      <c r="BR378" s="111"/>
      <c r="BS378" s="111"/>
      <c r="BT378" s="111"/>
      <c r="BU378" s="111"/>
      <c r="BV378" s="111"/>
      <c r="BW378" s="111"/>
      <c r="BX378" s="111"/>
      <c r="BY378" s="112"/>
      <c r="BZ378" s="111"/>
      <c r="CA378" s="109"/>
      <c r="CB378" s="109"/>
      <c r="CC378" s="109"/>
      <c r="CD378" s="111"/>
    </row>
    <row r="379" spans="1:82" ht="15.75" customHeight="1">
      <c r="A379" s="111"/>
      <c r="B379" s="111"/>
      <c r="C379" s="111"/>
      <c r="D379" s="111"/>
      <c r="E379" s="111"/>
      <c r="F379" s="111"/>
      <c r="G379" s="111"/>
      <c r="H379" s="111"/>
      <c r="I379" s="111"/>
      <c r="J379" s="111"/>
      <c r="K379" s="111"/>
      <c r="L379" s="111"/>
      <c r="M379" s="111"/>
      <c r="N379" s="111"/>
      <c r="O379" s="111"/>
      <c r="P379" s="111"/>
      <c r="Q379" s="111"/>
      <c r="R379" s="111"/>
      <c r="S379" s="111"/>
      <c r="T379" s="111"/>
      <c r="U379" s="111"/>
      <c r="V379" s="112"/>
      <c r="W379" s="111"/>
      <c r="X379" s="109"/>
      <c r="Y379" s="109"/>
      <c r="Z379" s="109"/>
      <c r="AA379" s="109"/>
      <c r="AB379" s="48"/>
      <c r="AC379" s="111"/>
      <c r="AD379" s="111"/>
      <c r="AE379" s="111"/>
      <c r="AF379" s="111"/>
      <c r="AG379" s="111"/>
      <c r="AH379" s="111"/>
      <c r="AI379" s="111"/>
      <c r="AJ379" s="111"/>
      <c r="AK379" s="111"/>
      <c r="AL379" s="111"/>
      <c r="AM379" s="111"/>
      <c r="AN379" s="111"/>
      <c r="AO379" s="111"/>
      <c r="AP379" s="111"/>
      <c r="AQ379" s="111"/>
      <c r="AR379" s="111"/>
      <c r="AS379" s="111"/>
      <c r="AT379" s="111"/>
      <c r="AU379" s="111"/>
      <c r="AV379" s="111"/>
      <c r="AW379" s="111"/>
      <c r="AX379" s="112"/>
      <c r="AY379" s="111"/>
      <c r="AZ379" s="109"/>
      <c r="BA379" s="109"/>
      <c r="BB379" s="109"/>
      <c r="BC379" s="111"/>
      <c r="BD379" s="111"/>
      <c r="BE379" s="111"/>
      <c r="BF379" s="111"/>
      <c r="BG379" s="111"/>
      <c r="BH379" s="111"/>
      <c r="BI379" s="111"/>
      <c r="BJ379" s="111"/>
      <c r="BK379" s="111"/>
      <c r="BL379" s="111"/>
      <c r="BM379" s="111"/>
      <c r="BN379" s="111"/>
      <c r="BO379" s="111"/>
      <c r="BP379" s="111"/>
      <c r="BQ379" s="111"/>
      <c r="BR379" s="111"/>
      <c r="BS379" s="111"/>
      <c r="BT379" s="111"/>
      <c r="BU379" s="111"/>
      <c r="BV379" s="111"/>
      <c r="BW379" s="111"/>
      <c r="BX379" s="111"/>
      <c r="BY379" s="112"/>
      <c r="BZ379" s="111"/>
      <c r="CA379" s="109"/>
      <c r="CB379" s="109"/>
      <c r="CC379" s="109"/>
      <c r="CD379" s="111"/>
    </row>
    <row r="380" spans="1:82" ht="15.75" customHeight="1">
      <c r="A380" s="111"/>
      <c r="B380" s="111"/>
      <c r="C380" s="111"/>
      <c r="D380" s="111"/>
      <c r="E380" s="111"/>
      <c r="F380" s="111"/>
      <c r="G380" s="111"/>
      <c r="H380" s="111"/>
      <c r="I380" s="111"/>
      <c r="J380" s="111"/>
      <c r="K380" s="111"/>
      <c r="L380" s="111"/>
      <c r="M380" s="111"/>
      <c r="N380" s="111"/>
      <c r="O380" s="111"/>
      <c r="P380" s="111"/>
      <c r="Q380" s="111"/>
      <c r="R380" s="111"/>
      <c r="S380" s="111"/>
      <c r="T380" s="111"/>
      <c r="U380" s="111"/>
      <c r="V380" s="112"/>
      <c r="W380" s="111"/>
      <c r="X380" s="109"/>
      <c r="Y380" s="109"/>
      <c r="Z380" s="109"/>
      <c r="AA380" s="109"/>
      <c r="AB380" s="48"/>
      <c r="AC380" s="111"/>
      <c r="AD380" s="111"/>
      <c r="AE380" s="111"/>
      <c r="AF380" s="111"/>
      <c r="AG380" s="111"/>
      <c r="AH380" s="111"/>
      <c r="AI380" s="111"/>
      <c r="AJ380" s="111"/>
      <c r="AK380" s="111"/>
      <c r="AL380" s="111"/>
      <c r="AM380" s="111"/>
      <c r="AN380" s="111"/>
      <c r="AO380" s="111"/>
      <c r="AP380" s="111"/>
      <c r="AQ380" s="111"/>
      <c r="AR380" s="111"/>
      <c r="AS380" s="111"/>
      <c r="AT380" s="111"/>
      <c r="AU380" s="111"/>
      <c r="AV380" s="111"/>
      <c r="AW380" s="111"/>
      <c r="AX380" s="112"/>
      <c r="AY380" s="111"/>
      <c r="AZ380" s="109"/>
      <c r="BA380" s="109"/>
      <c r="BB380" s="109"/>
      <c r="BC380" s="111"/>
      <c r="BD380" s="111"/>
      <c r="BE380" s="111"/>
      <c r="BF380" s="111"/>
      <c r="BG380" s="111"/>
      <c r="BH380" s="111"/>
      <c r="BI380" s="111"/>
      <c r="BJ380" s="111"/>
      <c r="BK380" s="111"/>
      <c r="BL380" s="111"/>
      <c r="BM380" s="111"/>
      <c r="BN380" s="111"/>
      <c r="BO380" s="111"/>
      <c r="BP380" s="111"/>
      <c r="BQ380" s="111"/>
      <c r="BR380" s="111"/>
      <c r="BS380" s="111"/>
      <c r="BT380" s="111"/>
      <c r="BU380" s="111"/>
      <c r="BV380" s="111"/>
      <c r="BW380" s="111"/>
      <c r="BX380" s="111"/>
      <c r="BY380" s="112"/>
      <c r="BZ380" s="111"/>
      <c r="CA380" s="109"/>
      <c r="CB380" s="109"/>
      <c r="CC380" s="109"/>
      <c r="CD380" s="111"/>
    </row>
    <row r="381" spans="1:82" ht="15.75" customHeight="1">
      <c r="A381" s="111"/>
      <c r="B381" s="111"/>
      <c r="C381" s="111"/>
      <c r="D381" s="111"/>
      <c r="E381" s="111"/>
      <c r="F381" s="111"/>
      <c r="G381" s="111"/>
      <c r="H381" s="111"/>
      <c r="I381" s="111"/>
      <c r="J381" s="111"/>
      <c r="K381" s="111"/>
      <c r="L381" s="111"/>
      <c r="M381" s="111"/>
      <c r="N381" s="111"/>
      <c r="O381" s="111"/>
      <c r="P381" s="111"/>
      <c r="Q381" s="111"/>
      <c r="R381" s="111"/>
      <c r="S381" s="111"/>
      <c r="T381" s="111"/>
      <c r="U381" s="111"/>
      <c r="V381" s="112"/>
      <c r="W381" s="111"/>
      <c r="X381" s="109"/>
      <c r="Y381" s="109"/>
      <c r="Z381" s="109"/>
      <c r="AA381" s="109"/>
      <c r="AB381" s="48"/>
      <c r="AC381" s="111"/>
      <c r="AD381" s="111"/>
      <c r="AE381" s="111"/>
      <c r="AF381" s="111"/>
      <c r="AG381" s="111"/>
      <c r="AH381" s="111"/>
      <c r="AI381" s="111"/>
      <c r="AJ381" s="111"/>
      <c r="AK381" s="111"/>
      <c r="AL381" s="111"/>
      <c r="AM381" s="111"/>
      <c r="AN381" s="111"/>
      <c r="AO381" s="111"/>
      <c r="AP381" s="111"/>
      <c r="AQ381" s="111"/>
      <c r="AR381" s="111"/>
      <c r="AS381" s="111"/>
      <c r="AT381" s="111"/>
      <c r="AU381" s="111"/>
      <c r="AV381" s="111"/>
      <c r="AW381" s="111"/>
      <c r="AX381" s="112"/>
      <c r="AY381" s="111"/>
      <c r="AZ381" s="109"/>
      <c r="BA381" s="109"/>
      <c r="BB381" s="109"/>
      <c r="BC381" s="111"/>
      <c r="BD381" s="111"/>
      <c r="BE381" s="111"/>
      <c r="BF381" s="111"/>
      <c r="BG381" s="111"/>
      <c r="BH381" s="111"/>
      <c r="BI381" s="111"/>
      <c r="BJ381" s="111"/>
      <c r="BK381" s="111"/>
      <c r="BL381" s="111"/>
      <c r="BM381" s="111"/>
      <c r="BN381" s="111"/>
      <c r="BO381" s="111"/>
      <c r="BP381" s="111"/>
      <c r="BQ381" s="111"/>
      <c r="BR381" s="111"/>
      <c r="BS381" s="111"/>
      <c r="BT381" s="111"/>
      <c r="BU381" s="111"/>
      <c r="BV381" s="111"/>
      <c r="BW381" s="111"/>
      <c r="BX381" s="111"/>
      <c r="BY381" s="112"/>
      <c r="BZ381" s="111"/>
      <c r="CA381" s="109"/>
      <c r="CB381" s="109"/>
      <c r="CC381" s="109"/>
      <c r="CD381" s="111"/>
    </row>
    <row r="382" spans="1:82" ht="15.75" customHeight="1">
      <c r="A382" s="111"/>
      <c r="B382" s="111"/>
      <c r="C382" s="111"/>
      <c r="D382" s="111"/>
      <c r="E382" s="111"/>
      <c r="F382" s="111"/>
      <c r="G382" s="111"/>
      <c r="H382" s="111"/>
      <c r="I382" s="111"/>
      <c r="J382" s="111"/>
      <c r="K382" s="111"/>
      <c r="L382" s="111"/>
      <c r="M382" s="111"/>
      <c r="N382" s="111"/>
      <c r="O382" s="111"/>
      <c r="P382" s="111"/>
      <c r="Q382" s="111"/>
      <c r="R382" s="111"/>
      <c r="S382" s="111"/>
      <c r="T382" s="111"/>
      <c r="U382" s="111"/>
      <c r="V382" s="112"/>
      <c r="W382" s="111"/>
      <c r="X382" s="109"/>
      <c r="Y382" s="109"/>
      <c r="Z382" s="109"/>
      <c r="AA382" s="109"/>
      <c r="AB382" s="48"/>
      <c r="AC382" s="111"/>
      <c r="AD382" s="111"/>
      <c r="AE382" s="111"/>
      <c r="AF382" s="111"/>
      <c r="AG382" s="111"/>
      <c r="AH382" s="111"/>
      <c r="AI382" s="111"/>
      <c r="AJ382" s="111"/>
      <c r="AK382" s="111"/>
      <c r="AL382" s="111"/>
      <c r="AM382" s="111"/>
      <c r="AN382" s="111"/>
      <c r="AO382" s="111"/>
      <c r="AP382" s="111"/>
      <c r="AQ382" s="111"/>
      <c r="AR382" s="111"/>
      <c r="AS382" s="111"/>
      <c r="AT382" s="111"/>
      <c r="AU382" s="111"/>
      <c r="AV382" s="111"/>
      <c r="AW382" s="111"/>
      <c r="AX382" s="112"/>
      <c r="AY382" s="111"/>
      <c r="AZ382" s="109"/>
      <c r="BA382" s="109"/>
      <c r="BB382" s="109"/>
      <c r="BC382" s="111"/>
      <c r="BD382" s="111"/>
      <c r="BE382" s="111"/>
      <c r="BF382" s="111"/>
      <c r="BG382" s="111"/>
      <c r="BH382" s="111"/>
      <c r="BI382" s="111"/>
      <c r="BJ382" s="111"/>
      <c r="BK382" s="111"/>
      <c r="BL382" s="111"/>
      <c r="BM382" s="111"/>
      <c r="BN382" s="111"/>
      <c r="BO382" s="111"/>
      <c r="BP382" s="111"/>
      <c r="BQ382" s="111"/>
      <c r="BR382" s="111"/>
      <c r="BS382" s="111"/>
      <c r="BT382" s="111"/>
      <c r="BU382" s="111"/>
      <c r="BV382" s="111"/>
      <c r="BW382" s="111"/>
      <c r="BX382" s="111"/>
      <c r="BY382" s="112"/>
      <c r="BZ382" s="111"/>
      <c r="CA382" s="109"/>
      <c r="CB382" s="109"/>
      <c r="CC382" s="109"/>
      <c r="CD382" s="111"/>
    </row>
    <row r="383" spans="1:82" ht="15.75" customHeight="1">
      <c r="A383" s="111"/>
      <c r="B383" s="111"/>
      <c r="C383" s="111"/>
      <c r="D383" s="111"/>
      <c r="E383" s="111"/>
      <c r="F383" s="111"/>
      <c r="G383" s="111"/>
      <c r="H383" s="111"/>
      <c r="I383" s="111"/>
      <c r="J383" s="111"/>
      <c r="K383" s="111"/>
      <c r="L383" s="111"/>
      <c r="M383" s="111"/>
      <c r="N383" s="111"/>
      <c r="O383" s="111"/>
      <c r="P383" s="111"/>
      <c r="Q383" s="111"/>
      <c r="R383" s="111"/>
      <c r="S383" s="111"/>
      <c r="T383" s="111"/>
      <c r="U383" s="111"/>
      <c r="V383" s="112"/>
      <c r="W383" s="111"/>
      <c r="X383" s="109"/>
      <c r="Y383" s="109"/>
      <c r="Z383" s="109"/>
      <c r="AA383" s="109"/>
      <c r="AB383" s="48"/>
      <c r="AC383" s="111"/>
      <c r="AD383" s="111"/>
      <c r="AE383" s="111"/>
      <c r="AF383" s="111"/>
      <c r="AG383" s="111"/>
      <c r="AH383" s="111"/>
      <c r="AI383" s="111"/>
      <c r="AJ383" s="111"/>
      <c r="AK383" s="111"/>
      <c r="AL383" s="111"/>
      <c r="AM383" s="111"/>
      <c r="AN383" s="111"/>
      <c r="AO383" s="111"/>
      <c r="AP383" s="111"/>
      <c r="AQ383" s="111"/>
      <c r="AR383" s="111"/>
      <c r="AS383" s="111"/>
      <c r="AT383" s="111"/>
      <c r="AU383" s="111"/>
      <c r="AV383" s="111"/>
      <c r="AW383" s="111"/>
      <c r="AX383" s="112"/>
      <c r="AY383" s="111"/>
      <c r="AZ383" s="109"/>
      <c r="BA383" s="109"/>
      <c r="BB383" s="109"/>
      <c r="BC383" s="111"/>
      <c r="BD383" s="111"/>
      <c r="BE383" s="111"/>
      <c r="BF383" s="111"/>
      <c r="BG383" s="111"/>
      <c r="BH383" s="111"/>
      <c r="BI383" s="111"/>
      <c r="BJ383" s="111"/>
      <c r="BK383" s="111"/>
      <c r="BL383" s="111"/>
      <c r="BM383" s="111"/>
      <c r="BN383" s="111"/>
      <c r="BO383" s="111"/>
      <c r="BP383" s="111"/>
      <c r="BQ383" s="111"/>
      <c r="BR383" s="111"/>
      <c r="BS383" s="111"/>
      <c r="BT383" s="111"/>
      <c r="BU383" s="111"/>
      <c r="BV383" s="111"/>
      <c r="BW383" s="111"/>
      <c r="BX383" s="111"/>
      <c r="BY383" s="112"/>
      <c r="BZ383" s="111"/>
      <c r="CA383" s="109"/>
      <c r="CB383" s="109"/>
      <c r="CC383" s="109"/>
      <c r="CD383" s="111"/>
    </row>
    <row r="384" spans="1:82" ht="15.75" customHeight="1">
      <c r="A384" s="111"/>
      <c r="B384" s="111"/>
      <c r="C384" s="111"/>
      <c r="D384" s="111"/>
      <c r="E384" s="111"/>
      <c r="F384" s="111"/>
      <c r="G384" s="111"/>
      <c r="H384" s="111"/>
      <c r="I384" s="111"/>
      <c r="J384" s="111"/>
      <c r="K384" s="111"/>
      <c r="L384" s="111"/>
      <c r="M384" s="111"/>
      <c r="N384" s="111"/>
      <c r="O384" s="111"/>
      <c r="P384" s="111"/>
      <c r="Q384" s="111"/>
      <c r="R384" s="111"/>
      <c r="S384" s="111"/>
      <c r="T384" s="111"/>
      <c r="U384" s="111"/>
      <c r="V384" s="112"/>
      <c r="W384" s="111"/>
      <c r="X384" s="109"/>
      <c r="Y384" s="109"/>
      <c r="Z384" s="109"/>
      <c r="AA384" s="109"/>
      <c r="AB384" s="48"/>
      <c r="AC384" s="111"/>
      <c r="AD384" s="111"/>
      <c r="AE384" s="111"/>
      <c r="AF384" s="111"/>
      <c r="AG384" s="111"/>
      <c r="AH384" s="111"/>
      <c r="AI384" s="111"/>
      <c r="AJ384" s="111"/>
      <c r="AK384" s="111"/>
      <c r="AL384" s="111"/>
      <c r="AM384" s="111"/>
      <c r="AN384" s="111"/>
      <c r="AO384" s="111"/>
      <c r="AP384" s="111"/>
      <c r="AQ384" s="111"/>
      <c r="AR384" s="111"/>
      <c r="AS384" s="111"/>
      <c r="AT384" s="111"/>
      <c r="AU384" s="111"/>
      <c r="AV384" s="111"/>
      <c r="AW384" s="111"/>
      <c r="AX384" s="112"/>
      <c r="AY384" s="111"/>
      <c r="AZ384" s="109"/>
      <c r="BA384" s="109"/>
      <c r="BB384" s="109"/>
      <c r="BC384" s="111"/>
      <c r="BD384" s="111"/>
      <c r="BE384" s="111"/>
      <c r="BF384" s="111"/>
      <c r="BG384" s="111"/>
      <c r="BH384" s="111"/>
      <c r="BI384" s="111"/>
      <c r="BJ384" s="111"/>
      <c r="BK384" s="111"/>
      <c r="BL384" s="111"/>
      <c r="BM384" s="111"/>
      <c r="BN384" s="111"/>
      <c r="BO384" s="111"/>
      <c r="BP384" s="111"/>
      <c r="BQ384" s="111"/>
      <c r="BR384" s="111"/>
      <c r="BS384" s="111"/>
      <c r="BT384" s="111"/>
      <c r="BU384" s="111"/>
      <c r="BV384" s="111"/>
      <c r="BW384" s="111"/>
      <c r="BX384" s="111"/>
      <c r="BY384" s="112"/>
      <c r="BZ384" s="111"/>
      <c r="CA384" s="109"/>
      <c r="CB384" s="109"/>
      <c r="CC384" s="109"/>
      <c r="CD384" s="111"/>
    </row>
    <row r="385" spans="1:82" ht="15.75" customHeight="1">
      <c r="A385" s="111"/>
      <c r="B385" s="111"/>
      <c r="C385" s="111"/>
      <c r="D385" s="111"/>
      <c r="E385" s="111"/>
      <c r="F385" s="111"/>
      <c r="G385" s="111"/>
      <c r="H385" s="111"/>
      <c r="I385" s="111"/>
      <c r="J385" s="111"/>
      <c r="K385" s="111"/>
      <c r="L385" s="111"/>
      <c r="M385" s="111"/>
      <c r="N385" s="111"/>
      <c r="O385" s="111"/>
      <c r="P385" s="111"/>
      <c r="Q385" s="111"/>
      <c r="R385" s="111"/>
      <c r="S385" s="111"/>
      <c r="T385" s="111"/>
      <c r="U385" s="111"/>
      <c r="V385" s="112"/>
      <c r="W385" s="111"/>
      <c r="X385" s="109"/>
      <c r="Y385" s="109"/>
      <c r="Z385" s="109"/>
      <c r="AA385" s="109"/>
      <c r="AB385" s="48"/>
      <c r="AC385" s="111"/>
      <c r="AD385" s="111"/>
      <c r="AE385" s="111"/>
      <c r="AF385" s="111"/>
      <c r="AG385" s="111"/>
      <c r="AH385" s="111"/>
      <c r="AI385" s="111"/>
      <c r="AJ385" s="111"/>
      <c r="AK385" s="111"/>
      <c r="AL385" s="111"/>
      <c r="AM385" s="111"/>
      <c r="AN385" s="111"/>
      <c r="AO385" s="111"/>
      <c r="AP385" s="111"/>
      <c r="AQ385" s="111"/>
      <c r="AR385" s="111"/>
      <c r="AS385" s="111"/>
      <c r="AT385" s="111"/>
      <c r="AU385" s="111"/>
      <c r="AV385" s="111"/>
      <c r="AW385" s="111"/>
      <c r="AX385" s="112"/>
      <c r="AY385" s="111"/>
      <c r="AZ385" s="109"/>
      <c r="BA385" s="109"/>
      <c r="BB385" s="109"/>
      <c r="BC385" s="111"/>
      <c r="BD385" s="111"/>
      <c r="BE385" s="111"/>
      <c r="BF385" s="111"/>
      <c r="BG385" s="111"/>
      <c r="BH385" s="111"/>
      <c r="BI385" s="111"/>
      <c r="BJ385" s="111"/>
      <c r="BK385" s="111"/>
      <c r="BL385" s="111"/>
      <c r="BM385" s="111"/>
      <c r="BN385" s="111"/>
      <c r="BO385" s="111"/>
      <c r="BP385" s="111"/>
      <c r="BQ385" s="111"/>
      <c r="BR385" s="111"/>
      <c r="BS385" s="111"/>
      <c r="BT385" s="111"/>
      <c r="BU385" s="111"/>
      <c r="BV385" s="111"/>
      <c r="BW385" s="111"/>
      <c r="BX385" s="111"/>
      <c r="BY385" s="112"/>
      <c r="BZ385" s="111"/>
      <c r="CA385" s="109"/>
      <c r="CB385" s="109"/>
      <c r="CC385" s="109"/>
      <c r="CD385" s="111"/>
    </row>
    <row r="386" spans="1:82" ht="15.75" customHeight="1">
      <c r="A386" s="111"/>
      <c r="B386" s="111"/>
      <c r="C386" s="111"/>
      <c r="D386" s="111"/>
      <c r="E386" s="111"/>
      <c r="F386" s="111"/>
      <c r="G386" s="111"/>
      <c r="H386" s="111"/>
      <c r="I386" s="111"/>
      <c r="J386" s="111"/>
      <c r="K386" s="111"/>
      <c r="L386" s="111"/>
      <c r="M386" s="111"/>
      <c r="N386" s="111"/>
      <c r="O386" s="111"/>
      <c r="P386" s="111"/>
      <c r="Q386" s="111"/>
      <c r="R386" s="111"/>
      <c r="S386" s="111"/>
      <c r="T386" s="111"/>
      <c r="U386" s="111"/>
      <c r="V386" s="112"/>
      <c r="W386" s="111"/>
      <c r="X386" s="109"/>
      <c r="Y386" s="109"/>
      <c r="Z386" s="109"/>
      <c r="AA386" s="109"/>
      <c r="AB386" s="48"/>
      <c r="AC386" s="111"/>
      <c r="AD386" s="111"/>
      <c r="AE386" s="111"/>
      <c r="AF386" s="111"/>
      <c r="AG386" s="111"/>
      <c r="AH386" s="111"/>
      <c r="AI386" s="111"/>
      <c r="AJ386" s="111"/>
      <c r="AK386" s="111"/>
      <c r="AL386" s="111"/>
      <c r="AM386" s="111"/>
      <c r="AN386" s="111"/>
      <c r="AO386" s="111"/>
      <c r="AP386" s="111"/>
      <c r="AQ386" s="111"/>
      <c r="AR386" s="111"/>
      <c r="AS386" s="111"/>
      <c r="AT386" s="111"/>
      <c r="AU386" s="111"/>
      <c r="AV386" s="111"/>
      <c r="AW386" s="111"/>
      <c r="AX386" s="112"/>
      <c r="AY386" s="111"/>
      <c r="AZ386" s="109"/>
      <c r="BA386" s="109"/>
      <c r="BB386" s="109"/>
      <c r="BC386" s="111"/>
      <c r="BD386" s="111"/>
      <c r="BE386" s="111"/>
      <c r="BF386" s="111"/>
      <c r="BG386" s="111"/>
      <c r="BH386" s="111"/>
      <c r="BI386" s="111"/>
      <c r="BJ386" s="111"/>
      <c r="BK386" s="111"/>
      <c r="BL386" s="111"/>
      <c r="BM386" s="111"/>
      <c r="BN386" s="111"/>
      <c r="BO386" s="111"/>
      <c r="BP386" s="111"/>
      <c r="BQ386" s="111"/>
      <c r="BR386" s="111"/>
      <c r="BS386" s="111"/>
      <c r="BT386" s="111"/>
      <c r="BU386" s="111"/>
      <c r="BV386" s="111"/>
      <c r="BW386" s="111"/>
      <c r="BX386" s="111"/>
      <c r="BY386" s="112"/>
      <c r="BZ386" s="111"/>
      <c r="CA386" s="109"/>
      <c r="CB386" s="109"/>
      <c r="CC386" s="109"/>
      <c r="CD386" s="111"/>
    </row>
    <row r="387" spans="1:82" ht="15.75" customHeight="1">
      <c r="A387" s="111"/>
      <c r="B387" s="111"/>
      <c r="C387" s="111"/>
      <c r="D387" s="111"/>
      <c r="E387" s="111"/>
      <c r="F387" s="111"/>
      <c r="G387" s="111"/>
      <c r="H387" s="111"/>
      <c r="I387" s="111"/>
      <c r="J387" s="111"/>
      <c r="K387" s="111"/>
      <c r="L387" s="111"/>
      <c r="M387" s="111"/>
      <c r="N387" s="111"/>
      <c r="O387" s="111"/>
      <c r="P387" s="111"/>
      <c r="Q387" s="111"/>
      <c r="R387" s="111"/>
      <c r="S387" s="111"/>
      <c r="T387" s="111"/>
      <c r="U387" s="111"/>
      <c r="V387" s="112"/>
      <c r="W387" s="111"/>
      <c r="X387" s="109"/>
      <c r="Y387" s="109"/>
      <c r="Z387" s="109"/>
      <c r="AA387" s="109"/>
      <c r="AB387" s="48"/>
      <c r="AC387" s="111"/>
      <c r="AD387" s="111"/>
      <c r="AE387" s="111"/>
      <c r="AF387" s="111"/>
      <c r="AG387" s="111"/>
      <c r="AH387" s="111"/>
      <c r="AI387" s="111"/>
      <c r="AJ387" s="111"/>
      <c r="AK387" s="111"/>
      <c r="AL387" s="111"/>
      <c r="AM387" s="111"/>
      <c r="AN387" s="111"/>
      <c r="AO387" s="111"/>
      <c r="AP387" s="111"/>
      <c r="AQ387" s="111"/>
      <c r="AR387" s="111"/>
      <c r="AS387" s="111"/>
      <c r="AT387" s="111"/>
      <c r="AU387" s="111"/>
      <c r="AV387" s="111"/>
      <c r="AW387" s="111"/>
      <c r="AX387" s="112"/>
      <c r="AY387" s="111"/>
      <c r="AZ387" s="109"/>
      <c r="BA387" s="109"/>
      <c r="BB387" s="109"/>
      <c r="BC387" s="111"/>
      <c r="BD387" s="111"/>
      <c r="BE387" s="111"/>
      <c r="BF387" s="111"/>
      <c r="BG387" s="111"/>
      <c r="BH387" s="111"/>
      <c r="BI387" s="111"/>
      <c r="BJ387" s="111"/>
      <c r="BK387" s="111"/>
      <c r="BL387" s="111"/>
      <c r="BM387" s="111"/>
      <c r="BN387" s="111"/>
      <c r="BO387" s="111"/>
      <c r="BP387" s="111"/>
      <c r="BQ387" s="111"/>
      <c r="BR387" s="111"/>
      <c r="BS387" s="111"/>
      <c r="BT387" s="111"/>
      <c r="BU387" s="111"/>
      <c r="BV387" s="111"/>
      <c r="BW387" s="111"/>
      <c r="BX387" s="111"/>
      <c r="BY387" s="112"/>
      <c r="BZ387" s="111"/>
      <c r="CA387" s="109"/>
      <c r="CB387" s="109"/>
      <c r="CC387" s="109"/>
      <c r="CD387" s="111"/>
    </row>
    <row r="388" spans="1:82" ht="15.75" customHeight="1">
      <c r="A388" s="111"/>
      <c r="B388" s="111"/>
      <c r="C388" s="111"/>
      <c r="D388" s="111"/>
      <c r="E388" s="111"/>
      <c r="F388" s="111"/>
      <c r="G388" s="111"/>
      <c r="H388" s="111"/>
      <c r="I388" s="111"/>
      <c r="J388" s="111"/>
      <c r="K388" s="111"/>
      <c r="L388" s="111"/>
      <c r="M388" s="111"/>
      <c r="N388" s="111"/>
      <c r="O388" s="111"/>
      <c r="P388" s="111"/>
      <c r="Q388" s="111"/>
      <c r="R388" s="111"/>
      <c r="S388" s="111"/>
      <c r="T388" s="111"/>
      <c r="U388" s="111"/>
      <c r="V388" s="112"/>
      <c r="W388" s="111"/>
      <c r="X388" s="109"/>
      <c r="Y388" s="109"/>
      <c r="Z388" s="109"/>
      <c r="AA388" s="109"/>
      <c r="AB388" s="48"/>
      <c r="AC388" s="111"/>
      <c r="AD388" s="111"/>
      <c r="AE388" s="111"/>
      <c r="AF388" s="111"/>
      <c r="AG388" s="111"/>
      <c r="AH388" s="111"/>
      <c r="AI388" s="111"/>
      <c r="AJ388" s="111"/>
      <c r="AK388" s="111"/>
      <c r="AL388" s="111"/>
      <c r="AM388" s="111"/>
      <c r="AN388" s="111"/>
      <c r="AO388" s="111"/>
      <c r="AP388" s="111"/>
      <c r="AQ388" s="111"/>
      <c r="AR388" s="111"/>
      <c r="AS388" s="111"/>
      <c r="AT388" s="111"/>
      <c r="AU388" s="111"/>
      <c r="AV388" s="111"/>
      <c r="AW388" s="111"/>
      <c r="AX388" s="112"/>
      <c r="AY388" s="111"/>
      <c r="AZ388" s="109"/>
      <c r="BA388" s="109"/>
      <c r="BB388" s="109"/>
      <c r="BC388" s="111"/>
      <c r="BD388" s="111"/>
      <c r="BE388" s="111"/>
      <c r="BF388" s="111"/>
      <c r="BG388" s="111"/>
      <c r="BH388" s="111"/>
      <c r="BI388" s="111"/>
      <c r="BJ388" s="111"/>
      <c r="BK388" s="111"/>
      <c r="BL388" s="111"/>
      <c r="BM388" s="111"/>
      <c r="BN388" s="111"/>
      <c r="BO388" s="111"/>
      <c r="BP388" s="111"/>
      <c r="BQ388" s="111"/>
      <c r="BR388" s="111"/>
      <c r="BS388" s="111"/>
      <c r="BT388" s="111"/>
      <c r="BU388" s="111"/>
      <c r="BV388" s="111"/>
      <c r="BW388" s="111"/>
      <c r="BX388" s="111"/>
      <c r="BY388" s="112"/>
      <c r="BZ388" s="111"/>
      <c r="CA388" s="109"/>
      <c r="CB388" s="109"/>
      <c r="CC388" s="109"/>
      <c r="CD388" s="111"/>
    </row>
    <row r="389" spans="1:82" ht="15.75" customHeight="1">
      <c r="A389" s="111"/>
      <c r="B389" s="111"/>
      <c r="C389" s="111"/>
      <c r="D389" s="111"/>
      <c r="E389" s="111"/>
      <c r="F389" s="111"/>
      <c r="G389" s="111"/>
      <c r="H389" s="111"/>
      <c r="I389" s="111"/>
      <c r="J389" s="111"/>
      <c r="K389" s="111"/>
      <c r="L389" s="111"/>
      <c r="M389" s="111"/>
      <c r="N389" s="111"/>
      <c r="O389" s="111"/>
      <c r="P389" s="111"/>
      <c r="Q389" s="111"/>
      <c r="R389" s="111"/>
      <c r="S389" s="111"/>
      <c r="T389" s="111"/>
      <c r="U389" s="111"/>
      <c r="V389" s="112"/>
      <c r="W389" s="111"/>
      <c r="X389" s="109"/>
      <c r="Y389" s="109"/>
      <c r="Z389" s="109"/>
      <c r="AA389" s="109"/>
      <c r="AB389" s="48"/>
      <c r="AC389" s="111"/>
      <c r="AD389" s="111"/>
      <c r="AE389" s="111"/>
      <c r="AF389" s="111"/>
      <c r="AG389" s="111"/>
      <c r="AH389" s="111"/>
      <c r="AI389" s="111"/>
      <c r="AJ389" s="111"/>
      <c r="AK389" s="111"/>
      <c r="AL389" s="111"/>
      <c r="AM389" s="111"/>
      <c r="AN389" s="111"/>
      <c r="AO389" s="111"/>
      <c r="AP389" s="111"/>
      <c r="AQ389" s="111"/>
      <c r="AR389" s="111"/>
      <c r="AS389" s="111"/>
      <c r="AT389" s="111"/>
      <c r="AU389" s="111"/>
      <c r="AV389" s="111"/>
      <c r="AW389" s="111"/>
      <c r="AX389" s="112"/>
      <c r="AY389" s="111"/>
      <c r="AZ389" s="109"/>
      <c r="BA389" s="109"/>
      <c r="BB389" s="109"/>
      <c r="BC389" s="111"/>
      <c r="BD389" s="111"/>
      <c r="BE389" s="111"/>
      <c r="BF389" s="111"/>
      <c r="BG389" s="111"/>
      <c r="BH389" s="111"/>
      <c r="BI389" s="111"/>
      <c r="BJ389" s="111"/>
      <c r="BK389" s="111"/>
      <c r="BL389" s="111"/>
      <c r="BM389" s="111"/>
      <c r="BN389" s="111"/>
      <c r="BO389" s="111"/>
      <c r="BP389" s="111"/>
      <c r="BQ389" s="111"/>
      <c r="BR389" s="111"/>
      <c r="BS389" s="111"/>
      <c r="BT389" s="111"/>
      <c r="BU389" s="111"/>
      <c r="BV389" s="111"/>
      <c r="BW389" s="111"/>
      <c r="BX389" s="111"/>
      <c r="BY389" s="112"/>
      <c r="BZ389" s="111"/>
      <c r="CA389" s="109"/>
      <c r="CB389" s="109"/>
      <c r="CC389" s="109"/>
      <c r="CD389" s="111"/>
    </row>
    <row r="390" spans="1:82" ht="15.75" customHeight="1">
      <c r="A390" s="111"/>
      <c r="B390" s="111"/>
      <c r="C390" s="111"/>
      <c r="D390" s="111"/>
      <c r="E390" s="111"/>
      <c r="F390" s="111"/>
      <c r="G390" s="111"/>
      <c r="H390" s="111"/>
      <c r="I390" s="111"/>
      <c r="J390" s="111"/>
      <c r="K390" s="111"/>
      <c r="L390" s="111"/>
      <c r="M390" s="111"/>
      <c r="N390" s="111"/>
      <c r="O390" s="111"/>
      <c r="P390" s="111"/>
      <c r="Q390" s="111"/>
      <c r="R390" s="111"/>
      <c r="S390" s="111"/>
      <c r="T390" s="111"/>
      <c r="U390" s="111"/>
      <c r="V390" s="112"/>
      <c r="W390" s="111"/>
      <c r="X390" s="109"/>
      <c r="Y390" s="109"/>
      <c r="Z390" s="109"/>
      <c r="AA390" s="109"/>
      <c r="AB390" s="48"/>
      <c r="AC390" s="111"/>
      <c r="AD390" s="111"/>
      <c r="AE390" s="111"/>
      <c r="AF390" s="111"/>
      <c r="AG390" s="111"/>
      <c r="AH390" s="111"/>
      <c r="AI390" s="111"/>
      <c r="AJ390" s="111"/>
      <c r="AK390" s="111"/>
      <c r="AL390" s="111"/>
      <c r="AM390" s="111"/>
      <c r="AN390" s="111"/>
      <c r="AO390" s="111"/>
      <c r="AP390" s="111"/>
      <c r="AQ390" s="111"/>
      <c r="AR390" s="111"/>
      <c r="AS390" s="111"/>
      <c r="AT390" s="111"/>
      <c r="AU390" s="111"/>
      <c r="AV390" s="111"/>
      <c r="AW390" s="111"/>
      <c r="AX390" s="112"/>
      <c r="AY390" s="111"/>
      <c r="AZ390" s="109"/>
      <c r="BA390" s="109"/>
      <c r="BB390" s="109"/>
      <c r="BC390" s="111"/>
      <c r="BD390" s="111"/>
      <c r="BE390" s="111"/>
      <c r="BF390" s="111"/>
      <c r="BG390" s="111"/>
      <c r="BH390" s="111"/>
      <c r="BI390" s="111"/>
      <c r="BJ390" s="111"/>
      <c r="BK390" s="111"/>
      <c r="BL390" s="111"/>
      <c r="BM390" s="111"/>
      <c r="BN390" s="111"/>
      <c r="BO390" s="111"/>
      <c r="BP390" s="111"/>
      <c r="BQ390" s="111"/>
      <c r="BR390" s="111"/>
      <c r="BS390" s="111"/>
      <c r="BT390" s="111"/>
      <c r="BU390" s="111"/>
      <c r="BV390" s="111"/>
      <c r="BW390" s="111"/>
      <c r="BX390" s="111"/>
      <c r="BY390" s="112"/>
      <c r="BZ390" s="111"/>
      <c r="CA390" s="109"/>
      <c r="CB390" s="109"/>
      <c r="CC390" s="109"/>
      <c r="CD390" s="111"/>
    </row>
    <row r="391" spans="1:82" ht="15.75" customHeight="1">
      <c r="A391" s="111"/>
      <c r="B391" s="111"/>
      <c r="C391" s="111"/>
      <c r="D391" s="111"/>
      <c r="E391" s="111"/>
      <c r="F391" s="111"/>
      <c r="G391" s="111"/>
      <c r="H391" s="111"/>
      <c r="I391" s="111"/>
      <c r="J391" s="111"/>
      <c r="K391" s="111"/>
      <c r="L391" s="111"/>
      <c r="M391" s="111"/>
      <c r="N391" s="111"/>
      <c r="O391" s="111"/>
      <c r="P391" s="111"/>
      <c r="Q391" s="111"/>
      <c r="R391" s="111"/>
      <c r="S391" s="111"/>
      <c r="T391" s="111"/>
      <c r="U391" s="111"/>
      <c r="V391" s="112"/>
      <c r="W391" s="111"/>
      <c r="X391" s="109"/>
      <c r="Y391" s="109"/>
      <c r="Z391" s="109"/>
      <c r="AA391" s="109"/>
      <c r="AB391" s="48"/>
      <c r="AC391" s="111"/>
      <c r="AD391" s="111"/>
      <c r="AE391" s="111"/>
      <c r="AF391" s="111"/>
      <c r="AG391" s="111"/>
      <c r="AH391" s="111"/>
      <c r="AI391" s="111"/>
      <c r="AJ391" s="111"/>
      <c r="AK391" s="111"/>
      <c r="AL391" s="111"/>
      <c r="AM391" s="111"/>
      <c r="AN391" s="111"/>
      <c r="AO391" s="111"/>
      <c r="AP391" s="111"/>
      <c r="AQ391" s="111"/>
      <c r="AR391" s="111"/>
      <c r="AS391" s="111"/>
      <c r="AT391" s="111"/>
      <c r="AU391" s="111"/>
      <c r="AV391" s="111"/>
      <c r="AW391" s="111"/>
      <c r="AX391" s="112"/>
      <c r="AY391" s="111"/>
      <c r="AZ391" s="109"/>
      <c r="BA391" s="109"/>
      <c r="BB391" s="109"/>
      <c r="BC391" s="111"/>
      <c r="BD391" s="111"/>
      <c r="BE391" s="111"/>
      <c r="BF391" s="111"/>
      <c r="BG391" s="111"/>
      <c r="BH391" s="111"/>
      <c r="BI391" s="111"/>
      <c r="BJ391" s="111"/>
      <c r="BK391" s="111"/>
      <c r="BL391" s="111"/>
      <c r="BM391" s="111"/>
      <c r="BN391" s="111"/>
      <c r="BO391" s="111"/>
      <c r="BP391" s="111"/>
      <c r="BQ391" s="111"/>
      <c r="BR391" s="111"/>
      <c r="BS391" s="111"/>
      <c r="BT391" s="111"/>
      <c r="BU391" s="111"/>
      <c r="BV391" s="111"/>
      <c r="BW391" s="111"/>
      <c r="BX391" s="111"/>
      <c r="BY391" s="112"/>
      <c r="BZ391" s="111"/>
      <c r="CA391" s="109"/>
      <c r="CB391" s="109"/>
      <c r="CC391" s="109"/>
      <c r="CD391" s="111"/>
    </row>
    <row r="392" spans="1:82" ht="15.75" customHeight="1">
      <c r="A392" s="111"/>
      <c r="B392" s="111"/>
      <c r="C392" s="111"/>
      <c r="D392" s="111"/>
      <c r="E392" s="111"/>
      <c r="F392" s="111"/>
      <c r="G392" s="111"/>
      <c r="H392" s="111"/>
      <c r="I392" s="111"/>
      <c r="J392" s="111"/>
      <c r="K392" s="111"/>
      <c r="L392" s="111"/>
      <c r="M392" s="111"/>
      <c r="N392" s="111"/>
      <c r="O392" s="111"/>
      <c r="P392" s="111"/>
      <c r="Q392" s="111"/>
      <c r="R392" s="111"/>
      <c r="S392" s="111"/>
      <c r="T392" s="111"/>
      <c r="U392" s="111"/>
      <c r="V392" s="112"/>
      <c r="W392" s="111"/>
      <c r="X392" s="109"/>
      <c r="Y392" s="109"/>
      <c r="Z392" s="109"/>
      <c r="AA392" s="109"/>
      <c r="AB392" s="48"/>
      <c r="AC392" s="111"/>
      <c r="AD392" s="111"/>
      <c r="AE392" s="111"/>
      <c r="AF392" s="111"/>
      <c r="AG392" s="111"/>
      <c r="AH392" s="111"/>
      <c r="AI392" s="111"/>
      <c r="AJ392" s="111"/>
      <c r="AK392" s="111"/>
      <c r="AL392" s="111"/>
      <c r="AM392" s="111"/>
      <c r="AN392" s="111"/>
      <c r="AO392" s="111"/>
      <c r="AP392" s="111"/>
      <c r="AQ392" s="111"/>
      <c r="AR392" s="111"/>
      <c r="AS392" s="111"/>
      <c r="AT392" s="111"/>
      <c r="AU392" s="111"/>
      <c r="AV392" s="111"/>
      <c r="AW392" s="111"/>
      <c r="AX392" s="112"/>
      <c r="AY392" s="111"/>
      <c r="AZ392" s="109"/>
      <c r="BA392" s="109"/>
      <c r="BB392" s="109"/>
      <c r="BC392" s="111"/>
      <c r="BD392" s="111"/>
      <c r="BE392" s="111"/>
      <c r="BF392" s="111"/>
      <c r="BG392" s="111"/>
      <c r="BH392" s="111"/>
      <c r="BI392" s="111"/>
      <c r="BJ392" s="111"/>
      <c r="BK392" s="111"/>
      <c r="BL392" s="111"/>
      <c r="BM392" s="111"/>
      <c r="BN392" s="111"/>
      <c r="BO392" s="111"/>
      <c r="BP392" s="111"/>
      <c r="BQ392" s="111"/>
      <c r="BR392" s="111"/>
      <c r="BS392" s="111"/>
      <c r="BT392" s="111"/>
      <c r="BU392" s="111"/>
      <c r="BV392" s="111"/>
      <c r="BW392" s="111"/>
      <c r="BX392" s="111"/>
      <c r="BY392" s="112"/>
      <c r="BZ392" s="111"/>
      <c r="CA392" s="109"/>
      <c r="CB392" s="109"/>
      <c r="CC392" s="109"/>
      <c r="CD392" s="111"/>
    </row>
    <row r="393" spans="1:82" ht="15.75" customHeight="1">
      <c r="A393" s="111"/>
      <c r="B393" s="111"/>
      <c r="C393" s="111"/>
      <c r="D393" s="111"/>
      <c r="E393" s="111"/>
      <c r="F393" s="111"/>
      <c r="G393" s="111"/>
      <c r="H393" s="111"/>
      <c r="I393" s="111"/>
      <c r="J393" s="111"/>
      <c r="K393" s="111"/>
      <c r="L393" s="111"/>
      <c r="M393" s="111"/>
      <c r="N393" s="111"/>
      <c r="O393" s="111"/>
      <c r="P393" s="111"/>
      <c r="Q393" s="111"/>
      <c r="R393" s="111"/>
      <c r="S393" s="111"/>
      <c r="T393" s="111"/>
      <c r="U393" s="111"/>
      <c r="V393" s="112"/>
      <c r="W393" s="111"/>
      <c r="X393" s="109"/>
      <c r="Y393" s="109"/>
      <c r="Z393" s="109"/>
      <c r="AA393" s="109"/>
      <c r="AB393" s="48"/>
      <c r="AC393" s="111"/>
      <c r="AD393" s="111"/>
      <c r="AE393" s="111"/>
      <c r="AF393" s="111"/>
      <c r="AG393" s="111"/>
      <c r="AH393" s="111"/>
      <c r="AI393" s="111"/>
      <c r="AJ393" s="111"/>
      <c r="AK393" s="111"/>
      <c r="AL393" s="111"/>
      <c r="AM393" s="111"/>
      <c r="AN393" s="111"/>
      <c r="AO393" s="111"/>
      <c r="AP393" s="111"/>
      <c r="AQ393" s="111"/>
      <c r="AR393" s="111"/>
      <c r="AS393" s="111"/>
      <c r="AT393" s="111"/>
      <c r="AU393" s="111"/>
      <c r="AV393" s="111"/>
      <c r="AW393" s="111"/>
      <c r="AX393" s="112"/>
      <c r="AY393" s="111"/>
      <c r="AZ393" s="109"/>
      <c r="BA393" s="109"/>
      <c r="BB393" s="109"/>
      <c r="BC393" s="111"/>
      <c r="BD393" s="111"/>
      <c r="BE393" s="111"/>
      <c r="BF393" s="111"/>
      <c r="BG393" s="111"/>
      <c r="BH393" s="111"/>
      <c r="BI393" s="111"/>
      <c r="BJ393" s="111"/>
      <c r="BK393" s="111"/>
      <c r="BL393" s="111"/>
      <c r="BM393" s="111"/>
      <c r="BN393" s="111"/>
      <c r="BO393" s="111"/>
      <c r="BP393" s="111"/>
      <c r="BQ393" s="111"/>
      <c r="BR393" s="111"/>
      <c r="BS393" s="111"/>
      <c r="BT393" s="111"/>
      <c r="BU393" s="111"/>
      <c r="BV393" s="111"/>
      <c r="BW393" s="111"/>
      <c r="BX393" s="111"/>
      <c r="BY393" s="112"/>
      <c r="BZ393" s="111"/>
      <c r="CA393" s="109"/>
      <c r="CB393" s="109"/>
      <c r="CC393" s="109"/>
      <c r="CD393" s="111"/>
    </row>
    <row r="394" spans="1:82" ht="15.75" customHeight="1">
      <c r="A394" s="111"/>
      <c r="B394" s="111"/>
      <c r="C394" s="111"/>
      <c r="D394" s="111"/>
      <c r="E394" s="111"/>
      <c r="F394" s="111"/>
      <c r="G394" s="111"/>
      <c r="H394" s="111"/>
      <c r="I394" s="111"/>
      <c r="J394" s="111"/>
      <c r="K394" s="111"/>
      <c r="L394" s="111"/>
      <c r="M394" s="111"/>
      <c r="N394" s="111"/>
      <c r="O394" s="111"/>
      <c r="P394" s="111"/>
      <c r="Q394" s="111"/>
      <c r="R394" s="111"/>
      <c r="S394" s="111"/>
      <c r="T394" s="111"/>
      <c r="U394" s="111"/>
      <c r="V394" s="112"/>
      <c r="W394" s="111"/>
      <c r="X394" s="109"/>
      <c r="Y394" s="109"/>
      <c r="Z394" s="109"/>
      <c r="AA394" s="109"/>
      <c r="AB394" s="48"/>
      <c r="AC394" s="111"/>
      <c r="AD394" s="111"/>
      <c r="AE394" s="111"/>
      <c r="AF394" s="111"/>
      <c r="AG394" s="111"/>
      <c r="AH394" s="111"/>
      <c r="AI394" s="111"/>
      <c r="AJ394" s="111"/>
      <c r="AK394" s="111"/>
      <c r="AL394" s="111"/>
      <c r="AM394" s="111"/>
      <c r="AN394" s="111"/>
      <c r="AO394" s="111"/>
      <c r="AP394" s="111"/>
      <c r="AQ394" s="111"/>
      <c r="AR394" s="111"/>
      <c r="AS394" s="111"/>
      <c r="AT394" s="111"/>
      <c r="AU394" s="111"/>
      <c r="AV394" s="111"/>
      <c r="AW394" s="111"/>
      <c r="AX394" s="112"/>
      <c r="AY394" s="111"/>
      <c r="AZ394" s="109"/>
      <c r="BA394" s="109"/>
      <c r="BB394" s="109"/>
      <c r="BC394" s="111"/>
      <c r="BD394" s="111"/>
      <c r="BE394" s="111"/>
      <c r="BF394" s="111"/>
      <c r="BG394" s="111"/>
      <c r="BH394" s="111"/>
      <c r="BI394" s="111"/>
      <c r="BJ394" s="111"/>
      <c r="BK394" s="111"/>
      <c r="BL394" s="111"/>
      <c r="BM394" s="111"/>
      <c r="BN394" s="111"/>
      <c r="BO394" s="111"/>
      <c r="BP394" s="111"/>
      <c r="BQ394" s="111"/>
      <c r="BR394" s="111"/>
      <c r="BS394" s="111"/>
      <c r="BT394" s="111"/>
      <c r="BU394" s="111"/>
      <c r="BV394" s="111"/>
      <c r="BW394" s="111"/>
      <c r="BX394" s="111"/>
      <c r="BY394" s="112"/>
      <c r="BZ394" s="111"/>
      <c r="CA394" s="109"/>
      <c r="CB394" s="109"/>
      <c r="CC394" s="109"/>
      <c r="CD394" s="111"/>
    </row>
    <row r="395" spans="1:82" ht="15.75" customHeight="1">
      <c r="A395" s="111"/>
      <c r="B395" s="111"/>
      <c r="C395" s="111"/>
      <c r="D395" s="111"/>
      <c r="E395" s="111"/>
      <c r="F395" s="111"/>
      <c r="G395" s="111"/>
      <c r="H395" s="111"/>
      <c r="I395" s="111"/>
      <c r="J395" s="111"/>
      <c r="K395" s="111"/>
      <c r="L395" s="111"/>
      <c r="M395" s="111"/>
      <c r="N395" s="111"/>
      <c r="O395" s="111"/>
      <c r="P395" s="111"/>
      <c r="Q395" s="111"/>
      <c r="R395" s="111"/>
      <c r="S395" s="111"/>
      <c r="T395" s="111"/>
      <c r="U395" s="111"/>
      <c r="V395" s="112"/>
      <c r="W395" s="111"/>
      <c r="X395" s="109"/>
      <c r="Y395" s="109"/>
      <c r="Z395" s="109"/>
      <c r="AA395" s="109"/>
      <c r="AB395" s="48"/>
      <c r="AC395" s="111"/>
      <c r="AD395" s="111"/>
      <c r="AE395" s="111"/>
      <c r="AF395" s="111"/>
      <c r="AG395" s="111"/>
      <c r="AH395" s="111"/>
      <c r="AI395" s="111"/>
      <c r="AJ395" s="111"/>
      <c r="AK395" s="111"/>
      <c r="AL395" s="111"/>
      <c r="AM395" s="111"/>
      <c r="AN395" s="111"/>
      <c r="AO395" s="111"/>
      <c r="AP395" s="111"/>
      <c r="AQ395" s="111"/>
      <c r="AR395" s="111"/>
      <c r="AS395" s="111"/>
      <c r="AT395" s="111"/>
      <c r="AU395" s="111"/>
      <c r="AV395" s="111"/>
      <c r="AW395" s="111"/>
      <c r="AX395" s="112"/>
      <c r="AY395" s="111"/>
      <c r="AZ395" s="109"/>
      <c r="BA395" s="109"/>
      <c r="BB395" s="109"/>
      <c r="BC395" s="111"/>
      <c r="BD395" s="111"/>
      <c r="BE395" s="111"/>
      <c r="BF395" s="111"/>
      <c r="BG395" s="111"/>
      <c r="BH395" s="111"/>
      <c r="BI395" s="111"/>
      <c r="BJ395" s="111"/>
      <c r="BK395" s="111"/>
      <c r="BL395" s="111"/>
      <c r="BM395" s="111"/>
      <c r="BN395" s="111"/>
      <c r="BO395" s="111"/>
      <c r="BP395" s="111"/>
      <c r="BQ395" s="111"/>
      <c r="BR395" s="111"/>
      <c r="BS395" s="111"/>
      <c r="BT395" s="111"/>
      <c r="BU395" s="111"/>
      <c r="BV395" s="111"/>
      <c r="BW395" s="111"/>
      <c r="BX395" s="111"/>
      <c r="BY395" s="112"/>
      <c r="BZ395" s="111"/>
      <c r="CA395" s="109"/>
      <c r="CB395" s="109"/>
      <c r="CC395" s="109"/>
      <c r="CD395" s="111"/>
    </row>
    <row r="396" spans="1:82" ht="15.75" customHeight="1">
      <c r="A396" s="111"/>
      <c r="B396" s="111"/>
      <c r="C396" s="111"/>
      <c r="D396" s="111"/>
      <c r="E396" s="111"/>
      <c r="F396" s="111"/>
      <c r="G396" s="111"/>
      <c r="H396" s="111"/>
      <c r="I396" s="111"/>
      <c r="J396" s="111"/>
      <c r="K396" s="111"/>
      <c r="L396" s="111"/>
      <c r="M396" s="111"/>
      <c r="N396" s="111"/>
      <c r="O396" s="111"/>
      <c r="P396" s="111"/>
      <c r="Q396" s="111"/>
      <c r="R396" s="111"/>
      <c r="S396" s="111"/>
      <c r="T396" s="111"/>
      <c r="U396" s="111"/>
      <c r="V396" s="112"/>
      <c r="W396" s="111"/>
      <c r="X396" s="109"/>
      <c r="Y396" s="109"/>
      <c r="Z396" s="109"/>
      <c r="AA396" s="109"/>
      <c r="AB396" s="48"/>
      <c r="AC396" s="111"/>
      <c r="AD396" s="111"/>
      <c r="AE396" s="111"/>
      <c r="AF396" s="111"/>
      <c r="AG396" s="111"/>
      <c r="AH396" s="111"/>
      <c r="AI396" s="111"/>
      <c r="AJ396" s="111"/>
      <c r="AK396" s="111"/>
      <c r="AL396" s="111"/>
      <c r="AM396" s="111"/>
      <c r="AN396" s="111"/>
      <c r="AO396" s="111"/>
      <c r="AP396" s="111"/>
      <c r="AQ396" s="111"/>
      <c r="AR396" s="111"/>
      <c r="AS396" s="111"/>
      <c r="AT396" s="111"/>
      <c r="AU396" s="111"/>
      <c r="AV396" s="111"/>
      <c r="AW396" s="111"/>
      <c r="AX396" s="112"/>
      <c r="AY396" s="111"/>
      <c r="AZ396" s="109"/>
      <c r="BA396" s="109"/>
      <c r="BB396" s="109"/>
      <c r="BC396" s="111"/>
      <c r="BD396" s="111"/>
      <c r="BE396" s="111"/>
      <c r="BF396" s="111"/>
      <c r="BG396" s="111"/>
      <c r="BH396" s="111"/>
      <c r="BI396" s="111"/>
      <c r="BJ396" s="111"/>
      <c r="BK396" s="111"/>
      <c r="BL396" s="111"/>
      <c r="BM396" s="111"/>
      <c r="BN396" s="111"/>
      <c r="BO396" s="111"/>
      <c r="BP396" s="111"/>
      <c r="BQ396" s="111"/>
      <c r="BR396" s="111"/>
      <c r="BS396" s="111"/>
      <c r="BT396" s="111"/>
      <c r="BU396" s="111"/>
      <c r="BV396" s="111"/>
      <c r="BW396" s="111"/>
      <c r="BX396" s="111"/>
      <c r="BY396" s="112"/>
      <c r="BZ396" s="111"/>
      <c r="CA396" s="109"/>
      <c r="CB396" s="109"/>
      <c r="CC396" s="109"/>
      <c r="CD396" s="111"/>
    </row>
    <row r="397" spans="1:82" ht="15.75" customHeight="1">
      <c r="A397" s="111"/>
      <c r="B397" s="111"/>
      <c r="C397" s="111"/>
      <c r="D397" s="111"/>
      <c r="E397" s="111"/>
      <c r="F397" s="111"/>
      <c r="G397" s="111"/>
      <c r="H397" s="111"/>
      <c r="I397" s="111"/>
      <c r="J397" s="111"/>
      <c r="K397" s="111"/>
      <c r="L397" s="111"/>
      <c r="M397" s="111"/>
      <c r="N397" s="111"/>
      <c r="O397" s="111"/>
      <c r="P397" s="111"/>
      <c r="Q397" s="111"/>
      <c r="R397" s="111"/>
      <c r="S397" s="111"/>
      <c r="T397" s="111"/>
      <c r="U397" s="111"/>
      <c r="V397" s="112"/>
      <c r="W397" s="111"/>
      <c r="X397" s="109"/>
      <c r="Y397" s="109"/>
      <c r="Z397" s="109"/>
      <c r="AA397" s="109"/>
      <c r="AB397" s="48"/>
      <c r="AC397" s="111"/>
      <c r="AD397" s="111"/>
      <c r="AE397" s="111"/>
      <c r="AF397" s="111"/>
      <c r="AG397" s="111"/>
      <c r="AH397" s="111"/>
      <c r="AI397" s="111"/>
      <c r="AJ397" s="111"/>
      <c r="AK397" s="111"/>
      <c r="AL397" s="111"/>
      <c r="AM397" s="111"/>
      <c r="AN397" s="111"/>
      <c r="AO397" s="111"/>
      <c r="AP397" s="111"/>
      <c r="AQ397" s="111"/>
      <c r="AR397" s="111"/>
      <c r="AS397" s="111"/>
      <c r="AT397" s="111"/>
      <c r="AU397" s="111"/>
      <c r="AV397" s="111"/>
      <c r="AW397" s="111"/>
      <c r="AX397" s="112"/>
      <c r="AY397" s="111"/>
      <c r="AZ397" s="109"/>
      <c r="BA397" s="109"/>
      <c r="BB397" s="109"/>
      <c r="BC397" s="111"/>
      <c r="BD397" s="111"/>
      <c r="BE397" s="111"/>
      <c r="BF397" s="111"/>
      <c r="BG397" s="111"/>
      <c r="BH397" s="111"/>
      <c r="BI397" s="111"/>
      <c r="BJ397" s="111"/>
      <c r="BK397" s="111"/>
      <c r="BL397" s="111"/>
      <c r="BM397" s="111"/>
      <c r="BN397" s="111"/>
      <c r="BO397" s="111"/>
      <c r="BP397" s="111"/>
      <c r="BQ397" s="111"/>
      <c r="BR397" s="111"/>
      <c r="BS397" s="111"/>
      <c r="BT397" s="111"/>
      <c r="BU397" s="111"/>
      <c r="BV397" s="111"/>
      <c r="BW397" s="111"/>
      <c r="BX397" s="111"/>
      <c r="BY397" s="112"/>
      <c r="BZ397" s="111"/>
      <c r="CA397" s="109"/>
      <c r="CB397" s="109"/>
      <c r="CC397" s="109"/>
      <c r="CD397" s="111"/>
    </row>
    <row r="398" spans="1:82" ht="15.75" customHeight="1">
      <c r="A398" s="111"/>
      <c r="B398" s="111"/>
      <c r="C398" s="111"/>
      <c r="D398" s="111"/>
      <c r="E398" s="111"/>
      <c r="F398" s="111"/>
      <c r="G398" s="111"/>
      <c r="H398" s="111"/>
      <c r="I398" s="111"/>
      <c r="J398" s="111"/>
      <c r="K398" s="111"/>
      <c r="L398" s="111"/>
      <c r="M398" s="111"/>
      <c r="N398" s="111"/>
      <c r="O398" s="111"/>
      <c r="P398" s="111"/>
      <c r="Q398" s="111"/>
      <c r="R398" s="111"/>
      <c r="S398" s="111"/>
      <c r="T398" s="111"/>
      <c r="U398" s="111"/>
      <c r="V398" s="112"/>
      <c r="W398" s="111"/>
      <c r="X398" s="109"/>
      <c r="Y398" s="109"/>
      <c r="Z398" s="109"/>
      <c r="AA398" s="109"/>
      <c r="AB398" s="48"/>
      <c r="AC398" s="111"/>
      <c r="AD398" s="111"/>
      <c r="AE398" s="111"/>
      <c r="AF398" s="111"/>
      <c r="AG398" s="111"/>
      <c r="AH398" s="111"/>
      <c r="AI398" s="111"/>
      <c r="AJ398" s="111"/>
      <c r="AK398" s="111"/>
      <c r="AL398" s="111"/>
      <c r="AM398" s="111"/>
      <c r="AN398" s="111"/>
      <c r="AO398" s="111"/>
      <c r="AP398" s="111"/>
      <c r="AQ398" s="111"/>
      <c r="AR398" s="111"/>
      <c r="AS398" s="111"/>
      <c r="AT398" s="111"/>
      <c r="AU398" s="111"/>
      <c r="AV398" s="111"/>
      <c r="AW398" s="111"/>
      <c r="AX398" s="112"/>
      <c r="AY398" s="111"/>
      <c r="AZ398" s="109"/>
      <c r="BA398" s="109"/>
      <c r="BB398" s="109"/>
      <c r="BC398" s="111"/>
      <c r="BD398" s="111"/>
      <c r="BE398" s="111"/>
      <c r="BF398" s="111"/>
      <c r="BG398" s="111"/>
      <c r="BH398" s="111"/>
      <c r="BI398" s="111"/>
      <c r="BJ398" s="111"/>
      <c r="BK398" s="111"/>
      <c r="BL398" s="111"/>
      <c r="BM398" s="111"/>
      <c r="BN398" s="111"/>
      <c r="BO398" s="111"/>
      <c r="BP398" s="111"/>
      <c r="BQ398" s="111"/>
      <c r="BR398" s="111"/>
      <c r="BS398" s="111"/>
      <c r="BT398" s="111"/>
      <c r="BU398" s="111"/>
      <c r="BV398" s="111"/>
      <c r="BW398" s="111"/>
      <c r="BX398" s="111"/>
      <c r="BY398" s="112"/>
      <c r="BZ398" s="111"/>
      <c r="CA398" s="109"/>
      <c r="CB398" s="109"/>
      <c r="CC398" s="109"/>
      <c r="CD398" s="111"/>
    </row>
    <row r="399" spans="1:82" ht="15.75" customHeight="1">
      <c r="A399" s="111"/>
      <c r="B399" s="111"/>
      <c r="C399" s="111"/>
      <c r="D399" s="111"/>
      <c r="E399" s="111"/>
      <c r="F399" s="111"/>
      <c r="G399" s="111"/>
      <c r="H399" s="111"/>
      <c r="I399" s="111"/>
      <c r="J399" s="111"/>
      <c r="K399" s="111"/>
      <c r="L399" s="111"/>
      <c r="M399" s="111"/>
      <c r="N399" s="111"/>
      <c r="O399" s="111"/>
      <c r="P399" s="111"/>
      <c r="Q399" s="111"/>
      <c r="R399" s="111"/>
      <c r="S399" s="111"/>
      <c r="T399" s="111"/>
      <c r="U399" s="111"/>
      <c r="V399" s="112"/>
      <c r="W399" s="111"/>
      <c r="X399" s="109"/>
      <c r="Y399" s="109"/>
      <c r="Z399" s="109"/>
      <c r="AA399" s="109"/>
      <c r="AB399" s="48"/>
      <c r="AC399" s="111"/>
      <c r="AD399" s="111"/>
      <c r="AE399" s="111"/>
      <c r="AF399" s="111"/>
      <c r="AG399" s="111"/>
      <c r="AH399" s="111"/>
      <c r="AI399" s="111"/>
      <c r="AJ399" s="111"/>
      <c r="AK399" s="111"/>
      <c r="AL399" s="111"/>
      <c r="AM399" s="111"/>
      <c r="AN399" s="111"/>
      <c r="AO399" s="111"/>
      <c r="AP399" s="111"/>
      <c r="AQ399" s="111"/>
      <c r="AR399" s="111"/>
      <c r="AS399" s="111"/>
      <c r="AT399" s="111"/>
      <c r="AU399" s="111"/>
      <c r="AV399" s="111"/>
      <c r="AW399" s="111"/>
      <c r="AX399" s="112"/>
      <c r="AY399" s="111"/>
      <c r="AZ399" s="109"/>
      <c r="BA399" s="109"/>
      <c r="BB399" s="109"/>
      <c r="BC399" s="111"/>
      <c r="BD399" s="111"/>
      <c r="BE399" s="111"/>
      <c r="BF399" s="111"/>
      <c r="BG399" s="111"/>
      <c r="BH399" s="111"/>
      <c r="BI399" s="111"/>
      <c r="BJ399" s="111"/>
      <c r="BK399" s="111"/>
      <c r="BL399" s="111"/>
      <c r="BM399" s="111"/>
      <c r="BN399" s="111"/>
      <c r="BO399" s="111"/>
      <c r="BP399" s="111"/>
      <c r="BQ399" s="111"/>
      <c r="BR399" s="111"/>
      <c r="BS399" s="111"/>
      <c r="BT399" s="111"/>
      <c r="BU399" s="111"/>
      <c r="BV399" s="111"/>
      <c r="BW399" s="111"/>
      <c r="BX399" s="111"/>
      <c r="BY399" s="112"/>
      <c r="BZ399" s="111"/>
      <c r="CA399" s="109"/>
      <c r="CB399" s="109"/>
      <c r="CC399" s="109"/>
      <c r="CD399" s="111"/>
    </row>
    <row r="400" spans="1:82" ht="15.75" customHeight="1">
      <c r="A400" s="111"/>
      <c r="B400" s="111"/>
      <c r="C400" s="111"/>
      <c r="D400" s="111"/>
      <c r="E400" s="111"/>
      <c r="F400" s="111"/>
      <c r="G400" s="111"/>
      <c r="H400" s="111"/>
      <c r="I400" s="111"/>
      <c r="J400" s="111"/>
      <c r="K400" s="111"/>
      <c r="L400" s="111"/>
      <c r="M400" s="111"/>
      <c r="N400" s="111"/>
      <c r="O400" s="111"/>
      <c r="P400" s="111"/>
      <c r="Q400" s="111"/>
      <c r="R400" s="111"/>
      <c r="S400" s="111"/>
      <c r="T400" s="111"/>
      <c r="U400" s="111"/>
      <c r="V400" s="112"/>
      <c r="W400" s="111"/>
      <c r="X400" s="109"/>
      <c r="Y400" s="109"/>
      <c r="Z400" s="109"/>
      <c r="AA400" s="109"/>
      <c r="AB400" s="48"/>
      <c r="AC400" s="111"/>
      <c r="AD400" s="111"/>
      <c r="AE400" s="111"/>
      <c r="AF400" s="111"/>
      <c r="AG400" s="111"/>
      <c r="AH400" s="111"/>
      <c r="AI400" s="111"/>
      <c r="AJ400" s="111"/>
      <c r="AK400" s="111"/>
      <c r="AL400" s="111"/>
      <c r="AM400" s="111"/>
      <c r="AN400" s="111"/>
      <c r="AO400" s="111"/>
      <c r="AP400" s="111"/>
      <c r="AQ400" s="111"/>
      <c r="AR400" s="111"/>
      <c r="AS400" s="111"/>
      <c r="AT400" s="111"/>
      <c r="AU400" s="111"/>
      <c r="AV400" s="111"/>
      <c r="AW400" s="111"/>
      <c r="AX400" s="112"/>
      <c r="AY400" s="111"/>
      <c r="AZ400" s="109"/>
      <c r="BA400" s="109"/>
      <c r="BB400" s="109"/>
      <c r="BC400" s="111"/>
      <c r="BD400" s="111"/>
      <c r="BE400" s="111"/>
      <c r="BF400" s="111"/>
      <c r="BG400" s="111"/>
      <c r="BH400" s="111"/>
      <c r="BI400" s="111"/>
      <c r="BJ400" s="111"/>
      <c r="BK400" s="111"/>
      <c r="BL400" s="111"/>
      <c r="BM400" s="111"/>
      <c r="BN400" s="111"/>
      <c r="BO400" s="111"/>
      <c r="BP400" s="111"/>
      <c r="BQ400" s="111"/>
      <c r="BR400" s="111"/>
      <c r="BS400" s="111"/>
      <c r="BT400" s="111"/>
      <c r="BU400" s="111"/>
      <c r="BV400" s="111"/>
      <c r="BW400" s="111"/>
      <c r="BX400" s="111"/>
      <c r="BY400" s="112"/>
      <c r="BZ400" s="111"/>
      <c r="CA400" s="109"/>
      <c r="CB400" s="109"/>
      <c r="CC400" s="109"/>
      <c r="CD400" s="111"/>
    </row>
    <row r="401" spans="1:82" ht="15.75" customHeight="1">
      <c r="A401" s="111"/>
      <c r="B401" s="111"/>
      <c r="C401" s="111"/>
      <c r="D401" s="111"/>
      <c r="E401" s="111"/>
      <c r="F401" s="111"/>
      <c r="G401" s="111"/>
      <c r="H401" s="111"/>
      <c r="I401" s="111"/>
      <c r="J401" s="111"/>
      <c r="K401" s="111"/>
      <c r="L401" s="111"/>
      <c r="M401" s="111"/>
      <c r="N401" s="111"/>
      <c r="O401" s="111"/>
      <c r="P401" s="111"/>
      <c r="Q401" s="111"/>
      <c r="R401" s="111"/>
      <c r="S401" s="111"/>
      <c r="T401" s="111"/>
      <c r="U401" s="111"/>
      <c r="V401" s="112"/>
      <c r="W401" s="111"/>
      <c r="X401" s="109"/>
      <c r="Y401" s="109"/>
      <c r="Z401" s="109"/>
      <c r="AA401" s="109"/>
      <c r="AB401" s="48"/>
      <c r="AC401" s="111"/>
      <c r="AD401" s="111"/>
      <c r="AE401" s="111"/>
      <c r="AF401" s="111"/>
      <c r="AG401" s="111"/>
      <c r="AH401" s="111"/>
      <c r="AI401" s="111"/>
      <c r="AJ401" s="111"/>
      <c r="AK401" s="111"/>
      <c r="AL401" s="111"/>
      <c r="AM401" s="111"/>
      <c r="AN401" s="111"/>
      <c r="AO401" s="111"/>
      <c r="AP401" s="111"/>
      <c r="AQ401" s="111"/>
      <c r="AR401" s="111"/>
      <c r="AS401" s="111"/>
      <c r="AT401" s="111"/>
      <c r="AU401" s="111"/>
      <c r="AV401" s="111"/>
      <c r="AW401" s="111"/>
      <c r="AX401" s="112"/>
      <c r="AY401" s="111"/>
      <c r="AZ401" s="109"/>
      <c r="BA401" s="109"/>
      <c r="BB401" s="109"/>
      <c r="BC401" s="111"/>
      <c r="BD401" s="111"/>
      <c r="BE401" s="111"/>
      <c r="BF401" s="111"/>
      <c r="BG401" s="111"/>
      <c r="BH401" s="111"/>
      <c r="BI401" s="111"/>
      <c r="BJ401" s="111"/>
      <c r="BK401" s="111"/>
      <c r="BL401" s="111"/>
      <c r="BM401" s="111"/>
      <c r="BN401" s="111"/>
      <c r="BO401" s="111"/>
      <c r="BP401" s="111"/>
      <c r="BQ401" s="111"/>
      <c r="BR401" s="111"/>
      <c r="BS401" s="111"/>
      <c r="BT401" s="111"/>
      <c r="BU401" s="111"/>
      <c r="BV401" s="111"/>
      <c r="BW401" s="111"/>
      <c r="BX401" s="111"/>
      <c r="BY401" s="112"/>
      <c r="BZ401" s="111"/>
      <c r="CA401" s="109"/>
      <c r="CB401" s="109"/>
      <c r="CC401" s="109"/>
      <c r="CD401" s="111"/>
    </row>
    <row r="402" spans="1:82" ht="15.75" customHeight="1">
      <c r="A402" s="111"/>
      <c r="B402" s="111"/>
      <c r="C402" s="111"/>
      <c r="D402" s="111"/>
      <c r="E402" s="111"/>
      <c r="F402" s="111"/>
      <c r="G402" s="111"/>
      <c r="H402" s="111"/>
      <c r="I402" s="111"/>
      <c r="J402" s="111"/>
      <c r="K402" s="111"/>
      <c r="L402" s="111"/>
      <c r="M402" s="111"/>
      <c r="N402" s="111"/>
      <c r="O402" s="111"/>
      <c r="P402" s="111"/>
      <c r="Q402" s="111"/>
      <c r="R402" s="111"/>
      <c r="S402" s="111"/>
      <c r="T402" s="111"/>
      <c r="U402" s="111"/>
      <c r="V402" s="112"/>
      <c r="W402" s="111"/>
      <c r="X402" s="109"/>
      <c r="Y402" s="109"/>
      <c r="Z402" s="109"/>
      <c r="AA402" s="109"/>
      <c r="AB402" s="48"/>
      <c r="AC402" s="111"/>
      <c r="AD402" s="111"/>
      <c r="AE402" s="111"/>
      <c r="AF402" s="111"/>
      <c r="AG402" s="111"/>
      <c r="AH402" s="111"/>
      <c r="AI402" s="111"/>
      <c r="AJ402" s="111"/>
      <c r="AK402" s="111"/>
      <c r="AL402" s="111"/>
      <c r="AM402" s="111"/>
      <c r="AN402" s="111"/>
      <c r="AO402" s="111"/>
      <c r="AP402" s="111"/>
      <c r="AQ402" s="111"/>
      <c r="AR402" s="111"/>
      <c r="AS402" s="111"/>
      <c r="AT402" s="111"/>
      <c r="AU402" s="111"/>
      <c r="AV402" s="111"/>
      <c r="AW402" s="111"/>
      <c r="AX402" s="112"/>
      <c r="AY402" s="111"/>
      <c r="AZ402" s="109"/>
      <c r="BA402" s="109"/>
      <c r="BB402" s="109"/>
      <c r="BC402" s="111"/>
      <c r="BD402" s="111"/>
      <c r="BE402" s="111"/>
      <c r="BF402" s="111"/>
      <c r="BG402" s="111"/>
      <c r="BH402" s="111"/>
      <c r="BI402" s="111"/>
      <c r="BJ402" s="111"/>
      <c r="BK402" s="111"/>
      <c r="BL402" s="111"/>
      <c r="BM402" s="111"/>
      <c r="BN402" s="111"/>
      <c r="BO402" s="111"/>
      <c r="BP402" s="111"/>
      <c r="BQ402" s="111"/>
      <c r="BR402" s="111"/>
      <c r="BS402" s="111"/>
      <c r="BT402" s="111"/>
      <c r="BU402" s="111"/>
      <c r="BV402" s="111"/>
      <c r="BW402" s="111"/>
      <c r="BX402" s="111"/>
      <c r="BY402" s="112"/>
      <c r="BZ402" s="111"/>
      <c r="CA402" s="109"/>
      <c r="CB402" s="109"/>
      <c r="CC402" s="109"/>
      <c r="CD402" s="111"/>
    </row>
    <row r="403" spans="1:82" ht="15.75" customHeight="1">
      <c r="A403" s="111"/>
      <c r="B403" s="111"/>
      <c r="C403" s="111"/>
      <c r="D403" s="111"/>
      <c r="E403" s="111"/>
      <c r="F403" s="111"/>
      <c r="G403" s="111"/>
      <c r="H403" s="111"/>
      <c r="I403" s="111"/>
      <c r="J403" s="111"/>
      <c r="K403" s="111"/>
      <c r="L403" s="111"/>
      <c r="M403" s="111"/>
      <c r="N403" s="111"/>
      <c r="O403" s="111"/>
      <c r="P403" s="111"/>
      <c r="Q403" s="111"/>
      <c r="R403" s="111"/>
      <c r="S403" s="111"/>
      <c r="T403" s="111"/>
      <c r="U403" s="111"/>
      <c r="V403" s="112"/>
      <c r="W403" s="111"/>
      <c r="X403" s="109"/>
      <c r="Y403" s="109"/>
      <c r="Z403" s="109"/>
      <c r="AA403" s="109"/>
      <c r="AB403" s="48"/>
      <c r="AC403" s="111"/>
      <c r="AD403" s="111"/>
      <c r="AE403" s="111"/>
      <c r="AF403" s="111"/>
      <c r="AG403" s="111"/>
      <c r="AH403" s="111"/>
      <c r="AI403" s="111"/>
      <c r="AJ403" s="111"/>
      <c r="AK403" s="111"/>
      <c r="AL403" s="111"/>
      <c r="AM403" s="111"/>
      <c r="AN403" s="111"/>
      <c r="AO403" s="111"/>
      <c r="AP403" s="111"/>
      <c r="AQ403" s="111"/>
      <c r="AR403" s="111"/>
      <c r="AS403" s="111"/>
      <c r="AT403" s="111"/>
      <c r="AU403" s="111"/>
      <c r="AV403" s="111"/>
      <c r="AW403" s="111"/>
      <c r="AX403" s="112"/>
      <c r="AY403" s="111"/>
      <c r="AZ403" s="109"/>
      <c r="BA403" s="109"/>
      <c r="BB403" s="109"/>
      <c r="BC403" s="111"/>
      <c r="BD403" s="111"/>
      <c r="BE403" s="111"/>
      <c r="BF403" s="111"/>
      <c r="BG403" s="111"/>
      <c r="BH403" s="111"/>
      <c r="BI403" s="111"/>
      <c r="BJ403" s="111"/>
      <c r="BK403" s="111"/>
      <c r="BL403" s="111"/>
      <c r="BM403" s="111"/>
      <c r="BN403" s="111"/>
      <c r="BO403" s="111"/>
      <c r="BP403" s="111"/>
      <c r="BQ403" s="111"/>
      <c r="BR403" s="111"/>
      <c r="BS403" s="111"/>
      <c r="BT403" s="111"/>
      <c r="BU403" s="111"/>
      <c r="BV403" s="111"/>
      <c r="BW403" s="111"/>
      <c r="BX403" s="111"/>
      <c r="BY403" s="112"/>
      <c r="BZ403" s="111"/>
      <c r="CA403" s="109"/>
      <c r="CB403" s="109"/>
      <c r="CC403" s="109"/>
      <c r="CD403" s="111"/>
    </row>
    <row r="404" spans="1:82" ht="15.75" customHeight="1">
      <c r="A404" s="111"/>
      <c r="B404" s="111"/>
      <c r="C404" s="111"/>
      <c r="D404" s="111"/>
      <c r="E404" s="111"/>
      <c r="F404" s="111"/>
      <c r="G404" s="111"/>
      <c r="H404" s="111"/>
      <c r="I404" s="111"/>
      <c r="J404" s="111"/>
      <c r="K404" s="111"/>
      <c r="L404" s="111"/>
      <c r="M404" s="111"/>
      <c r="N404" s="111"/>
      <c r="O404" s="111"/>
      <c r="P404" s="111"/>
      <c r="Q404" s="111"/>
      <c r="R404" s="111"/>
      <c r="S404" s="111"/>
      <c r="T404" s="111"/>
      <c r="U404" s="111"/>
      <c r="V404" s="112"/>
      <c r="W404" s="111"/>
      <c r="X404" s="109"/>
      <c r="Y404" s="109"/>
      <c r="Z404" s="109"/>
      <c r="AA404" s="109"/>
      <c r="AB404" s="48"/>
      <c r="AC404" s="111"/>
      <c r="AD404" s="111"/>
      <c r="AE404" s="111"/>
      <c r="AF404" s="111"/>
      <c r="AG404" s="111"/>
      <c r="AH404" s="111"/>
      <c r="AI404" s="111"/>
      <c r="AJ404" s="111"/>
      <c r="AK404" s="111"/>
      <c r="AL404" s="111"/>
      <c r="AM404" s="111"/>
      <c r="AN404" s="111"/>
      <c r="AO404" s="111"/>
      <c r="AP404" s="111"/>
      <c r="AQ404" s="111"/>
      <c r="AR404" s="111"/>
      <c r="AS404" s="111"/>
      <c r="AT404" s="111"/>
      <c r="AU404" s="111"/>
      <c r="AV404" s="111"/>
      <c r="AW404" s="111"/>
      <c r="AX404" s="112"/>
      <c r="AY404" s="111"/>
      <c r="AZ404" s="109"/>
      <c r="BA404" s="109"/>
      <c r="BB404" s="109"/>
      <c r="BC404" s="111"/>
      <c r="BD404" s="111"/>
      <c r="BE404" s="111"/>
      <c r="BF404" s="111"/>
      <c r="BG404" s="111"/>
      <c r="BH404" s="111"/>
      <c r="BI404" s="111"/>
      <c r="BJ404" s="111"/>
      <c r="BK404" s="111"/>
      <c r="BL404" s="111"/>
      <c r="BM404" s="111"/>
      <c r="BN404" s="111"/>
      <c r="BO404" s="111"/>
      <c r="BP404" s="111"/>
      <c r="BQ404" s="111"/>
      <c r="BR404" s="111"/>
      <c r="BS404" s="111"/>
      <c r="BT404" s="111"/>
      <c r="BU404" s="111"/>
      <c r="BV404" s="111"/>
      <c r="BW404" s="111"/>
      <c r="BX404" s="111"/>
      <c r="BY404" s="112"/>
      <c r="BZ404" s="111"/>
      <c r="CA404" s="109"/>
      <c r="CB404" s="109"/>
      <c r="CC404" s="109"/>
      <c r="CD404" s="111"/>
    </row>
    <row r="405" spans="1:82" ht="15.75" customHeight="1">
      <c r="A405" s="111"/>
      <c r="B405" s="111"/>
      <c r="C405" s="111"/>
      <c r="D405" s="111"/>
      <c r="E405" s="111"/>
      <c r="F405" s="111"/>
      <c r="G405" s="111"/>
      <c r="H405" s="111"/>
      <c r="I405" s="111"/>
      <c r="J405" s="111"/>
      <c r="K405" s="111"/>
      <c r="L405" s="111"/>
      <c r="M405" s="111"/>
      <c r="N405" s="111"/>
      <c r="O405" s="111"/>
      <c r="P405" s="111"/>
      <c r="Q405" s="111"/>
      <c r="R405" s="111"/>
      <c r="S405" s="111"/>
      <c r="T405" s="111"/>
      <c r="U405" s="111"/>
      <c r="V405" s="112"/>
      <c r="W405" s="111"/>
      <c r="X405" s="109"/>
      <c r="Y405" s="109"/>
      <c r="Z405" s="109"/>
      <c r="AA405" s="109"/>
      <c r="AB405" s="48"/>
      <c r="AC405" s="111"/>
      <c r="AD405" s="111"/>
      <c r="AE405" s="111"/>
      <c r="AF405" s="111"/>
      <c r="AG405" s="111"/>
      <c r="AH405" s="111"/>
      <c r="AI405" s="111"/>
      <c r="AJ405" s="111"/>
      <c r="AK405" s="111"/>
      <c r="AL405" s="111"/>
      <c r="AM405" s="111"/>
      <c r="AN405" s="111"/>
      <c r="AO405" s="111"/>
      <c r="AP405" s="111"/>
      <c r="AQ405" s="111"/>
      <c r="AR405" s="111"/>
      <c r="AS405" s="111"/>
      <c r="AT405" s="111"/>
      <c r="AU405" s="111"/>
      <c r="AV405" s="111"/>
      <c r="AW405" s="111"/>
      <c r="AX405" s="112"/>
      <c r="AY405" s="111"/>
      <c r="AZ405" s="109"/>
      <c r="BA405" s="109"/>
      <c r="BB405" s="109"/>
      <c r="BC405" s="111"/>
      <c r="BD405" s="111"/>
      <c r="BE405" s="111"/>
      <c r="BF405" s="111"/>
      <c r="BG405" s="111"/>
      <c r="BH405" s="111"/>
      <c r="BI405" s="111"/>
      <c r="BJ405" s="111"/>
      <c r="BK405" s="111"/>
      <c r="BL405" s="111"/>
      <c r="BM405" s="111"/>
      <c r="BN405" s="111"/>
      <c r="BO405" s="111"/>
      <c r="BP405" s="111"/>
      <c r="BQ405" s="111"/>
      <c r="BR405" s="111"/>
      <c r="BS405" s="111"/>
      <c r="BT405" s="111"/>
      <c r="BU405" s="111"/>
      <c r="BV405" s="111"/>
      <c r="BW405" s="111"/>
      <c r="BX405" s="111"/>
      <c r="BY405" s="112"/>
      <c r="BZ405" s="111"/>
      <c r="CA405" s="109"/>
      <c r="CB405" s="109"/>
      <c r="CC405" s="109"/>
      <c r="CD405" s="111"/>
    </row>
    <row r="406" spans="1:82" ht="15.75" customHeight="1">
      <c r="A406" s="111"/>
      <c r="B406" s="111"/>
      <c r="C406" s="111"/>
      <c r="D406" s="111"/>
      <c r="E406" s="111"/>
      <c r="F406" s="111"/>
      <c r="G406" s="111"/>
      <c r="H406" s="111"/>
      <c r="I406" s="111"/>
      <c r="J406" s="111"/>
      <c r="K406" s="111"/>
      <c r="L406" s="111"/>
      <c r="M406" s="111"/>
      <c r="N406" s="111"/>
      <c r="O406" s="111"/>
      <c r="P406" s="111"/>
      <c r="Q406" s="111"/>
      <c r="R406" s="111"/>
      <c r="S406" s="111"/>
      <c r="T406" s="111"/>
      <c r="U406" s="111"/>
      <c r="V406" s="112"/>
      <c r="W406" s="111"/>
      <c r="X406" s="109"/>
      <c r="Y406" s="109"/>
      <c r="Z406" s="109"/>
      <c r="AA406" s="109"/>
      <c r="AB406" s="48"/>
      <c r="AC406" s="111"/>
      <c r="AD406" s="111"/>
      <c r="AE406" s="111"/>
      <c r="AF406" s="111"/>
      <c r="AG406" s="111"/>
      <c r="AH406" s="111"/>
      <c r="AI406" s="111"/>
      <c r="AJ406" s="111"/>
      <c r="AK406" s="111"/>
      <c r="AL406" s="111"/>
      <c r="AM406" s="111"/>
      <c r="AN406" s="111"/>
      <c r="AO406" s="111"/>
      <c r="AP406" s="111"/>
      <c r="AQ406" s="111"/>
      <c r="AR406" s="111"/>
      <c r="AS406" s="111"/>
      <c r="AT406" s="111"/>
      <c r="AU406" s="111"/>
      <c r="AV406" s="111"/>
      <c r="AW406" s="111"/>
      <c r="AX406" s="112"/>
      <c r="AY406" s="111"/>
      <c r="AZ406" s="109"/>
      <c r="BA406" s="109"/>
      <c r="BB406" s="109"/>
      <c r="BC406" s="111"/>
      <c r="BD406" s="111"/>
      <c r="BE406" s="111"/>
      <c r="BF406" s="111"/>
      <c r="BG406" s="111"/>
      <c r="BH406" s="111"/>
      <c r="BI406" s="111"/>
      <c r="BJ406" s="111"/>
      <c r="BK406" s="111"/>
      <c r="BL406" s="111"/>
      <c r="BM406" s="111"/>
      <c r="BN406" s="111"/>
      <c r="BO406" s="111"/>
      <c r="BP406" s="111"/>
      <c r="BQ406" s="111"/>
      <c r="BR406" s="111"/>
      <c r="BS406" s="111"/>
      <c r="BT406" s="111"/>
      <c r="BU406" s="111"/>
      <c r="BV406" s="111"/>
      <c r="BW406" s="111"/>
      <c r="BX406" s="111"/>
      <c r="BY406" s="112"/>
      <c r="BZ406" s="111"/>
      <c r="CA406" s="109"/>
      <c r="CB406" s="109"/>
      <c r="CC406" s="109"/>
      <c r="CD406" s="111"/>
    </row>
    <row r="407" spans="1:82" ht="15.75" customHeight="1">
      <c r="A407" s="111"/>
      <c r="B407" s="111"/>
      <c r="C407" s="111"/>
      <c r="D407" s="111"/>
      <c r="E407" s="111"/>
      <c r="F407" s="111"/>
      <c r="G407" s="111"/>
      <c r="H407" s="111"/>
      <c r="I407" s="111"/>
      <c r="J407" s="111"/>
      <c r="K407" s="111"/>
      <c r="L407" s="111"/>
      <c r="M407" s="111"/>
      <c r="N407" s="111"/>
      <c r="O407" s="111"/>
      <c r="P407" s="111"/>
      <c r="Q407" s="111"/>
      <c r="R407" s="111"/>
      <c r="S407" s="111"/>
      <c r="T407" s="111"/>
      <c r="U407" s="111"/>
      <c r="V407" s="112"/>
      <c r="W407" s="111"/>
      <c r="X407" s="109"/>
      <c r="Y407" s="109"/>
      <c r="Z407" s="109"/>
      <c r="AA407" s="109"/>
      <c r="AB407" s="48"/>
      <c r="AC407" s="111"/>
      <c r="AD407" s="111"/>
      <c r="AE407" s="111"/>
      <c r="AF407" s="111"/>
      <c r="AG407" s="111"/>
      <c r="AH407" s="111"/>
      <c r="AI407" s="111"/>
      <c r="AJ407" s="111"/>
      <c r="AK407" s="111"/>
      <c r="AL407" s="111"/>
      <c r="AM407" s="111"/>
      <c r="AN407" s="111"/>
      <c r="AO407" s="111"/>
      <c r="AP407" s="111"/>
      <c r="AQ407" s="111"/>
      <c r="AR407" s="111"/>
      <c r="AS407" s="111"/>
      <c r="AT407" s="111"/>
      <c r="AU407" s="111"/>
      <c r="AV407" s="111"/>
      <c r="AW407" s="111"/>
      <c r="AX407" s="112"/>
      <c r="AY407" s="111"/>
      <c r="AZ407" s="109"/>
      <c r="BA407" s="109"/>
      <c r="BB407" s="109"/>
      <c r="BC407" s="111"/>
      <c r="BD407" s="111"/>
      <c r="BE407" s="111"/>
      <c r="BF407" s="111"/>
      <c r="BG407" s="111"/>
      <c r="BH407" s="111"/>
      <c r="BI407" s="111"/>
      <c r="BJ407" s="111"/>
      <c r="BK407" s="111"/>
      <c r="BL407" s="111"/>
      <c r="BM407" s="111"/>
      <c r="BN407" s="111"/>
      <c r="BO407" s="111"/>
      <c r="BP407" s="111"/>
      <c r="BQ407" s="111"/>
      <c r="BR407" s="111"/>
      <c r="BS407" s="111"/>
      <c r="BT407" s="111"/>
      <c r="BU407" s="111"/>
      <c r="BV407" s="111"/>
      <c r="BW407" s="111"/>
      <c r="BX407" s="111"/>
      <c r="BY407" s="112"/>
      <c r="BZ407" s="111"/>
      <c r="CA407" s="109"/>
      <c r="CB407" s="109"/>
      <c r="CC407" s="109"/>
      <c r="CD407" s="111"/>
    </row>
    <row r="408" spans="1:82" ht="15.75" customHeight="1">
      <c r="A408" s="111"/>
      <c r="B408" s="111"/>
      <c r="C408" s="111"/>
      <c r="D408" s="111"/>
      <c r="E408" s="111"/>
      <c r="F408" s="111"/>
      <c r="G408" s="111"/>
      <c r="H408" s="111"/>
      <c r="I408" s="111"/>
      <c r="J408" s="111"/>
      <c r="K408" s="111"/>
      <c r="L408" s="111"/>
      <c r="M408" s="111"/>
      <c r="N408" s="111"/>
      <c r="O408" s="111"/>
      <c r="P408" s="111"/>
      <c r="Q408" s="111"/>
      <c r="R408" s="111"/>
      <c r="S408" s="111"/>
      <c r="T408" s="111"/>
      <c r="U408" s="111"/>
      <c r="V408" s="112"/>
      <c r="W408" s="111"/>
      <c r="X408" s="109"/>
      <c r="Y408" s="109"/>
      <c r="Z408" s="109"/>
      <c r="AA408" s="109"/>
      <c r="AB408" s="48"/>
      <c r="AC408" s="111"/>
      <c r="AD408" s="111"/>
      <c r="AE408" s="111"/>
      <c r="AF408" s="111"/>
      <c r="AG408" s="111"/>
      <c r="AH408" s="111"/>
      <c r="AI408" s="111"/>
      <c r="AJ408" s="111"/>
      <c r="AK408" s="111"/>
      <c r="AL408" s="111"/>
      <c r="AM408" s="111"/>
      <c r="AN408" s="111"/>
      <c r="AO408" s="111"/>
      <c r="AP408" s="111"/>
      <c r="AQ408" s="111"/>
      <c r="AR408" s="111"/>
      <c r="AS408" s="111"/>
      <c r="AT408" s="111"/>
      <c r="AU408" s="111"/>
      <c r="AV408" s="111"/>
      <c r="AW408" s="111"/>
      <c r="AX408" s="112"/>
      <c r="AY408" s="111"/>
      <c r="AZ408" s="109"/>
      <c r="BA408" s="109"/>
      <c r="BB408" s="109"/>
      <c r="BC408" s="111"/>
      <c r="BD408" s="111"/>
      <c r="BE408" s="111"/>
      <c r="BF408" s="111"/>
      <c r="BG408" s="111"/>
      <c r="BH408" s="111"/>
      <c r="BI408" s="111"/>
      <c r="BJ408" s="111"/>
      <c r="BK408" s="111"/>
      <c r="BL408" s="111"/>
      <c r="BM408" s="111"/>
      <c r="BN408" s="111"/>
      <c r="BO408" s="111"/>
      <c r="BP408" s="111"/>
      <c r="BQ408" s="111"/>
      <c r="BR408" s="111"/>
      <c r="BS408" s="111"/>
      <c r="BT408" s="111"/>
      <c r="BU408" s="111"/>
      <c r="BV408" s="111"/>
      <c r="BW408" s="111"/>
      <c r="BX408" s="111"/>
      <c r="BY408" s="112"/>
      <c r="BZ408" s="111"/>
      <c r="CA408" s="109"/>
      <c r="CB408" s="109"/>
      <c r="CC408" s="109"/>
      <c r="CD408" s="111"/>
    </row>
    <row r="409" spans="1:82" ht="15.75" customHeight="1">
      <c r="A409" s="111"/>
      <c r="B409" s="111"/>
      <c r="C409" s="111"/>
      <c r="D409" s="111"/>
      <c r="E409" s="111"/>
      <c r="F409" s="111"/>
      <c r="G409" s="111"/>
      <c r="H409" s="111"/>
      <c r="I409" s="111"/>
      <c r="J409" s="111"/>
      <c r="K409" s="111"/>
      <c r="L409" s="111"/>
      <c r="M409" s="111"/>
      <c r="N409" s="111"/>
      <c r="O409" s="111"/>
      <c r="P409" s="111"/>
      <c r="Q409" s="111"/>
      <c r="R409" s="111"/>
      <c r="S409" s="111"/>
      <c r="T409" s="111"/>
      <c r="U409" s="111"/>
      <c r="V409" s="112"/>
      <c r="W409" s="111"/>
      <c r="X409" s="109"/>
      <c r="Y409" s="109"/>
      <c r="Z409" s="109"/>
      <c r="AA409" s="109"/>
      <c r="AB409" s="48"/>
      <c r="AC409" s="111"/>
      <c r="AD409" s="111"/>
      <c r="AE409" s="111"/>
      <c r="AF409" s="111"/>
      <c r="AG409" s="111"/>
      <c r="AH409" s="111"/>
      <c r="AI409" s="111"/>
      <c r="AJ409" s="111"/>
      <c r="AK409" s="111"/>
      <c r="AL409" s="111"/>
      <c r="AM409" s="111"/>
      <c r="AN409" s="111"/>
      <c r="AO409" s="111"/>
      <c r="AP409" s="111"/>
      <c r="AQ409" s="111"/>
      <c r="AR409" s="111"/>
      <c r="AS409" s="111"/>
      <c r="AT409" s="111"/>
      <c r="AU409" s="111"/>
      <c r="AV409" s="111"/>
      <c r="AW409" s="111"/>
      <c r="AX409" s="112"/>
      <c r="AY409" s="111"/>
      <c r="AZ409" s="109"/>
      <c r="BA409" s="109"/>
      <c r="BB409" s="109"/>
      <c r="BC409" s="111"/>
      <c r="BD409" s="111"/>
      <c r="BE409" s="111"/>
      <c r="BF409" s="111"/>
      <c r="BG409" s="111"/>
      <c r="BH409" s="111"/>
      <c r="BI409" s="111"/>
      <c r="BJ409" s="111"/>
      <c r="BK409" s="111"/>
      <c r="BL409" s="111"/>
      <c r="BM409" s="111"/>
      <c r="BN409" s="111"/>
      <c r="BO409" s="111"/>
      <c r="BP409" s="111"/>
      <c r="BQ409" s="111"/>
      <c r="BR409" s="111"/>
      <c r="BS409" s="111"/>
      <c r="BT409" s="111"/>
      <c r="BU409" s="111"/>
      <c r="BV409" s="111"/>
      <c r="BW409" s="111"/>
      <c r="BX409" s="111"/>
      <c r="BY409" s="112"/>
      <c r="BZ409" s="111"/>
      <c r="CA409" s="109"/>
      <c r="CB409" s="109"/>
      <c r="CC409" s="109"/>
      <c r="CD409" s="111"/>
    </row>
    <row r="410" spans="1:82" ht="15.75" customHeight="1">
      <c r="A410" s="111"/>
      <c r="B410" s="111"/>
      <c r="C410" s="111"/>
      <c r="D410" s="111"/>
      <c r="E410" s="111"/>
      <c r="F410" s="111"/>
      <c r="G410" s="111"/>
      <c r="H410" s="111"/>
      <c r="I410" s="111"/>
      <c r="J410" s="111"/>
      <c r="K410" s="111"/>
      <c r="L410" s="111"/>
      <c r="M410" s="111"/>
      <c r="N410" s="111"/>
      <c r="O410" s="111"/>
      <c r="P410" s="111"/>
      <c r="Q410" s="111"/>
      <c r="R410" s="111"/>
      <c r="S410" s="111"/>
      <c r="T410" s="111"/>
      <c r="U410" s="111"/>
      <c r="V410" s="112"/>
      <c r="W410" s="111"/>
      <c r="X410" s="109"/>
      <c r="Y410" s="109"/>
      <c r="Z410" s="109"/>
      <c r="AA410" s="109"/>
      <c r="AB410" s="48"/>
      <c r="AC410" s="111"/>
      <c r="AD410" s="111"/>
      <c r="AE410" s="111"/>
      <c r="AF410" s="111"/>
      <c r="AG410" s="111"/>
      <c r="AH410" s="111"/>
      <c r="AI410" s="111"/>
      <c r="AJ410" s="111"/>
      <c r="AK410" s="111"/>
      <c r="AL410" s="111"/>
      <c r="AM410" s="111"/>
      <c r="AN410" s="111"/>
      <c r="AO410" s="111"/>
      <c r="AP410" s="111"/>
      <c r="AQ410" s="111"/>
      <c r="AR410" s="111"/>
      <c r="AS410" s="111"/>
      <c r="AT410" s="111"/>
      <c r="AU410" s="111"/>
      <c r="AV410" s="111"/>
      <c r="AW410" s="111"/>
      <c r="AX410" s="112"/>
      <c r="AY410" s="111"/>
      <c r="AZ410" s="109"/>
      <c r="BA410" s="109"/>
      <c r="BB410" s="109"/>
      <c r="BC410" s="111"/>
      <c r="BD410" s="111"/>
      <c r="BE410" s="111"/>
      <c r="BF410" s="111"/>
      <c r="BG410" s="111"/>
      <c r="BH410" s="111"/>
      <c r="BI410" s="111"/>
      <c r="BJ410" s="111"/>
      <c r="BK410" s="111"/>
      <c r="BL410" s="111"/>
      <c r="BM410" s="111"/>
      <c r="BN410" s="111"/>
      <c r="BO410" s="111"/>
      <c r="BP410" s="111"/>
      <c r="BQ410" s="111"/>
      <c r="BR410" s="111"/>
      <c r="BS410" s="111"/>
      <c r="BT410" s="111"/>
      <c r="BU410" s="111"/>
      <c r="BV410" s="111"/>
      <c r="BW410" s="111"/>
      <c r="BX410" s="111"/>
      <c r="BY410" s="112"/>
      <c r="BZ410" s="111"/>
      <c r="CA410" s="109"/>
      <c r="CB410" s="109"/>
      <c r="CC410" s="109"/>
      <c r="CD410" s="111"/>
    </row>
    <row r="411" spans="1:82" ht="15.75" customHeight="1">
      <c r="A411" s="111"/>
      <c r="B411" s="111"/>
      <c r="C411" s="111"/>
      <c r="D411" s="111"/>
      <c r="E411" s="111"/>
      <c r="F411" s="111"/>
      <c r="G411" s="111"/>
      <c r="H411" s="111"/>
      <c r="I411" s="111"/>
      <c r="J411" s="111"/>
      <c r="K411" s="111"/>
      <c r="L411" s="111"/>
      <c r="M411" s="111"/>
      <c r="N411" s="111"/>
      <c r="O411" s="111"/>
      <c r="P411" s="111"/>
      <c r="Q411" s="111"/>
      <c r="R411" s="111"/>
      <c r="S411" s="111"/>
      <c r="T411" s="111"/>
      <c r="U411" s="111"/>
      <c r="V411" s="112"/>
      <c r="W411" s="111"/>
      <c r="X411" s="109"/>
      <c r="Y411" s="109"/>
      <c r="Z411" s="109"/>
      <c r="AA411" s="109"/>
      <c r="AB411" s="48"/>
      <c r="AC411" s="111"/>
      <c r="AD411" s="111"/>
      <c r="AE411" s="111"/>
      <c r="AF411" s="111"/>
      <c r="AG411" s="111"/>
      <c r="AH411" s="111"/>
      <c r="AI411" s="111"/>
      <c r="AJ411" s="111"/>
      <c r="AK411" s="111"/>
      <c r="AL411" s="111"/>
      <c r="AM411" s="111"/>
      <c r="AN411" s="111"/>
      <c r="AO411" s="111"/>
      <c r="AP411" s="111"/>
      <c r="AQ411" s="111"/>
      <c r="AR411" s="111"/>
      <c r="AS411" s="111"/>
      <c r="AT411" s="111"/>
      <c r="AU411" s="111"/>
      <c r="AV411" s="111"/>
      <c r="AW411" s="111"/>
      <c r="AX411" s="112"/>
      <c r="AY411" s="111"/>
      <c r="AZ411" s="109"/>
      <c r="BA411" s="109"/>
      <c r="BB411" s="109"/>
      <c r="BC411" s="111"/>
      <c r="BD411" s="111"/>
      <c r="BE411" s="111"/>
      <c r="BF411" s="111"/>
      <c r="BG411" s="111"/>
      <c r="BH411" s="111"/>
      <c r="BI411" s="111"/>
      <c r="BJ411" s="111"/>
      <c r="BK411" s="111"/>
      <c r="BL411" s="111"/>
      <c r="BM411" s="111"/>
      <c r="BN411" s="111"/>
      <c r="BO411" s="111"/>
      <c r="BP411" s="111"/>
      <c r="BQ411" s="111"/>
      <c r="BR411" s="111"/>
      <c r="BS411" s="111"/>
      <c r="BT411" s="111"/>
      <c r="BU411" s="111"/>
      <c r="BV411" s="111"/>
      <c r="BW411" s="111"/>
      <c r="BX411" s="111"/>
      <c r="BY411" s="112"/>
      <c r="BZ411" s="111"/>
      <c r="CA411" s="109"/>
      <c r="CB411" s="109"/>
      <c r="CC411" s="109"/>
      <c r="CD411" s="111"/>
    </row>
    <row r="412" spans="1:82" ht="15.75" customHeight="1">
      <c r="A412" s="111"/>
      <c r="B412" s="111"/>
      <c r="C412" s="111"/>
      <c r="D412" s="111"/>
      <c r="E412" s="111"/>
      <c r="F412" s="111"/>
      <c r="G412" s="111"/>
      <c r="H412" s="111"/>
      <c r="I412" s="111"/>
      <c r="J412" s="111"/>
      <c r="K412" s="111"/>
      <c r="L412" s="111"/>
      <c r="M412" s="111"/>
      <c r="N412" s="111"/>
      <c r="O412" s="111"/>
      <c r="P412" s="111"/>
      <c r="Q412" s="111"/>
      <c r="R412" s="111"/>
      <c r="S412" s="111"/>
      <c r="T412" s="111"/>
      <c r="U412" s="111"/>
      <c r="V412" s="112"/>
      <c r="W412" s="111"/>
      <c r="X412" s="109"/>
      <c r="Y412" s="109"/>
      <c r="Z412" s="109"/>
      <c r="AA412" s="109"/>
      <c r="AB412" s="48"/>
      <c r="AC412" s="111"/>
      <c r="AD412" s="111"/>
      <c r="AE412" s="111"/>
      <c r="AF412" s="111"/>
      <c r="AG412" s="111"/>
      <c r="AH412" s="111"/>
      <c r="AI412" s="111"/>
      <c r="AJ412" s="111"/>
      <c r="AK412" s="111"/>
      <c r="AL412" s="111"/>
      <c r="AM412" s="111"/>
      <c r="AN412" s="111"/>
      <c r="AO412" s="111"/>
      <c r="AP412" s="111"/>
      <c r="AQ412" s="111"/>
      <c r="AR412" s="111"/>
      <c r="AS412" s="111"/>
      <c r="AT412" s="111"/>
      <c r="AU412" s="111"/>
      <c r="AV412" s="111"/>
      <c r="AW412" s="111"/>
      <c r="AX412" s="112"/>
      <c r="AY412" s="111"/>
      <c r="AZ412" s="109"/>
      <c r="BA412" s="109"/>
      <c r="BB412" s="109"/>
      <c r="BC412" s="111"/>
      <c r="BD412" s="111"/>
      <c r="BE412" s="111"/>
      <c r="BF412" s="111"/>
      <c r="BG412" s="111"/>
      <c r="BH412" s="111"/>
      <c r="BI412" s="111"/>
      <c r="BJ412" s="111"/>
      <c r="BK412" s="111"/>
      <c r="BL412" s="111"/>
      <c r="BM412" s="111"/>
      <c r="BN412" s="111"/>
      <c r="BO412" s="111"/>
      <c r="BP412" s="111"/>
      <c r="BQ412" s="111"/>
      <c r="BR412" s="111"/>
      <c r="BS412" s="111"/>
      <c r="BT412" s="111"/>
      <c r="BU412" s="111"/>
      <c r="BV412" s="111"/>
      <c r="BW412" s="111"/>
      <c r="BX412" s="111"/>
      <c r="BY412" s="112"/>
      <c r="BZ412" s="111"/>
      <c r="CA412" s="109"/>
      <c r="CB412" s="109"/>
      <c r="CC412" s="109"/>
      <c r="CD412" s="111"/>
    </row>
    <row r="413" spans="1:82" ht="15.75" customHeight="1">
      <c r="A413" s="111"/>
      <c r="B413" s="111"/>
      <c r="C413" s="111"/>
      <c r="D413" s="111"/>
      <c r="E413" s="111"/>
      <c r="F413" s="111"/>
      <c r="G413" s="111"/>
      <c r="H413" s="111"/>
      <c r="I413" s="111"/>
      <c r="J413" s="111"/>
      <c r="K413" s="111"/>
      <c r="L413" s="111"/>
      <c r="M413" s="111"/>
      <c r="N413" s="111"/>
      <c r="O413" s="111"/>
      <c r="P413" s="111"/>
      <c r="Q413" s="111"/>
      <c r="R413" s="111"/>
      <c r="S413" s="111"/>
      <c r="T413" s="111"/>
      <c r="U413" s="111"/>
      <c r="V413" s="112"/>
      <c r="W413" s="111"/>
      <c r="X413" s="109"/>
      <c r="Y413" s="109"/>
      <c r="Z413" s="109"/>
      <c r="AA413" s="109"/>
      <c r="AB413" s="48"/>
      <c r="AC413" s="111"/>
      <c r="AD413" s="111"/>
      <c r="AE413" s="111"/>
      <c r="AF413" s="111"/>
      <c r="AG413" s="111"/>
      <c r="AH413" s="111"/>
      <c r="AI413" s="111"/>
      <c r="AJ413" s="111"/>
      <c r="AK413" s="111"/>
      <c r="AL413" s="111"/>
      <c r="AM413" s="111"/>
      <c r="AN413" s="111"/>
      <c r="AO413" s="111"/>
      <c r="AP413" s="111"/>
      <c r="AQ413" s="111"/>
      <c r="AR413" s="111"/>
      <c r="AS413" s="111"/>
      <c r="AT413" s="111"/>
      <c r="AU413" s="111"/>
      <c r="AV413" s="111"/>
      <c r="AW413" s="111"/>
      <c r="AX413" s="112"/>
      <c r="AY413" s="111"/>
      <c r="AZ413" s="109"/>
      <c r="BA413" s="109"/>
      <c r="BB413" s="109"/>
      <c r="BC413" s="111"/>
      <c r="BD413" s="111"/>
      <c r="BE413" s="111"/>
      <c r="BF413" s="111"/>
      <c r="BG413" s="111"/>
      <c r="BH413" s="111"/>
      <c r="BI413" s="111"/>
      <c r="BJ413" s="111"/>
      <c r="BK413" s="111"/>
      <c r="BL413" s="111"/>
      <c r="BM413" s="111"/>
      <c r="BN413" s="111"/>
      <c r="BO413" s="111"/>
      <c r="BP413" s="111"/>
      <c r="BQ413" s="111"/>
      <c r="BR413" s="111"/>
      <c r="BS413" s="111"/>
      <c r="BT413" s="111"/>
      <c r="BU413" s="111"/>
      <c r="BV413" s="111"/>
      <c r="BW413" s="111"/>
      <c r="BX413" s="111"/>
      <c r="BY413" s="112"/>
      <c r="BZ413" s="111"/>
      <c r="CA413" s="109"/>
      <c r="CB413" s="109"/>
      <c r="CC413" s="109"/>
      <c r="CD413" s="111"/>
    </row>
    <row r="414" spans="1:82" ht="15.75" customHeight="1">
      <c r="A414" s="111"/>
      <c r="B414" s="111"/>
      <c r="C414" s="111"/>
      <c r="D414" s="111"/>
      <c r="E414" s="111"/>
      <c r="F414" s="111"/>
      <c r="G414" s="111"/>
      <c r="H414" s="111"/>
      <c r="I414" s="111"/>
      <c r="J414" s="111"/>
      <c r="K414" s="111"/>
      <c r="L414" s="111"/>
      <c r="M414" s="111"/>
      <c r="N414" s="111"/>
      <c r="O414" s="111"/>
      <c r="P414" s="111"/>
      <c r="Q414" s="111"/>
      <c r="R414" s="111"/>
      <c r="S414" s="111"/>
      <c r="T414" s="111"/>
      <c r="U414" s="111"/>
      <c r="V414" s="112"/>
      <c r="W414" s="111"/>
      <c r="X414" s="109"/>
      <c r="Y414" s="109"/>
      <c r="Z414" s="109"/>
      <c r="AA414" s="109"/>
      <c r="AB414" s="48"/>
      <c r="AC414" s="111"/>
      <c r="AD414" s="111"/>
      <c r="AE414" s="111"/>
      <c r="AF414" s="111"/>
      <c r="AG414" s="111"/>
      <c r="AH414" s="111"/>
      <c r="AI414" s="111"/>
      <c r="AJ414" s="111"/>
      <c r="AK414" s="111"/>
      <c r="AL414" s="111"/>
      <c r="AM414" s="111"/>
      <c r="AN414" s="111"/>
      <c r="AO414" s="111"/>
      <c r="AP414" s="111"/>
      <c r="AQ414" s="111"/>
      <c r="AR414" s="111"/>
      <c r="AS414" s="111"/>
      <c r="AT414" s="111"/>
      <c r="AU414" s="111"/>
      <c r="AV414" s="111"/>
      <c r="AW414" s="111"/>
      <c r="AX414" s="112"/>
      <c r="AY414" s="111"/>
      <c r="AZ414" s="109"/>
      <c r="BA414" s="109"/>
      <c r="BB414" s="109"/>
      <c r="BC414" s="111"/>
      <c r="BD414" s="111"/>
      <c r="BE414" s="111"/>
      <c r="BF414" s="111"/>
      <c r="BG414" s="111"/>
      <c r="BH414" s="111"/>
      <c r="BI414" s="111"/>
      <c r="BJ414" s="111"/>
      <c r="BK414" s="111"/>
      <c r="BL414" s="111"/>
      <c r="BM414" s="111"/>
      <c r="BN414" s="111"/>
      <c r="BO414" s="111"/>
      <c r="BP414" s="111"/>
      <c r="BQ414" s="111"/>
      <c r="BR414" s="111"/>
      <c r="BS414" s="111"/>
      <c r="BT414" s="111"/>
      <c r="BU414" s="111"/>
      <c r="BV414" s="111"/>
      <c r="BW414" s="111"/>
      <c r="BX414" s="111"/>
      <c r="BY414" s="112"/>
      <c r="BZ414" s="111"/>
      <c r="CA414" s="109"/>
      <c r="CB414" s="109"/>
      <c r="CC414" s="109"/>
      <c r="CD414" s="111"/>
    </row>
    <row r="415" spans="1:82" ht="15.75" customHeight="1">
      <c r="A415" s="111"/>
      <c r="B415" s="111"/>
      <c r="C415" s="111"/>
      <c r="D415" s="111"/>
      <c r="E415" s="111"/>
      <c r="F415" s="111"/>
      <c r="G415" s="111"/>
      <c r="H415" s="111"/>
      <c r="I415" s="111"/>
      <c r="J415" s="111"/>
      <c r="K415" s="111"/>
      <c r="L415" s="111"/>
      <c r="M415" s="111"/>
      <c r="N415" s="111"/>
      <c r="O415" s="111"/>
      <c r="P415" s="111"/>
      <c r="Q415" s="111"/>
      <c r="R415" s="111"/>
      <c r="S415" s="111"/>
      <c r="T415" s="111"/>
      <c r="U415" s="111"/>
      <c r="V415" s="112"/>
      <c r="W415" s="111"/>
      <c r="X415" s="109"/>
      <c r="Y415" s="109"/>
      <c r="Z415" s="109"/>
      <c r="AA415" s="109"/>
      <c r="AB415" s="48"/>
      <c r="AC415" s="111"/>
      <c r="AD415" s="111"/>
      <c r="AE415" s="111"/>
      <c r="AF415" s="111"/>
      <c r="AG415" s="111"/>
      <c r="AH415" s="111"/>
      <c r="AI415" s="111"/>
      <c r="AJ415" s="111"/>
      <c r="AK415" s="111"/>
      <c r="AL415" s="111"/>
      <c r="AM415" s="111"/>
      <c r="AN415" s="111"/>
      <c r="AO415" s="111"/>
      <c r="AP415" s="111"/>
      <c r="AQ415" s="111"/>
      <c r="AR415" s="111"/>
      <c r="AS415" s="111"/>
      <c r="AT415" s="111"/>
      <c r="AU415" s="111"/>
      <c r="AV415" s="111"/>
      <c r="AW415" s="111"/>
      <c r="AX415" s="112"/>
      <c r="AY415" s="111"/>
      <c r="AZ415" s="109"/>
      <c r="BA415" s="109"/>
      <c r="BB415" s="109"/>
      <c r="BC415" s="111"/>
      <c r="BD415" s="111"/>
      <c r="BE415" s="111"/>
      <c r="BF415" s="111"/>
      <c r="BG415" s="111"/>
      <c r="BH415" s="111"/>
      <c r="BI415" s="111"/>
      <c r="BJ415" s="111"/>
      <c r="BK415" s="111"/>
      <c r="BL415" s="111"/>
      <c r="BM415" s="111"/>
      <c r="BN415" s="111"/>
      <c r="BO415" s="111"/>
      <c r="BP415" s="111"/>
      <c r="BQ415" s="111"/>
      <c r="BR415" s="111"/>
      <c r="BS415" s="111"/>
      <c r="BT415" s="111"/>
      <c r="BU415" s="111"/>
      <c r="BV415" s="111"/>
      <c r="BW415" s="111"/>
      <c r="BX415" s="111"/>
      <c r="BY415" s="112"/>
      <c r="BZ415" s="111"/>
      <c r="CA415" s="109"/>
      <c r="CB415" s="109"/>
      <c r="CC415" s="109"/>
      <c r="CD415" s="111"/>
    </row>
    <row r="416" spans="1:82" ht="15.75" customHeight="1">
      <c r="A416" s="111"/>
      <c r="B416" s="111"/>
      <c r="C416" s="111"/>
      <c r="D416" s="111"/>
      <c r="E416" s="111"/>
      <c r="F416" s="111"/>
      <c r="G416" s="111"/>
      <c r="H416" s="111"/>
      <c r="I416" s="111"/>
      <c r="J416" s="111"/>
      <c r="K416" s="111"/>
      <c r="L416" s="111"/>
      <c r="M416" s="111"/>
      <c r="N416" s="111"/>
      <c r="O416" s="111"/>
      <c r="P416" s="111"/>
      <c r="Q416" s="111"/>
      <c r="R416" s="111"/>
      <c r="S416" s="111"/>
      <c r="T416" s="111"/>
      <c r="U416" s="111"/>
      <c r="V416" s="112"/>
      <c r="W416" s="111"/>
      <c r="X416" s="109"/>
      <c r="Y416" s="109"/>
      <c r="Z416" s="109"/>
      <c r="AA416" s="109"/>
      <c r="AB416" s="48"/>
      <c r="AC416" s="111"/>
      <c r="AD416" s="111"/>
      <c r="AE416" s="111"/>
      <c r="AF416" s="111"/>
      <c r="AG416" s="111"/>
      <c r="AH416" s="111"/>
      <c r="AI416" s="111"/>
      <c r="AJ416" s="111"/>
      <c r="AK416" s="111"/>
      <c r="AL416" s="111"/>
      <c r="AM416" s="111"/>
      <c r="AN416" s="111"/>
      <c r="AO416" s="111"/>
      <c r="AP416" s="111"/>
      <c r="AQ416" s="111"/>
      <c r="AR416" s="111"/>
      <c r="AS416" s="111"/>
      <c r="AT416" s="111"/>
      <c r="AU416" s="111"/>
      <c r="AV416" s="111"/>
      <c r="AW416" s="111"/>
      <c r="AX416" s="112"/>
      <c r="AY416" s="111"/>
      <c r="AZ416" s="109"/>
      <c r="BA416" s="109"/>
      <c r="BB416" s="109"/>
      <c r="BC416" s="111"/>
      <c r="BD416" s="111"/>
      <c r="BE416" s="111"/>
      <c r="BF416" s="111"/>
      <c r="BG416" s="111"/>
      <c r="BH416" s="111"/>
      <c r="BI416" s="111"/>
      <c r="BJ416" s="111"/>
      <c r="BK416" s="111"/>
      <c r="BL416" s="111"/>
      <c r="BM416" s="111"/>
      <c r="BN416" s="111"/>
      <c r="BO416" s="111"/>
      <c r="BP416" s="111"/>
      <c r="BQ416" s="111"/>
      <c r="BR416" s="111"/>
      <c r="BS416" s="111"/>
      <c r="BT416" s="111"/>
      <c r="BU416" s="111"/>
      <c r="BV416" s="111"/>
      <c r="BW416" s="111"/>
      <c r="BX416" s="111"/>
      <c r="BY416" s="112"/>
      <c r="BZ416" s="111"/>
      <c r="CA416" s="109"/>
      <c r="CB416" s="109"/>
      <c r="CC416" s="109"/>
      <c r="CD416" s="111"/>
    </row>
    <row r="417" spans="1:82" ht="15.75" customHeight="1">
      <c r="A417" s="111"/>
      <c r="B417" s="111"/>
      <c r="C417" s="111"/>
      <c r="D417" s="111"/>
      <c r="E417" s="111"/>
      <c r="F417" s="111"/>
      <c r="G417" s="111"/>
      <c r="H417" s="111"/>
      <c r="I417" s="111"/>
      <c r="J417" s="111"/>
      <c r="K417" s="111"/>
      <c r="L417" s="111"/>
      <c r="M417" s="111"/>
      <c r="N417" s="111"/>
      <c r="O417" s="111"/>
      <c r="P417" s="111"/>
      <c r="Q417" s="111"/>
      <c r="R417" s="111"/>
      <c r="S417" s="111"/>
      <c r="T417" s="111"/>
      <c r="U417" s="111"/>
      <c r="V417" s="112"/>
      <c r="W417" s="111"/>
      <c r="X417" s="109"/>
      <c r="Y417" s="109"/>
      <c r="Z417" s="109"/>
      <c r="AA417" s="109"/>
      <c r="AB417" s="48"/>
      <c r="AC417" s="111"/>
      <c r="AD417" s="111"/>
      <c r="AE417" s="111"/>
      <c r="AF417" s="111"/>
      <c r="AG417" s="111"/>
      <c r="AH417" s="111"/>
      <c r="AI417" s="111"/>
      <c r="AJ417" s="111"/>
      <c r="AK417" s="111"/>
      <c r="AL417" s="111"/>
      <c r="AM417" s="111"/>
      <c r="AN417" s="111"/>
      <c r="AO417" s="111"/>
      <c r="AP417" s="111"/>
      <c r="AQ417" s="111"/>
      <c r="AR417" s="111"/>
      <c r="AS417" s="111"/>
      <c r="AT417" s="111"/>
      <c r="AU417" s="111"/>
      <c r="AV417" s="111"/>
      <c r="AW417" s="111"/>
      <c r="AX417" s="112"/>
      <c r="AY417" s="111"/>
      <c r="AZ417" s="109"/>
      <c r="BA417" s="109"/>
      <c r="BB417" s="109"/>
      <c r="BC417" s="111"/>
      <c r="BD417" s="111"/>
      <c r="BE417" s="111"/>
      <c r="BF417" s="111"/>
      <c r="BG417" s="111"/>
      <c r="BH417" s="111"/>
      <c r="BI417" s="111"/>
      <c r="BJ417" s="111"/>
      <c r="BK417" s="111"/>
      <c r="BL417" s="111"/>
      <c r="BM417" s="111"/>
      <c r="BN417" s="111"/>
      <c r="BO417" s="111"/>
      <c r="BP417" s="111"/>
      <c r="BQ417" s="111"/>
      <c r="BR417" s="111"/>
      <c r="BS417" s="111"/>
      <c r="BT417" s="111"/>
      <c r="BU417" s="111"/>
      <c r="BV417" s="111"/>
      <c r="BW417" s="111"/>
      <c r="BX417" s="111"/>
      <c r="BY417" s="112"/>
      <c r="BZ417" s="111"/>
      <c r="CA417" s="109"/>
      <c r="CB417" s="109"/>
      <c r="CC417" s="109"/>
      <c r="CD417" s="111"/>
    </row>
    <row r="418" spans="1:82" ht="15.75" customHeight="1">
      <c r="A418" s="111"/>
      <c r="B418" s="111"/>
      <c r="C418" s="111"/>
      <c r="D418" s="111"/>
      <c r="E418" s="111"/>
      <c r="F418" s="111"/>
      <c r="G418" s="111"/>
      <c r="H418" s="111"/>
      <c r="I418" s="111"/>
      <c r="J418" s="111"/>
      <c r="K418" s="111"/>
      <c r="L418" s="111"/>
      <c r="M418" s="111"/>
      <c r="N418" s="111"/>
      <c r="O418" s="111"/>
      <c r="P418" s="111"/>
      <c r="Q418" s="111"/>
      <c r="R418" s="111"/>
      <c r="S418" s="111"/>
      <c r="T418" s="111"/>
      <c r="U418" s="111"/>
      <c r="V418" s="112"/>
      <c r="W418" s="111"/>
      <c r="X418" s="109"/>
      <c r="Y418" s="109"/>
      <c r="Z418" s="109"/>
      <c r="AA418" s="109"/>
      <c r="AB418" s="48"/>
      <c r="AC418" s="111"/>
      <c r="AD418" s="111"/>
      <c r="AE418" s="111"/>
      <c r="AF418" s="111"/>
      <c r="AG418" s="111"/>
      <c r="AH418" s="111"/>
      <c r="AI418" s="111"/>
      <c r="AJ418" s="111"/>
      <c r="AK418" s="111"/>
      <c r="AL418" s="111"/>
      <c r="AM418" s="111"/>
      <c r="AN418" s="111"/>
      <c r="AO418" s="111"/>
      <c r="AP418" s="111"/>
      <c r="AQ418" s="111"/>
      <c r="AR418" s="111"/>
      <c r="AS418" s="111"/>
      <c r="AT418" s="111"/>
      <c r="AU418" s="111"/>
      <c r="AV418" s="111"/>
      <c r="AW418" s="111"/>
      <c r="AX418" s="112"/>
      <c r="AY418" s="111"/>
      <c r="AZ418" s="109"/>
      <c r="BA418" s="109"/>
      <c r="BB418" s="109"/>
      <c r="BC418" s="111"/>
      <c r="BD418" s="111"/>
      <c r="BE418" s="111"/>
      <c r="BF418" s="111"/>
      <c r="BG418" s="111"/>
      <c r="BH418" s="111"/>
      <c r="BI418" s="111"/>
      <c r="BJ418" s="111"/>
      <c r="BK418" s="111"/>
      <c r="BL418" s="111"/>
      <c r="BM418" s="111"/>
      <c r="BN418" s="111"/>
      <c r="BO418" s="111"/>
      <c r="BP418" s="111"/>
      <c r="BQ418" s="111"/>
      <c r="BR418" s="111"/>
      <c r="BS418" s="111"/>
      <c r="BT418" s="111"/>
      <c r="BU418" s="111"/>
      <c r="BV418" s="111"/>
      <c r="BW418" s="111"/>
      <c r="BX418" s="111"/>
      <c r="BY418" s="112"/>
      <c r="BZ418" s="111"/>
      <c r="CA418" s="109"/>
      <c r="CB418" s="109"/>
      <c r="CC418" s="109"/>
      <c r="CD418" s="111"/>
    </row>
    <row r="419" spans="1:82" ht="15.75" customHeight="1">
      <c r="A419" s="111"/>
      <c r="B419" s="111"/>
      <c r="C419" s="111"/>
      <c r="D419" s="111"/>
      <c r="E419" s="111"/>
      <c r="F419" s="111"/>
      <c r="G419" s="111"/>
      <c r="H419" s="111"/>
      <c r="I419" s="111"/>
      <c r="J419" s="111"/>
      <c r="K419" s="111"/>
      <c r="L419" s="111"/>
      <c r="M419" s="111"/>
      <c r="N419" s="111"/>
      <c r="O419" s="111"/>
      <c r="P419" s="111"/>
      <c r="Q419" s="111"/>
      <c r="R419" s="111"/>
      <c r="S419" s="111"/>
      <c r="T419" s="111"/>
      <c r="U419" s="111"/>
      <c r="V419" s="112"/>
      <c r="W419" s="111"/>
      <c r="X419" s="109"/>
      <c r="Y419" s="109"/>
      <c r="Z419" s="109"/>
      <c r="AA419" s="109"/>
      <c r="AB419" s="48"/>
      <c r="AC419" s="111"/>
      <c r="AD419" s="111"/>
      <c r="AE419" s="111"/>
      <c r="AF419" s="111"/>
      <c r="AG419" s="111"/>
      <c r="AH419" s="111"/>
      <c r="AI419" s="111"/>
      <c r="AJ419" s="111"/>
      <c r="AK419" s="111"/>
      <c r="AL419" s="111"/>
      <c r="AM419" s="111"/>
      <c r="AN419" s="111"/>
      <c r="AO419" s="111"/>
      <c r="AP419" s="111"/>
      <c r="AQ419" s="111"/>
      <c r="AR419" s="111"/>
      <c r="AS419" s="111"/>
      <c r="AT419" s="111"/>
      <c r="AU419" s="111"/>
      <c r="AV419" s="111"/>
      <c r="AW419" s="111"/>
      <c r="AX419" s="112"/>
      <c r="AY419" s="111"/>
      <c r="AZ419" s="109"/>
      <c r="BA419" s="109"/>
      <c r="BB419" s="109"/>
      <c r="BC419" s="111"/>
      <c r="BD419" s="111"/>
      <c r="BE419" s="111"/>
      <c r="BF419" s="111"/>
      <c r="BG419" s="111"/>
      <c r="BH419" s="111"/>
      <c r="BI419" s="111"/>
      <c r="BJ419" s="111"/>
      <c r="BK419" s="111"/>
      <c r="BL419" s="111"/>
      <c r="BM419" s="111"/>
      <c r="BN419" s="111"/>
      <c r="BO419" s="111"/>
      <c r="BP419" s="111"/>
      <c r="BQ419" s="111"/>
      <c r="BR419" s="111"/>
      <c r="BS419" s="111"/>
      <c r="BT419" s="111"/>
      <c r="BU419" s="111"/>
      <c r="BV419" s="111"/>
      <c r="BW419" s="111"/>
      <c r="BX419" s="111"/>
      <c r="BY419" s="112"/>
      <c r="BZ419" s="111"/>
      <c r="CA419" s="109"/>
      <c r="CB419" s="109"/>
      <c r="CC419" s="109"/>
      <c r="CD419" s="111"/>
    </row>
    <row r="420" spans="1:82" ht="15.75" customHeight="1">
      <c r="A420" s="111"/>
      <c r="B420" s="111"/>
      <c r="C420" s="111"/>
      <c r="D420" s="111"/>
      <c r="E420" s="111"/>
      <c r="F420" s="111"/>
      <c r="G420" s="111"/>
      <c r="H420" s="111"/>
      <c r="I420" s="111"/>
      <c r="J420" s="111"/>
      <c r="K420" s="111"/>
      <c r="L420" s="111"/>
      <c r="M420" s="111"/>
      <c r="N420" s="111"/>
      <c r="O420" s="111"/>
      <c r="P420" s="111"/>
      <c r="Q420" s="111"/>
      <c r="R420" s="111"/>
      <c r="S420" s="111"/>
      <c r="T420" s="111"/>
      <c r="U420" s="111"/>
      <c r="V420" s="112"/>
      <c r="W420" s="111"/>
      <c r="X420" s="109"/>
      <c r="Y420" s="109"/>
      <c r="Z420" s="109"/>
      <c r="AA420" s="109"/>
      <c r="AB420" s="48"/>
      <c r="AC420" s="111"/>
      <c r="AD420" s="111"/>
      <c r="AE420" s="111"/>
      <c r="AF420" s="111"/>
      <c r="AG420" s="111"/>
      <c r="AH420" s="111"/>
      <c r="AI420" s="111"/>
      <c r="AJ420" s="111"/>
      <c r="AK420" s="111"/>
      <c r="AL420" s="111"/>
      <c r="AM420" s="111"/>
      <c r="AN420" s="111"/>
      <c r="AO420" s="111"/>
      <c r="AP420" s="111"/>
      <c r="AQ420" s="111"/>
      <c r="AR420" s="111"/>
      <c r="AS420" s="111"/>
      <c r="AT420" s="111"/>
      <c r="AU420" s="111"/>
      <c r="AV420" s="111"/>
      <c r="AW420" s="111"/>
      <c r="AX420" s="112"/>
      <c r="AY420" s="111"/>
      <c r="AZ420" s="109"/>
      <c r="BA420" s="109"/>
      <c r="BB420" s="109"/>
      <c r="BC420" s="111"/>
      <c r="BD420" s="111"/>
      <c r="BE420" s="111"/>
      <c r="BF420" s="111"/>
      <c r="BG420" s="111"/>
      <c r="BH420" s="111"/>
      <c r="BI420" s="111"/>
      <c r="BJ420" s="111"/>
      <c r="BK420" s="111"/>
      <c r="BL420" s="111"/>
      <c r="BM420" s="111"/>
      <c r="BN420" s="111"/>
      <c r="BO420" s="111"/>
      <c r="BP420" s="111"/>
      <c r="BQ420" s="111"/>
      <c r="BR420" s="111"/>
      <c r="BS420" s="111"/>
      <c r="BT420" s="111"/>
      <c r="BU420" s="111"/>
      <c r="BV420" s="111"/>
      <c r="BW420" s="111"/>
      <c r="BX420" s="111"/>
      <c r="BY420" s="112"/>
      <c r="BZ420" s="111"/>
      <c r="CA420" s="109"/>
      <c r="CB420" s="109"/>
      <c r="CC420" s="109"/>
      <c r="CD420" s="111"/>
    </row>
    <row r="421" spans="1:82" ht="15.75" customHeight="1">
      <c r="A421" s="111"/>
      <c r="B421" s="111"/>
      <c r="C421" s="111"/>
      <c r="D421" s="111"/>
      <c r="E421" s="111"/>
      <c r="F421" s="111"/>
      <c r="G421" s="111"/>
      <c r="H421" s="111"/>
      <c r="I421" s="111"/>
      <c r="J421" s="111"/>
      <c r="K421" s="111"/>
      <c r="L421" s="111"/>
      <c r="M421" s="111"/>
      <c r="N421" s="111"/>
      <c r="O421" s="111"/>
      <c r="P421" s="111"/>
      <c r="Q421" s="111"/>
      <c r="R421" s="111"/>
      <c r="S421" s="111"/>
      <c r="T421" s="111"/>
      <c r="U421" s="111"/>
      <c r="V421" s="112"/>
      <c r="W421" s="111"/>
      <c r="X421" s="109"/>
      <c r="Y421" s="109"/>
      <c r="Z421" s="109"/>
      <c r="AA421" s="109"/>
      <c r="AB421" s="48"/>
      <c r="AC421" s="111"/>
      <c r="AD421" s="111"/>
      <c r="AE421" s="111"/>
      <c r="AF421" s="111"/>
      <c r="AG421" s="111"/>
      <c r="AH421" s="111"/>
      <c r="AI421" s="111"/>
      <c r="AJ421" s="111"/>
      <c r="AK421" s="111"/>
      <c r="AL421" s="111"/>
      <c r="AM421" s="111"/>
      <c r="AN421" s="111"/>
      <c r="AO421" s="111"/>
      <c r="AP421" s="111"/>
      <c r="AQ421" s="111"/>
      <c r="AR421" s="111"/>
      <c r="AS421" s="111"/>
      <c r="AT421" s="111"/>
      <c r="AU421" s="111"/>
      <c r="AV421" s="111"/>
      <c r="AW421" s="111"/>
      <c r="AX421" s="112"/>
      <c r="AY421" s="111"/>
      <c r="AZ421" s="109"/>
      <c r="BA421" s="109"/>
      <c r="BB421" s="109"/>
      <c r="BC421" s="111"/>
      <c r="BD421" s="111"/>
      <c r="BE421" s="111"/>
      <c r="BF421" s="111"/>
      <c r="BG421" s="111"/>
      <c r="BH421" s="111"/>
      <c r="BI421" s="111"/>
      <c r="BJ421" s="111"/>
      <c r="BK421" s="111"/>
      <c r="BL421" s="111"/>
      <c r="BM421" s="111"/>
      <c r="BN421" s="111"/>
      <c r="BO421" s="111"/>
      <c r="BP421" s="111"/>
      <c r="BQ421" s="111"/>
      <c r="BR421" s="111"/>
      <c r="BS421" s="111"/>
      <c r="BT421" s="111"/>
      <c r="BU421" s="111"/>
      <c r="BV421" s="111"/>
      <c r="BW421" s="111"/>
      <c r="BX421" s="111"/>
      <c r="BY421" s="112"/>
      <c r="BZ421" s="111"/>
      <c r="CA421" s="109"/>
      <c r="CB421" s="109"/>
      <c r="CC421" s="109"/>
      <c r="CD421" s="111"/>
    </row>
    <row r="422" spans="1:82" ht="15.75" customHeight="1">
      <c r="A422" s="111"/>
      <c r="B422" s="111"/>
      <c r="C422" s="111"/>
      <c r="D422" s="111"/>
      <c r="E422" s="111"/>
      <c r="F422" s="111"/>
      <c r="G422" s="111"/>
      <c r="H422" s="111"/>
      <c r="I422" s="111"/>
      <c r="J422" s="111"/>
      <c r="K422" s="111"/>
      <c r="L422" s="111"/>
      <c r="M422" s="111"/>
      <c r="N422" s="111"/>
      <c r="O422" s="111"/>
      <c r="P422" s="111"/>
      <c r="Q422" s="111"/>
      <c r="R422" s="111"/>
      <c r="S422" s="111"/>
      <c r="T422" s="111"/>
      <c r="U422" s="111"/>
      <c r="V422" s="112"/>
      <c r="W422" s="111"/>
      <c r="X422" s="109"/>
      <c r="Y422" s="109"/>
      <c r="Z422" s="109"/>
      <c r="AA422" s="109"/>
      <c r="AB422" s="48"/>
      <c r="AC422" s="111"/>
      <c r="AD422" s="111"/>
      <c r="AE422" s="111"/>
      <c r="AF422" s="111"/>
      <c r="AG422" s="111"/>
      <c r="AH422" s="111"/>
      <c r="AI422" s="111"/>
      <c r="AJ422" s="111"/>
      <c r="AK422" s="111"/>
      <c r="AL422" s="111"/>
      <c r="AM422" s="111"/>
      <c r="AN422" s="111"/>
      <c r="AO422" s="111"/>
      <c r="AP422" s="111"/>
      <c r="AQ422" s="111"/>
      <c r="AR422" s="111"/>
      <c r="AS422" s="111"/>
      <c r="AT422" s="111"/>
      <c r="AU422" s="111"/>
      <c r="AV422" s="111"/>
      <c r="AW422" s="111"/>
      <c r="AX422" s="112"/>
      <c r="AY422" s="111"/>
      <c r="AZ422" s="109"/>
      <c r="BA422" s="109"/>
      <c r="BB422" s="109"/>
      <c r="BC422" s="111"/>
      <c r="BD422" s="111"/>
      <c r="BE422" s="111"/>
      <c r="BF422" s="111"/>
      <c r="BG422" s="111"/>
      <c r="BH422" s="111"/>
      <c r="BI422" s="111"/>
      <c r="BJ422" s="111"/>
      <c r="BK422" s="111"/>
      <c r="BL422" s="111"/>
      <c r="BM422" s="111"/>
      <c r="BN422" s="111"/>
      <c r="BO422" s="111"/>
      <c r="BP422" s="111"/>
      <c r="BQ422" s="111"/>
      <c r="BR422" s="111"/>
      <c r="BS422" s="111"/>
      <c r="BT422" s="111"/>
      <c r="BU422" s="111"/>
      <c r="BV422" s="111"/>
      <c r="BW422" s="111"/>
      <c r="BX422" s="111"/>
      <c r="BY422" s="112"/>
      <c r="BZ422" s="111"/>
      <c r="CA422" s="109"/>
      <c r="CB422" s="109"/>
      <c r="CC422" s="109"/>
      <c r="CD422" s="111"/>
    </row>
    <row r="423" spans="1:82" ht="15.75" customHeight="1">
      <c r="A423" s="111"/>
      <c r="B423" s="111"/>
      <c r="C423" s="111"/>
      <c r="D423" s="111"/>
      <c r="E423" s="111"/>
      <c r="F423" s="111"/>
      <c r="G423" s="111"/>
      <c r="H423" s="111"/>
      <c r="I423" s="111"/>
      <c r="J423" s="111"/>
      <c r="K423" s="111"/>
      <c r="L423" s="111"/>
      <c r="M423" s="111"/>
      <c r="N423" s="111"/>
      <c r="O423" s="111"/>
      <c r="P423" s="111"/>
      <c r="Q423" s="111"/>
      <c r="R423" s="111"/>
      <c r="S423" s="111"/>
      <c r="T423" s="111"/>
      <c r="U423" s="111"/>
      <c r="V423" s="112"/>
      <c r="W423" s="111"/>
      <c r="X423" s="109"/>
      <c r="Y423" s="109"/>
      <c r="Z423" s="109"/>
      <c r="AA423" s="109"/>
      <c r="AB423" s="48"/>
      <c r="AC423" s="111"/>
      <c r="AD423" s="111"/>
      <c r="AE423" s="111"/>
      <c r="AF423" s="111"/>
      <c r="AG423" s="111"/>
      <c r="AH423" s="111"/>
      <c r="AI423" s="111"/>
      <c r="AJ423" s="111"/>
      <c r="AK423" s="111"/>
      <c r="AL423" s="111"/>
      <c r="AM423" s="111"/>
      <c r="AN423" s="111"/>
      <c r="AO423" s="111"/>
      <c r="AP423" s="111"/>
      <c r="AQ423" s="111"/>
      <c r="AR423" s="111"/>
      <c r="AS423" s="111"/>
      <c r="AT423" s="111"/>
      <c r="AU423" s="111"/>
      <c r="AV423" s="111"/>
      <c r="AW423" s="111"/>
      <c r="AX423" s="112"/>
      <c r="AY423" s="111"/>
      <c r="AZ423" s="109"/>
      <c r="BA423" s="109"/>
      <c r="BB423" s="109"/>
      <c r="BC423" s="111"/>
      <c r="BD423" s="111"/>
      <c r="BE423" s="111"/>
      <c r="BF423" s="111"/>
      <c r="BG423" s="111"/>
      <c r="BH423" s="111"/>
      <c r="BI423" s="111"/>
      <c r="BJ423" s="111"/>
      <c r="BK423" s="111"/>
      <c r="BL423" s="111"/>
      <c r="BM423" s="111"/>
      <c r="BN423" s="111"/>
      <c r="BO423" s="111"/>
      <c r="BP423" s="111"/>
      <c r="BQ423" s="111"/>
      <c r="BR423" s="111"/>
      <c r="BS423" s="111"/>
      <c r="BT423" s="111"/>
      <c r="BU423" s="111"/>
      <c r="BV423" s="111"/>
      <c r="BW423" s="111"/>
      <c r="BX423" s="111"/>
      <c r="BY423" s="112"/>
      <c r="BZ423" s="111"/>
      <c r="CA423" s="109"/>
      <c r="CB423" s="109"/>
      <c r="CC423" s="109"/>
      <c r="CD423" s="111"/>
    </row>
    <row r="424" spans="1:82" ht="15.75" customHeight="1">
      <c r="A424" s="111"/>
      <c r="B424" s="111"/>
      <c r="C424" s="111"/>
      <c r="D424" s="111"/>
      <c r="E424" s="111"/>
      <c r="F424" s="111"/>
      <c r="G424" s="111"/>
      <c r="H424" s="111"/>
      <c r="I424" s="111"/>
      <c r="J424" s="111"/>
      <c r="K424" s="111"/>
      <c r="L424" s="111"/>
      <c r="M424" s="111"/>
      <c r="N424" s="111"/>
      <c r="O424" s="111"/>
      <c r="P424" s="111"/>
      <c r="Q424" s="111"/>
      <c r="R424" s="111"/>
      <c r="S424" s="111"/>
      <c r="T424" s="111"/>
      <c r="U424" s="111"/>
      <c r="V424" s="112"/>
      <c r="W424" s="111"/>
      <c r="X424" s="109"/>
      <c r="Y424" s="109"/>
      <c r="Z424" s="109"/>
      <c r="AA424" s="109"/>
      <c r="AB424" s="48"/>
      <c r="AC424" s="111"/>
      <c r="AD424" s="111"/>
      <c r="AE424" s="111"/>
      <c r="AF424" s="111"/>
      <c r="AG424" s="111"/>
      <c r="AH424" s="111"/>
      <c r="AI424" s="111"/>
      <c r="AJ424" s="111"/>
      <c r="AK424" s="111"/>
      <c r="AL424" s="111"/>
      <c r="AM424" s="111"/>
      <c r="AN424" s="111"/>
      <c r="AO424" s="111"/>
      <c r="AP424" s="111"/>
      <c r="AQ424" s="111"/>
      <c r="AR424" s="111"/>
      <c r="AS424" s="111"/>
      <c r="AT424" s="111"/>
      <c r="AU424" s="111"/>
      <c r="AV424" s="111"/>
      <c r="AW424" s="111"/>
      <c r="AX424" s="112"/>
      <c r="AY424" s="111"/>
      <c r="AZ424" s="109"/>
      <c r="BA424" s="109"/>
      <c r="BB424" s="109"/>
      <c r="BC424" s="111"/>
      <c r="BD424" s="111"/>
      <c r="BE424" s="111"/>
      <c r="BF424" s="111"/>
      <c r="BG424" s="111"/>
      <c r="BH424" s="111"/>
      <c r="BI424" s="111"/>
      <c r="BJ424" s="111"/>
      <c r="BK424" s="111"/>
      <c r="BL424" s="111"/>
      <c r="BM424" s="111"/>
      <c r="BN424" s="111"/>
      <c r="BO424" s="111"/>
      <c r="BP424" s="111"/>
      <c r="BQ424" s="111"/>
      <c r="BR424" s="111"/>
      <c r="BS424" s="111"/>
      <c r="BT424" s="111"/>
      <c r="BU424" s="111"/>
      <c r="BV424" s="111"/>
      <c r="BW424" s="111"/>
      <c r="BX424" s="111"/>
      <c r="BY424" s="112"/>
      <c r="BZ424" s="111"/>
      <c r="CA424" s="109"/>
      <c r="CB424" s="109"/>
      <c r="CC424" s="109"/>
      <c r="CD424" s="111"/>
    </row>
    <row r="425" spans="1:82" ht="15.75" customHeight="1">
      <c r="A425" s="111"/>
      <c r="B425" s="111"/>
      <c r="C425" s="111"/>
      <c r="D425" s="111"/>
      <c r="E425" s="111"/>
      <c r="F425" s="111"/>
      <c r="G425" s="111"/>
      <c r="H425" s="111"/>
      <c r="I425" s="111"/>
      <c r="J425" s="111"/>
      <c r="K425" s="111"/>
      <c r="L425" s="111"/>
      <c r="M425" s="111"/>
      <c r="N425" s="111"/>
      <c r="O425" s="111"/>
      <c r="P425" s="111"/>
      <c r="Q425" s="111"/>
      <c r="R425" s="111"/>
      <c r="S425" s="111"/>
      <c r="T425" s="111"/>
      <c r="U425" s="111"/>
      <c r="V425" s="112"/>
      <c r="W425" s="111"/>
      <c r="X425" s="109"/>
      <c r="Y425" s="109"/>
      <c r="Z425" s="109"/>
      <c r="AA425" s="109"/>
      <c r="AB425" s="48"/>
      <c r="AC425" s="111"/>
      <c r="AD425" s="111"/>
      <c r="AE425" s="111"/>
      <c r="AF425" s="111"/>
      <c r="AG425" s="111"/>
      <c r="AH425" s="111"/>
      <c r="AI425" s="111"/>
      <c r="AJ425" s="111"/>
      <c r="AK425" s="111"/>
      <c r="AL425" s="111"/>
      <c r="AM425" s="111"/>
      <c r="AN425" s="111"/>
      <c r="AO425" s="111"/>
      <c r="AP425" s="111"/>
      <c r="AQ425" s="111"/>
      <c r="AR425" s="111"/>
      <c r="AS425" s="111"/>
      <c r="AT425" s="111"/>
      <c r="AU425" s="111"/>
      <c r="AV425" s="111"/>
      <c r="AW425" s="111"/>
      <c r="AX425" s="112"/>
      <c r="AY425" s="111"/>
      <c r="AZ425" s="109"/>
      <c r="BA425" s="109"/>
      <c r="BB425" s="109"/>
      <c r="BC425" s="111"/>
      <c r="BD425" s="111"/>
      <c r="BE425" s="111"/>
      <c r="BF425" s="111"/>
      <c r="BG425" s="111"/>
      <c r="BH425" s="111"/>
      <c r="BI425" s="111"/>
      <c r="BJ425" s="111"/>
      <c r="BK425" s="111"/>
      <c r="BL425" s="111"/>
      <c r="BM425" s="111"/>
      <c r="BN425" s="111"/>
      <c r="BO425" s="111"/>
      <c r="BP425" s="111"/>
      <c r="BQ425" s="111"/>
      <c r="BR425" s="111"/>
      <c r="BS425" s="111"/>
      <c r="BT425" s="111"/>
      <c r="BU425" s="111"/>
      <c r="BV425" s="111"/>
      <c r="BW425" s="111"/>
      <c r="BX425" s="111"/>
      <c r="BY425" s="112"/>
      <c r="BZ425" s="111"/>
      <c r="CA425" s="109"/>
      <c r="CB425" s="109"/>
      <c r="CC425" s="109"/>
      <c r="CD425" s="111"/>
    </row>
    <row r="426" spans="1:82" ht="15.75" customHeight="1">
      <c r="A426" s="111"/>
      <c r="B426" s="111"/>
      <c r="C426" s="111"/>
      <c r="D426" s="111"/>
      <c r="E426" s="111"/>
      <c r="F426" s="111"/>
      <c r="G426" s="111"/>
      <c r="H426" s="111"/>
      <c r="I426" s="111"/>
      <c r="J426" s="111"/>
      <c r="K426" s="111"/>
      <c r="L426" s="111"/>
      <c r="M426" s="111"/>
      <c r="N426" s="111"/>
      <c r="O426" s="111"/>
      <c r="P426" s="111"/>
      <c r="Q426" s="111"/>
      <c r="R426" s="111"/>
      <c r="S426" s="111"/>
      <c r="T426" s="111"/>
      <c r="U426" s="111"/>
      <c r="V426" s="112"/>
      <c r="W426" s="111"/>
      <c r="X426" s="109"/>
      <c r="Y426" s="109"/>
      <c r="Z426" s="109"/>
      <c r="AA426" s="109"/>
      <c r="AB426" s="48"/>
      <c r="AC426" s="111"/>
      <c r="AD426" s="111"/>
      <c r="AE426" s="111"/>
      <c r="AF426" s="111"/>
      <c r="AG426" s="111"/>
      <c r="AH426" s="111"/>
      <c r="AI426" s="111"/>
      <c r="AJ426" s="111"/>
      <c r="AK426" s="111"/>
      <c r="AL426" s="111"/>
      <c r="AM426" s="111"/>
      <c r="AN426" s="111"/>
      <c r="AO426" s="111"/>
      <c r="AP426" s="111"/>
      <c r="AQ426" s="111"/>
      <c r="AR426" s="111"/>
      <c r="AS426" s="111"/>
      <c r="AT426" s="111"/>
      <c r="AU426" s="111"/>
      <c r="AV426" s="111"/>
      <c r="AW426" s="111"/>
      <c r="AX426" s="112"/>
      <c r="AY426" s="111"/>
      <c r="AZ426" s="109"/>
      <c r="BA426" s="109"/>
      <c r="BB426" s="109"/>
      <c r="BC426" s="111"/>
      <c r="BD426" s="111"/>
      <c r="BE426" s="111"/>
      <c r="BF426" s="111"/>
      <c r="BG426" s="111"/>
      <c r="BH426" s="111"/>
      <c r="BI426" s="111"/>
      <c r="BJ426" s="111"/>
      <c r="BK426" s="111"/>
      <c r="BL426" s="111"/>
      <c r="BM426" s="111"/>
      <c r="BN426" s="111"/>
      <c r="BO426" s="111"/>
      <c r="BP426" s="111"/>
      <c r="BQ426" s="111"/>
      <c r="BR426" s="111"/>
      <c r="BS426" s="111"/>
      <c r="BT426" s="111"/>
      <c r="BU426" s="111"/>
      <c r="BV426" s="111"/>
      <c r="BW426" s="111"/>
      <c r="BX426" s="111"/>
      <c r="BY426" s="112"/>
      <c r="BZ426" s="111"/>
      <c r="CA426" s="109"/>
      <c r="CB426" s="109"/>
      <c r="CC426" s="109"/>
      <c r="CD426" s="111"/>
    </row>
    <row r="427" spans="1:82" ht="15.75" customHeight="1">
      <c r="A427" s="111"/>
      <c r="B427" s="111"/>
      <c r="C427" s="111"/>
      <c r="D427" s="111"/>
      <c r="E427" s="111"/>
      <c r="F427" s="111"/>
      <c r="G427" s="111"/>
      <c r="H427" s="111"/>
      <c r="I427" s="111"/>
      <c r="J427" s="111"/>
      <c r="K427" s="111"/>
      <c r="L427" s="111"/>
      <c r="M427" s="111"/>
      <c r="N427" s="111"/>
      <c r="O427" s="111"/>
      <c r="P427" s="111"/>
      <c r="Q427" s="111"/>
      <c r="R427" s="111"/>
      <c r="S427" s="111"/>
      <c r="T427" s="111"/>
      <c r="U427" s="111"/>
      <c r="V427" s="112"/>
      <c r="W427" s="111"/>
      <c r="X427" s="109"/>
      <c r="Y427" s="109"/>
      <c r="Z427" s="109"/>
      <c r="AA427" s="109"/>
      <c r="AB427" s="48"/>
      <c r="AC427" s="111"/>
      <c r="AD427" s="111"/>
      <c r="AE427" s="111"/>
      <c r="AF427" s="111"/>
      <c r="AG427" s="111"/>
      <c r="AH427" s="111"/>
      <c r="AI427" s="111"/>
      <c r="AJ427" s="111"/>
      <c r="AK427" s="111"/>
      <c r="AL427" s="111"/>
      <c r="AM427" s="111"/>
      <c r="AN427" s="111"/>
      <c r="AO427" s="111"/>
      <c r="AP427" s="111"/>
      <c r="AQ427" s="111"/>
      <c r="AR427" s="111"/>
      <c r="AS427" s="111"/>
      <c r="AT427" s="111"/>
      <c r="AU427" s="111"/>
      <c r="AV427" s="111"/>
      <c r="AW427" s="111"/>
      <c r="AX427" s="112"/>
      <c r="AY427" s="111"/>
      <c r="AZ427" s="109"/>
      <c r="BA427" s="109"/>
      <c r="BB427" s="109"/>
      <c r="BC427" s="111"/>
      <c r="BD427" s="111"/>
      <c r="BE427" s="111"/>
      <c r="BF427" s="111"/>
      <c r="BG427" s="111"/>
      <c r="BH427" s="111"/>
      <c r="BI427" s="111"/>
      <c r="BJ427" s="111"/>
      <c r="BK427" s="111"/>
      <c r="BL427" s="111"/>
      <c r="BM427" s="111"/>
      <c r="BN427" s="111"/>
      <c r="BO427" s="111"/>
      <c r="BP427" s="111"/>
      <c r="BQ427" s="111"/>
      <c r="BR427" s="111"/>
      <c r="BS427" s="111"/>
      <c r="BT427" s="111"/>
      <c r="BU427" s="111"/>
      <c r="BV427" s="111"/>
      <c r="BW427" s="111"/>
      <c r="BX427" s="111"/>
      <c r="BY427" s="112"/>
      <c r="BZ427" s="111"/>
      <c r="CA427" s="109"/>
      <c r="CB427" s="109"/>
      <c r="CC427" s="109"/>
      <c r="CD427" s="111"/>
    </row>
    <row r="428" spans="1:82" ht="15.75" customHeight="1">
      <c r="A428" s="111"/>
      <c r="B428" s="111"/>
      <c r="C428" s="111"/>
      <c r="D428" s="111"/>
      <c r="E428" s="111"/>
      <c r="F428" s="111"/>
      <c r="G428" s="111"/>
      <c r="H428" s="111"/>
      <c r="I428" s="111"/>
      <c r="J428" s="111"/>
      <c r="K428" s="111"/>
      <c r="L428" s="111"/>
      <c r="M428" s="111"/>
      <c r="N428" s="111"/>
      <c r="O428" s="111"/>
      <c r="P428" s="111"/>
      <c r="Q428" s="111"/>
      <c r="R428" s="111"/>
      <c r="S428" s="111"/>
      <c r="T428" s="111"/>
      <c r="U428" s="111"/>
      <c r="V428" s="112"/>
      <c r="W428" s="111"/>
      <c r="X428" s="109"/>
      <c r="Y428" s="109"/>
      <c r="Z428" s="109"/>
      <c r="AA428" s="109"/>
      <c r="AB428" s="48"/>
      <c r="AC428" s="111"/>
      <c r="AD428" s="111"/>
      <c r="AE428" s="111"/>
      <c r="AF428" s="111"/>
      <c r="AG428" s="111"/>
      <c r="AH428" s="111"/>
      <c r="AI428" s="111"/>
      <c r="AJ428" s="111"/>
      <c r="AK428" s="111"/>
      <c r="AL428" s="111"/>
      <c r="AM428" s="111"/>
      <c r="AN428" s="111"/>
      <c r="AO428" s="111"/>
      <c r="AP428" s="111"/>
      <c r="AQ428" s="111"/>
      <c r="AR428" s="111"/>
      <c r="AS428" s="111"/>
      <c r="AT428" s="111"/>
      <c r="AU428" s="111"/>
      <c r="AV428" s="111"/>
      <c r="AW428" s="111"/>
      <c r="AX428" s="112"/>
      <c r="AY428" s="111"/>
      <c r="AZ428" s="109"/>
      <c r="BA428" s="109"/>
      <c r="BB428" s="109"/>
      <c r="BC428" s="111"/>
      <c r="BD428" s="111"/>
      <c r="BE428" s="111"/>
      <c r="BF428" s="111"/>
      <c r="BG428" s="111"/>
      <c r="BH428" s="111"/>
      <c r="BI428" s="111"/>
      <c r="BJ428" s="111"/>
      <c r="BK428" s="111"/>
      <c r="BL428" s="111"/>
      <c r="BM428" s="111"/>
      <c r="BN428" s="111"/>
      <c r="BO428" s="111"/>
      <c r="BP428" s="111"/>
      <c r="BQ428" s="111"/>
      <c r="BR428" s="111"/>
      <c r="BS428" s="111"/>
      <c r="BT428" s="111"/>
      <c r="BU428" s="111"/>
      <c r="BV428" s="111"/>
      <c r="BW428" s="111"/>
      <c r="BX428" s="111"/>
      <c r="BY428" s="112"/>
      <c r="BZ428" s="111"/>
      <c r="CA428" s="109"/>
      <c r="CB428" s="109"/>
      <c r="CC428" s="109"/>
      <c r="CD428" s="111"/>
    </row>
    <row r="429" spans="1:82" ht="15.75" customHeight="1">
      <c r="A429" s="111"/>
      <c r="B429" s="111"/>
      <c r="C429" s="111"/>
      <c r="D429" s="111"/>
      <c r="E429" s="111"/>
      <c r="F429" s="111"/>
      <c r="G429" s="111"/>
      <c r="H429" s="111"/>
      <c r="I429" s="111"/>
      <c r="J429" s="111"/>
      <c r="K429" s="111"/>
      <c r="L429" s="111"/>
      <c r="M429" s="111"/>
      <c r="N429" s="111"/>
      <c r="O429" s="111"/>
      <c r="P429" s="111"/>
      <c r="Q429" s="111"/>
      <c r="R429" s="111"/>
      <c r="S429" s="111"/>
      <c r="T429" s="111"/>
      <c r="U429" s="111"/>
      <c r="V429" s="112"/>
      <c r="W429" s="111"/>
      <c r="X429" s="109"/>
      <c r="Y429" s="109"/>
      <c r="Z429" s="109"/>
      <c r="AA429" s="109"/>
      <c r="AB429" s="48"/>
      <c r="AC429" s="111"/>
      <c r="AD429" s="111"/>
      <c r="AE429" s="111"/>
      <c r="AF429" s="111"/>
      <c r="AG429" s="111"/>
      <c r="AH429" s="111"/>
      <c r="AI429" s="111"/>
      <c r="AJ429" s="111"/>
      <c r="AK429" s="111"/>
      <c r="AL429" s="111"/>
      <c r="AM429" s="111"/>
      <c r="AN429" s="111"/>
      <c r="AO429" s="111"/>
      <c r="AP429" s="111"/>
      <c r="AQ429" s="111"/>
      <c r="AR429" s="111"/>
      <c r="AS429" s="111"/>
      <c r="AT429" s="111"/>
      <c r="AU429" s="111"/>
      <c r="AV429" s="111"/>
      <c r="AW429" s="111"/>
      <c r="AX429" s="112"/>
      <c r="AY429" s="111"/>
      <c r="AZ429" s="109"/>
      <c r="BA429" s="109"/>
      <c r="BB429" s="109"/>
      <c r="BC429" s="111"/>
      <c r="BD429" s="111"/>
      <c r="BE429" s="111"/>
      <c r="BF429" s="111"/>
      <c r="BG429" s="111"/>
      <c r="BH429" s="111"/>
      <c r="BI429" s="111"/>
      <c r="BJ429" s="111"/>
      <c r="BK429" s="111"/>
      <c r="BL429" s="111"/>
      <c r="BM429" s="111"/>
      <c r="BN429" s="111"/>
      <c r="BO429" s="111"/>
      <c r="BP429" s="111"/>
      <c r="BQ429" s="111"/>
      <c r="BR429" s="111"/>
      <c r="BS429" s="111"/>
      <c r="BT429" s="111"/>
      <c r="BU429" s="111"/>
      <c r="BV429" s="111"/>
      <c r="BW429" s="111"/>
      <c r="BX429" s="111"/>
      <c r="BY429" s="112"/>
      <c r="BZ429" s="111"/>
      <c r="CA429" s="109"/>
      <c r="CB429" s="109"/>
      <c r="CC429" s="109"/>
      <c r="CD429" s="111"/>
    </row>
    <row r="430" spans="1:82" ht="15.75" customHeight="1">
      <c r="A430" s="111"/>
      <c r="B430" s="111"/>
      <c r="C430" s="111"/>
      <c r="D430" s="111"/>
      <c r="E430" s="111"/>
      <c r="F430" s="111"/>
      <c r="G430" s="111"/>
      <c r="H430" s="111"/>
      <c r="I430" s="111"/>
      <c r="J430" s="111"/>
      <c r="K430" s="111"/>
      <c r="L430" s="111"/>
      <c r="M430" s="111"/>
      <c r="N430" s="111"/>
      <c r="O430" s="111"/>
      <c r="P430" s="111"/>
      <c r="Q430" s="111"/>
      <c r="R430" s="111"/>
      <c r="S430" s="111"/>
      <c r="T430" s="111"/>
      <c r="U430" s="111"/>
      <c r="V430" s="112"/>
      <c r="W430" s="111"/>
      <c r="X430" s="109"/>
      <c r="Y430" s="109"/>
      <c r="Z430" s="109"/>
      <c r="AA430" s="109"/>
      <c r="AB430" s="48"/>
      <c r="AC430" s="111"/>
      <c r="AD430" s="111"/>
      <c r="AE430" s="111"/>
      <c r="AF430" s="111"/>
      <c r="AG430" s="111"/>
      <c r="AH430" s="111"/>
      <c r="AI430" s="111"/>
      <c r="AJ430" s="111"/>
      <c r="AK430" s="111"/>
      <c r="AL430" s="111"/>
      <c r="AM430" s="111"/>
      <c r="AN430" s="111"/>
      <c r="AO430" s="111"/>
      <c r="AP430" s="111"/>
      <c r="AQ430" s="111"/>
      <c r="AR430" s="111"/>
      <c r="AS430" s="111"/>
      <c r="AT430" s="111"/>
      <c r="AU430" s="111"/>
      <c r="AV430" s="111"/>
      <c r="AW430" s="111"/>
      <c r="AX430" s="112"/>
      <c r="AY430" s="111"/>
      <c r="AZ430" s="109"/>
      <c r="BA430" s="109"/>
      <c r="BB430" s="109"/>
      <c r="BC430" s="111"/>
      <c r="BD430" s="111"/>
      <c r="BE430" s="111"/>
      <c r="BF430" s="111"/>
      <c r="BG430" s="111"/>
      <c r="BH430" s="111"/>
      <c r="BI430" s="111"/>
      <c r="BJ430" s="111"/>
      <c r="BK430" s="111"/>
      <c r="BL430" s="111"/>
      <c r="BM430" s="111"/>
      <c r="BN430" s="111"/>
      <c r="BO430" s="111"/>
      <c r="BP430" s="111"/>
      <c r="BQ430" s="111"/>
      <c r="BR430" s="111"/>
      <c r="BS430" s="111"/>
      <c r="BT430" s="111"/>
      <c r="BU430" s="111"/>
      <c r="BV430" s="111"/>
      <c r="BW430" s="111"/>
      <c r="BX430" s="111"/>
      <c r="BY430" s="112"/>
      <c r="BZ430" s="111"/>
      <c r="CA430" s="109"/>
      <c r="CB430" s="109"/>
      <c r="CC430" s="109"/>
      <c r="CD430" s="111"/>
    </row>
    <row r="431" spans="1:82" ht="15.75" customHeight="1">
      <c r="A431" s="111"/>
      <c r="B431" s="111"/>
      <c r="C431" s="111"/>
      <c r="D431" s="111"/>
      <c r="E431" s="111"/>
      <c r="F431" s="111"/>
      <c r="G431" s="111"/>
      <c r="H431" s="111"/>
      <c r="I431" s="111"/>
      <c r="J431" s="111"/>
      <c r="K431" s="111"/>
      <c r="L431" s="111"/>
      <c r="M431" s="111"/>
      <c r="N431" s="111"/>
      <c r="O431" s="111"/>
      <c r="P431" s="111"/>
      <c r="Q431" s="111"/>
      <c r="R431" s="111"/>
      <c r="S431" s="111"/>
      <c r="T431" s="111"/>
      <c r="U431" s="111"/>
      <c r="V431" s="112"/>
      <c r="W431" s="111"/>
      <c r="X431" s="109"/>
      <c r="Y431" s="109"/>
      <c r="Z431" s="109"/>
      <c r="AA431" s="109"/>
      <c r="AB431" s="48"/>
      <c r="AC431" s="111"/>
      <c r="AD431" s="111"/>
      <c r="AE431" s="111"/>
      <c r="AF431" s="111"/>
      <c r="AG431" s="111"/>
      <c r="AH431" s="111"/>
      <c r="AI431" s="111"/>
      <c r="AJ431" s="111"/>
      <c r="AK431" s="111"/>
      <c r="AL431" s="111"/>
      <c r="AM431" s="111"/>
      <c r="AN431" s="111"/>
      <c r="AO431" s="111"/>
      <c r="AP431" s="111"/>
      <c r="AQ431" s="111"/>
      <c r="AR431" s="111"/>
      <c r="AS431" s="111"/>
      <c r="AT431" s="111"/>
      <c r="AU431" s="111"/>
      <c r="AV431" s="111"/>
      <c r="AW431" s="111"/>
      <c r="AX431" s="112"/>
      <c r="AY431" s="111"/>
      <c r="AZ431" s="109"/>
      <c r="BA431" s="109"/>
      <c r="BB431" s="109"/>
      <c r="BC431" s="111"/>
      <c r="BD431" s="111"/>
      <c r="BE431" s="111"/>
      <c r="BF431" s="111"/>
      <c r="BG431" s="111"/>
      <c r="BH431" s="111"/>
      <c r="BI431" s="111"/>
      <c r="BJ431" s="111"/>
      <c r="BK431" s="111"/>
      <c r="BL431" s="111"/>
      <c r="BM431" s="111"/>
      <c r="BN431" s="111"/>
      <c r="BO431" s="111"/>
      <c r="BP431" s="111"/>
      <c r="BQ431" s="111"/>
      <c r="BR431" s="111"/>
      <c r="BS431" s="111"/>
      <c r="BT431" s="111"/>
      <c r="BU431" s="111"/>
      <c r="BV431" s="111"/>
      <c r="BW431" s="111"/>
      <c r="BX431" s="111"/>
      <c r="BY431" s="112"/>
      <c r="BZ431" s="111"/>
      <c r="CA431" s="109"/>
      <c r="CB431" s="109"/>
      <c r="CC431" s="109"/>
      <c r="CD431" s="111"/>
    </row>
    <row r="432" spans="1:82" ht="15.75" customHeight="1">
      <c r="A432" s="111"/>
      <c r="B432" s="111"/>
      <c r="C432" s="111"/>
      <c r="D432" s="111"/>
      <c r="E432" s="111"/>
      <c r="F432" s="111"/>
      <c r="G432" s="111"/>
      <c r="H432" s="111"/>
      <c r="I432" s="111"/>
      <c r="J432" s="111"/>
      <c r="K432" s="111"/>
      <c r="L432" s="111"/>
      <c r="M432" s="111"/>
      <c r="N432" s="111"/>
      <c r="O432" s="111"/>
      <c r="P432" s="111"/>
      <c r="Q432" s="111"/>
      <c r="R432" s="111"/>
      <c r="S432" s="111"/>
      <c r="T432" s="111"/>
      <c r="U432" s="111"/>
      <c r="V432" s="112"/>
      <c r="W432" s="111"/>
      <c r="X432" s="109"/>
      <c r="Y432" s="109"/>
      <c r="Z432" s="109"/>
      <c r="AA432" s="109"/>
      <c r="AB432" s="48"/>
      <c r="AC432" s="111"/>
      <c r="AD432" s="111"/>
      <c r="AE432" s="111"/>
      <c r="AF432" s="111"/>
      <c r="AG432" s="111"/>
      <c r="AH432" s="111"/>
      <c r="AI432" s="111"/>
      <c r="AJ432" s="111"/>
      <c r="AK432" s="111"/>
      <c r="AL432" s="111"/>
      <c r="AM432" s="111"/>
      <c r="AN432" s="111"/>
      <c r="AO432" s="111"/>
      <c r="AP432" s="111"/>
      <c r="AQ432" s="111"/>
      <c r="AR432" s="111"/>
      <c r="AS432" s="111"/>
      <c r="AT432" s="111"/>
      <c r="AU432" s="111"/>
      <c r="AV432" s="111"/>
      <c r="AW432" s="111"/>
      <c r="AX432" s="112"/>
      <c r="AY432" s="111"/>
      <c r="AZ432" s="109"/>
      <c r="BA432" s="109"/>
      <c r="BB432" s="109"/>
      <c r="BC432" s="111"/>
      <c r="BD432" s="111"/>
      <c r="BE432" s="111"/>
      <c r="BF432" s="111"/>
      <c r="BG432" s="111"/>
      <c r="BH432" s="111"/>
      <c r="BI432" s="111"/>
      <c r="BJ432" s="111"/>
      <c r="BK432" s="111"/>
      <c r="BL432" s="111"/>
      <c r="BM432" s="111"/>
      <c r="BN432" s="111"/>
      <c r="BO432" s="111"/>
      <c r="BP432" s="111"/>
      <c r="BQ432" s="111"/>
      <c r="BR432" s="111"/>
      <c r="BS432" s="111"/>
      <c r="BT432" s="111"/>
      <c r="BU432" s="111"/>
      <c r="BV432" s="111"/>
      <c r="BW432" s="111"/>
      <c r="BX432" s="111"/>
      <c r="BY432" s="112"/>
      <c r="BZ432" s="111"/>
      <c r="CA432" s="109"/>
      <c r="CB432" s="109"/>
      <c r="CC432" s="109"/>
      <c r="CD432" s="111"/>
    </row>
    <row r="433" spans="1:82" ht="15.75" customHeight="1">
      <c r="A433" s="111"/>
      <c r="B433" s="111"/>
      <c r="C433" s="111"/>
      <c r="D433" s="111"/>
      <c r="E433" s="111"/>
      <c r="F433" s="111"/>
      <c r="G433" s="111"/>
      <c r="H433" s="111"/>
      <c r="I433" s="111"/>
      <c r="J433" s="111"/>
      <c r="K433" s="111"/>
      <c r="L433" s="111"/>
      <c r="M433" s="111"/>
      <c r="N433" s="111"/>
      <c r="O433" s="111"/>
      <c r="P433" s="111"/>
      <c r="Q433" s="111"/>
      <c r="R433" s="111"/>
      <c r="S433" s="111"/>
      <c r="T433" s="111"/>
      <c r="U433" s="111"/>
      <c r="V433" s="112"/>
      <c r="W433" s="111"/>
      <c r="X433" s="109"/>
      <c r="Y433" s="109"/>
      <c r="Z433" s="109"/>
      <c r="AA433" s="109"/>
      <c r="AB433" s="48"/>
      <c r="AC433" s="111"/>
      <c r="AD433" s="111"/>
      <c r="AE433" s="111"/>
      <c r="AF433" s="111"/>
      <c r="AG433" s="111"/>
      <c r="AH433" s="111"/>
      <c r="AI433" s="111"/>
      <c r="AJ433" s="111"/>
      <c r="AK433" s="111"/>
      <c r="AL433" s="111"/>
      <c r="AM433" s="111"/>
      <c r="AN433" s="111"/>
      <c r="AO433" s="111"/>
      <c r="AP433" s="111"/>
      <c r="AQ433" s="111"/>
      <c r="AR433" s="111"/>
      <c r="AS433" s="111"/>
      <c r="AT433" s="111"/>
      <c r="AU433" s="111"/>
      <c r="AV433" s="111"/>
      <c r="AW433" s="111"/>
      <c r="AX433" s="112"/>
      <c r="AY433" s="111"/>
      <c r="AZ433" s="109"/>
      <c r="BA433" s="109"/>
      <c r="BB433" s="109"/>
      <c r="BC433" s="111"/>
      <c r="BD433" s="111"/>
      <c r="BE433" s="111"/>
      <c r="BF433" s="111"/>
      <c r="BG433" s="111"/>
      <c r="BH433" s="111"/>
      <c r="BI433" s="111"/>
      <c r="BJ433" s="111"/>
      <c r="BK433" s="111"/>
      <c r="BL433" s="111"/>
      <c r="BM433" s="111"/>
      <c r="BN433" s="111"/>
      <c r="BO433" s="111"/>
      <c r="BP433" s="111"/>
      <c r="BQ433" s="111"/>
      <c r="BR433" s="111"/>
      <c r="BS433" s="111"/>
      <c r="BT433" s="111"/>
      <c r="BU433" s="111"/>
      <c r="BV433" s="111"/>
      <c r="BW433" s="111"/>
      <c r="BX433" s="111"/>
      <c r="BY433" s="112"/>
      <c r="BZ433" s="111"/>
      <c r="CA433" s="109"/>
      <c r="CB433" s="109"/>
      <c r="CC433" s="109"/>
      <c r="CD433" s="111"/>
    </row>
    <row r="434" spans="1:82" ht="15.75" customHeight="1">
      <c r="A434" s="111"/>
      <c r="B434" s="111"/>
      <c r="C434" s="111"/>
      <c r="D434" s="111"/>
      <c r="E434" s="111"/>
      <c r="F434" s="111"/>
      <c r="G434" s="111"/>
      <c r="H434" s="111"/>
      <c r="I434" s="111"/>
      <c r="J434" s="111"/>
      <c r="K434" s="111"/>
      <c r="L434" s="111"/>
      <c r="M434" s="111"/>
      <c r="N434" s="111"/>
      <c r="O434" s="111"/>
      <c r="P434" s="111"/>
      <c r="Q434" s="111"/>
      <c r="R434" s="111"/>
      <c r="S434" s="111"/>
      <c r="T434" s="111"/>
      <c r="U434" s="111"/>
      <c r="V434" s="112"/>
      <c r="W434" s="111"/>
      <c r="X434" s="109"/>
      <c r="Y434" s="109"/>
      <c r="Z434" s="109"/>
      <c r="AA434" s="109"/>
      <c r="AB434" s="48"/>
      <c r="AC434" s="111"/>
      <c r="AD434" s="111"/>
      <c r="AE434" s="111"/>
      <c r="AF434" s="111"/>
      <c r="AG434" s="111"/>
      <c r="AH434" s="111"/>
      <c r="AI434" s="111"/>
      <c r="AJ434" s="111"/>
      <c r="AK434" s="111"/>
      <c r="AL434" s="111"/>
      <c r="AM434" s="111"/>
      <c r="AN434" s="111"/>
      <c r="AO434" s="111"/>
      <c r="AP434" s="111"/>
      <c r="AQ434" s="111"/>
      <c r="AR434" s="111"/>
      <c r="AS434" s="111"/>
      <c r="AT434" s="111"/>
      <c r="AU434" s="111"/>
      <c r="AV434" s="111"/>
      <c r="AW434" s="111"/>
      <c r="AX434" s="112"/>
      <c r="AY434" s="111"/>
      <c r="AZ434" s="109"/>
      <c r="BA434" s="109"/>
      <c r="BB434" s="109"/>
      <c r="BC434" s="111"/>
      <c r="BD434" s="111"/>
      <c r="BE434" s="111"/>
      <c r="BF434" s="111"/>
      <c r="BG434" s="111"/>
      <c r="BH434" s="111"/>
      <c r="BI434" s="111"/>
      <c r="BJ434" s="111"/>
      <c r="BK434" s="111"/>
      <c r="BL434" s="111"/>
      <c r="BM434" s="111"/>
      <c r="BN434" s="111"/>
      <c r="BO434" s="111"/>
      <c r="BP434" s="111"/>
      <c r="BQ434" s="111"/>
      <c r="BR434" s="111"/>
      <c r="BS434" s="111"/>
      <c r="BT434" s="111"/>
      <c r="BU434" s="111"/>
      <c r="BV434" s="111"/>
      <c r="BW434" s="111"/>
      <c r="BX434" s="111"/>
      <c r="BY434" s="112"/>
      <c r="BZ434" s="111"/>
      <c r="CA434" s="109"/>
      <c r="CB434" s="109"/>
      <c r="CC434" s="109"/>
      <c r="CD434" s="111"/>
    </row>
    <row r="435" spans="1:82" ht="15.75" customHeight="1">
      <c r="A435" s="111"/>
      <c r="B435" s="111"/>
      <c r="C435" s="111"/>
      <c r="D435" s="111"/>
      <c r="E435" s="111"/>
      <c r="F435" s="111"/>
      <c r="G435" s="111"/>
      <c r="H435" s="111"/>
      <c r="I435" s="111"/>
      <c r="J435" s="111"/>
      <c r="K435" s="111"/>
      <c r="L435" s="111"/>
      <c r="M435" s="111"/>
      <c r="N435" s="111"/>
      <c r="O435" s="111"/>
      <c r="P435" s="111"/>
      <c r="Q435" s="111"/>
      <c r="R435" s="111"/>
      <c r="S435" s="111"/>
      <c r="T435" s="111"/>
      <c r="U435" s="111"/>
      <c r="V435" s="112"/>
      <c r="W435" s="111"/>
      <c r="X435" s="109"/>
      <c r="Y435" s="109"/>
      <c r="Z435" s="109"/>
      <c r="AA435" s="109"/>
      <c r="AB435" s="48"/>
      <c r="AC435" s="111"/>
      <c r="AD435" s="111"/>
      <c r="AE435" s="111"/>
      <c r="AF435" s="111"/>
      <c r="AG435" s="111"/>
      <c r="AH435" s="111"/>
      <c r="AI435" s="111"/>
      <c r="AJ435" s="111"/>
      <c r="AK435" s="111"/>
      <c r="AL435" s="111"/>
      <c r="AM435" s="111"/>
      <c r="AN435" s="111"/>
      <c r="AO435" s="111"/>
      <c r="AP435" s="111"/>
      <c r="AQ435" s="111"/>
      <c r="AR435" s="111"/>
      <c r="AS435" s="111"/>
      <c r="AT435" s="111"/>
      <c r="AU435" s="111"/>
      <c r="AV435" s="111"/>
      <c r="AW435" s="111"/>
      <c r="AX435" s="112"/>
      <c r="AY435" s="111"/>
      <c r="AZ435" s="109"/>
      <c r="BA435" s="109"/>
      <c r="BB435" s="109"/>
      <c r="BC435" s="111"/>
      <c r="BD435" s="111"/>
      <c r="BE435" s="111"/>
      <c r="BF435" s="111"/>
      <c r="BG435" s="111"/>
      <c r="BH435" s="111"/>
      <c r="BI435" s="111"/>
      <c r="BJ435" s="111"/>
      <c r="BK435" s="111"/>
      <c r="BL435" s="111"/>
      <c r="BM435" s="111"/>
      <c r="BN435" s="111"/>
      <c r="BO435" s="111"/>
      <c r="BP435" s="111"/>
      <c r="BQ435" s="111"/>
      <c r="BR435" s="111"/>
      <c r="BS435" s="111"/>
      <c r="BT435" s="111"/>
      <c r="BU435" s="111"/>
      <c r="BV435" s="111"/>
      <c r="BW435" s="111"/>
      <c r="BX435" s="111"/>
      <c r="BY435" s="112"/>
      <c r="BZ435" s="111"/>
      <c r="CA435" s="109"/>
      <c r="CB435" s="109"/>
      <c r="CC435" s="109"/>
      <c r="CD435" s="111"/>
    </row>
    <row r="436" spans="1:82" ht="15.75" customHeight="1">
      <c r="A436" s="111"/>
      <c r="B436" s="111"/>
      <c r="C436" s="111"/>
      <c r="D436" s="111"/>
      <c r="E436" s="111"/>
      <c r="F436" s="111"/>
      <c r="G436" s="111"/>
      <c r="H436" s="111"/>
      <c r="I436" s="111"/>
      <c r="J436" s="111"/>
      <c r="K436" s="111"/>
      <c r="L436" s="111"/>
      <c r="M436" s="111"/>
      <c r="N436" s="111"/>
      <c r="O436" s="111"/>
      <c r="P436" s="111"/>
      <c r="Q436" s="111"/>
      <c r="R436" s="111"/>
      <c r="S436" s="111"/>
      <c r="T436" s="111"/>
      <c r="U436" s="111"/>
      <c r="V436" s="112"/>
      <c r="W436" s="111"/>
      <c r="X436" s="109"/>
      <c r="Y436" s="109"/>
      <c r="Z436" s="109"/>
      <c r="AA436" s="109"/>
      <c r="AB436" s="48"/>
      <c r="AC436" s="111"/>
      <c r="AD436" s="111"/>
      <c r="AE436" s="111"/>
      <c r="AF436" s="111"/>
      <c r="AG436" s="111"/>
      <c r="AH436" s="111"/>
      <c r="AI436" s="111"/>
      <c r="AJ436" s="111"/>
      <c r="AK436" s="111"/>
      <c r="AL436" s="111"/>
      <c r="AM436" s="111"/>
      <c r="AN436" s="111"/>
      <c r="AO436" s="111"/>
      <c r="AP436" s="111"/>
      <c r="AQ436" s="111"/>
      <c r="AR436" s="111"/>
      <c r="AS436" s="111"/>
      <c r="AT436" s="111"/>
      <c r="AU436" s="111"/>
      <c r="AV436" s="111"/>
      <c r="AW436" s="111"/>
      <c r="AX436" s="112"/>
      <c r="AY436" s="111"/>
      <c r="AZ436" s="109"/>
      <c r="BA436" s="109"/>
      <c r="BB436" s="109"/>
      <c r="BC436" s="111"/>
      <c r="BD436" s="111"/>
      <c r="BE436" s="111"/>
      <c r="BF436" s="111"/>
      <c r="BG436" s="111"/>
      <c r="BH436" s="111"/>
      <c r="BI436" s="111"/>
      <c r="BJ436" s="111"/>
      <c r="BK436" s="111"/>
      <c r="BL436" s="111"/>
      <c r="BM436" s="111"/>
      <c r="BN436" s="111"/>
      <c r="BO436" s="111"/>
      <c r="BP436" s="111"/>
      <c r="BQ436" s="111"/>
      <c r="BR436" s="111"/>
      <c r="BS436" s="111"/>
      <c r="BT436" s="111"/>
      <c r="BU436" s="111"/>
      <c r="BV436" s="111"/>
      <c r="BW436" s="111"/>
      <c r="BX436" s="111"/>
      <c r="BY436" s="112"/>
      <c r="BZ436" s="111"/>
      <c r="CA436" s="109"/>
      <c r="CB436" s="109"/>
      <c r="CC436" s="109"/>
      <c r="CD436" s="111"/>
    </row>
    <row r="437" spans="1:82" ht="15.75" customHeight="1">
      <c r="A437" s="111"/>
      <c r="B437" s="111"/>
      <c r="C437" s="111"/>
      <c r="D437" s="111"/>
      <c r="E437" s="111"/>
      <c r="F437" s="111"/>
      <c r="G437" s="111"/>
      <c r="H437" s="111"/>
      <c r="I437" s="111"/>
      <c r="J437" s="111"/>
      <c r="K437" s="111"/>
      <c r="L437" s="111"/>
      <c r="M437" s="111"/>
      <c r="N437" s="111"/>
      <c r="O437" s="111"/>
      <c r="P437" s="111"/>
      <c r="Q437" s="111"/>
      <c r="R437" s="111"/>
      <c r="S437" s="111"/>
      <c r="T437" s="111"/>
      <c r="U437" s="111"/>
      <c r="V437" s="112"/>
      <c r="W437" s="111"/>
      <c r="X437" s="109"/>
      <c r="Y437" s="109"/>
      <c r="Z437" s="109"/>
      <c r="AA437" s="109"/>
      <c r="AB437" s="48"/>
      <c r="AC437" s="111"/>
      <c r="AD437" s="111"/>
      <c r="AE437" s="111"/>
      <c r="AF437" s="111"/>
      <c r="AG437" s="111"/>
      <c r="AH437" s="111"/>
      <c r="AI437" s="111"/>
      <c r="AJ437" s="111"/>
      <c r="AK437" s="111"/>
      <c r="AL437" s="111"/>
      <c r="AM437" s="111"/>
      <c r="AN437" s="111"/>
      <c r="AO437" s="111"/>
      <c r="AP437" s="111"/>
      <c r="AQ437" s="111"/>
      <c r="AR437" s="111"/>
      <c r="AS437" s="111"/>
      <c r="AT437" s="111"/>
      <c r="AU437" s="111"/>
      <c r="AV437" s="111"/>
      <c r="AW437" s="111"/>
      <c r="AX437" s="112"/>
      <c r="AY437" s="111"/>
      <c r="AZ437" s="109"/>
      <c r="BA437" s="109"/>
      <c r="BB437" s="109"/>
      <c r="BC437" s="111"/>
      <c r="BD437" s="111"/>
      <c r="BE437" s="111"/>
      <c r="BF437" s="111"/>
      <c r="BG437" s="111"/>
      <c r="BH437" s="111"/>
      <c r="BI437" s="111"/>
      <c r="BJ437" s="111"/>
      <c r="BK437" s="111"/>
      <c r="BL437" s="111"/>
      <c r="BM437" s="111"/>
      <c r="BN437" s="111"/>
      <c r="BO437" s="111"/>
      <c r="BP437" s="111"/>
      <c r="BQ437" s="111"/>
      <c r="BR437" s="111"/>
      <c r="BS437" s="111"/>
      <c r="BT437" s="111"/>
      <c r="BU437" s="111"/>
      <c r="BV437" s="111"/>
      <c r="BW437" s="111"/>
      <c r="BX437" s="111"/>
      <c r="BY437" s="112"/>
      <c r="BZ437" s="111"/>
      <c r="CA437" s="109"/>
      <c r="CB437" s="109"/>
      <c r="CC437" s="109"/>
      <c r="CD437" s="111"/>
    </row>
    <row r="438" spans="1:82" ht="15.75" customHeight="1">
      <c r="A438" s="111"/>
      <c r="B438" s="111"/>
      <c r="C438" s="111"/>
      <c r="D438" s="111"/>
      <c r="E438" s="111"/>
      <c r="F438" s="111"/>
      <c r="G438" s="111"/>
      <c r="H438" s="111"/>
      <c r="I438" s="111"/>
      <c r="J438" s="111"/>
      <c r="K438" s="111"/>
      <c r="L438" s="111"/>
      <c r="M438" s="111"/>
      <c r="N438" s="111"/>
      <c r="O438" s="111"/>
      <c r="P438" s="111"/>
      <c r="Q438" s="111"/>
      <c r="R438" s="111"/>
      <c r="S438" s="111"/>
      <c r="T438" s="111"/>
      <c r="U438" s="111"/>
      <c r="V438" s="112"/>
      <c r="W438" s="111"/>
      <c r="X438" s="109"/>
      <c r="Y438" s="109"/>
      <c r="Z438" s="109"/>
      <c r="AA438" s="109"/>
      <c r="AB438" s="48"/>
      <c r="AC438" s="111"/>
      <c r="AD438" s="111"/>
      <c r="AE438" s="111"/>
      <c r="AF438" s="111"/>
      <c r="AG438" s="111"/>
      <c r="AH438" s="111"/>
      <c r="AI438" s="111"/>
      <c r="AJ438" s="111"/>
      <c r="AK438" s="111"/>
      <c r="AL438" s="111"/>
      <c r="AM438" s="111"/>
      <c r="AN438" s="111"/>
      <c r="AO438" s="111"/>
      <c r="AP438" s="111"/>
      <c r="AQ438" s="111"/>
      <c r="AR438" s="111"/>
      <c r="AS438" s="111"/>
      <c r="AT438" s="111"/>
      <c r="AU438" s="111"/>
      <c r="AV438" s="111"/>
      <c r="AW438" s="111"/>
      <c r="AX438" s="112"/>
      <c r="AY438" s="111"/>
      <c r="AZ438" s="109"/>
      <c r="BA438" s="109"/>
      <c r="BB438" s="109"/>
      <c r="BC438" s="111"/>
      <c r="BD438" s="111"/>
      <c r="BE438" s="111"/>
      <c r="BF438" s="111"/>
      <c r="BG438" s="111"/>
      <c r="BH438" s="111"/>
      <c r="BI438" s="111"/>
      <c r="BJ438" s="111"/>
      <c r="BK438" s="111"/>
      <c r="BL438" s="111"/>
      <c r="BM438" s="111"/>
      <c r="BN438" s="111"/>
      <c r="BO438" s="111"/>
      <c r="BP438" s="111"/>
      <c r="BQ438" s="111"/>
      <c r="BR438" s="111"/>
      <c r="BS438" s="111"/>
      <c r="BT438" s="111"/>
      <c r="BU438" s="111"/>
      <c r="BV438" s="111"/>
      <c r="BW438" s="111"/>
      <c r="BX438" s="111"/>
      <c r="BY438" s="112"/>
      <c r="BZ438" s="111"/>
      <c r="CA438" s="109"/>
      <c r="CB438" s="109"/>
      <c r="CC438" s="109"/>
      <c r="CD438" s="111"/>
    </row>
    <row r="439" spans="1:82" ht="15.75" customHeight="1">
      <c r="A439" s="111"/>
      <c r="B439" s="111"/>
      <c r="C439" s="111"/>
      <c r="D439" s="111"/>
      <c r="E439" s="111"/>
      <c r="F439" s="111"/>
      <c r="G439" s="111"/>
      <c r="H439" s="111"/>
      <c r="I439" s="111"/>
      <c r="J439" s="111"/>
      <c r="K439" s="111"/>
      <c r="L439" s="111"/>
      <c r="M439" s="111"/>
      <c r="N439" s="111"/>
      <c r="O439" s="111"/>
      <c r="P439" s="111"/>
      <c r="Q439" s="111"/>
      <c r="R439" s="111"/>
      <c r="S439" s="111"/>
      <c r="T439" s="111"/>
      <c r="U439" s="111"/>
      <c r="V439" s="112"/>
      <c r="W439" s="111"/>
      <c r="X439" s="109"/>
      <c r="Y439" s="109"/>
      <c r="Z439" s="109"/>
      <c r="AA439" s="109"/>
      <c r="AB439" s="48"/>
      <c r="AC439" s="111"/>
      <c r="AD439" s="111"/>
      <c r="AE439" s="111"/>
      <c r="AF439" s="111"/>
      <c r="AG439" s="111"/>
      <c r="AH439" s="111"/>
      <c r="AI439" s="111"/>
      <c r="AJ439" s="111"/>
      <c r="AK439" s="111"/>
      <c r="AL439" s="111"/>
      <c r="AM439" s="111"/>
      <c r="AN439" s="111"/>
      <c r="AO439" s="111"/>
      <c r="AP439" s="111"/>
      <c r="AQ439" s="111"/>
      <c r="AR439" s="111"/>
      <c r="AS439" s="111"/>
      <c r="AT439" s="111"/>
      <c r="AU439" s="111"/>
      <c r="AV439" s="111"/>
      <c r="AW439" s="111"/>
      <c r="AX439" s="112"/>
      <c r="AY439" s="111"/>
      <c r="AZ439" s="109"/>
      <c r="BA439" s="109"/>
      <c r="BB439" s="109"/>
      <c r="BC439" s="111"/>
      <c r="BD439" s="111"/>
      <c r="BE439" s="111"/>
      <c r="BF439" s="111"/>
      <c r="BG439" s="111"/>
      <c r="BH439" s="111"/>
      <c r="BI439" s="111"/>
      <c r="BJ439" s="111"/>
      <c r="BK439" s="111"/>
      <c r="BL439" s="111"/>
      <c r="BM439" s="111"/>
      <c r="BN439" s="111"/>
      <c r="BO439" s="111"/>
      <c r="BP439" s="111"/>
      <c r="BQ439" s="111"/>
      <c r="BR439" s="111"/>
      <c r="BS439" s="111"/>
      <c r="BT439" s="111"/>
      <c r="BU439" s="111"/>
      <c r="BV439" s="111"/>
      <c r="BW439" s="111"/>
      <c r="BX439" s="111"/>
      <c r="BY439" s="112"/>
      <c r="BZ439" s="111"/>
      <c r="CA439" s="109"/>
      <c r="CB439" s="109"/>
      <c r="CC439" s="109"/>
      <c r="CD439" s="111"/>
    </row>
    <row r="440" spans="1:82" ht="15.75" customHeight="1">
      <c r="A440" s="111"/>
      <c r="B440" s="111"/>
      <c r="C440" s="111"/>
      <c r="D440" s="111"/>
      <c r="E440" s="111"/>
      <c r="F440" s="111"/>
      <c r="G440" s="111"/>
      <c r="H440" s="111"/>
      <c r="I440" s="111"/>
      <c r="J440" s="111"/>
      <c r="K440" s="111"/>
      <c r="L440" s="111"/>
      <c r="M440" s="111"/>
      <c r="N440" s="111"/>
      <c r="O440" s="111"/>
      <c r="P440" s="111"/>
      <c r="Q440" s="111"/>
      <c r="R440" s="111"/>
      <c r="S440" s="111"/>
      <c r="T440" s="111"/>
      <c r="U440" s="111"/>
      <c r="V440" s="112"/>
      <c r="W440" s="111"/>
      <c r="X440" s="109"/>
      <c r="Y440" s="109"/>
      <c r="Z440" s="109"/>
      <c r="AA440" s="109"/>
      <c r="AB440" s="48"/>
      <c r="AC440" s="111"/>
      <c r="AD440" s="111"/>
      <c r="AE440" s="111"/>
      <c r="AF440" s="111"/>
      <c r="AG440" s="111"/>
      <c r="AH440" s="111"/>
      <c r="AI440" s="111"/>
      <c r="AJ440" s="111"/>
      <c r="AK440" s="111"/>
      <c r="AL440" s="111"/>
      <c r="AM440" s="111"/>
      <c r="AN440" s="111"/>
      <c r="AO440" s="111"/>
      <c r="AP440" s="111"/>
      <c r="AQ440" s="111"/>
      <c r="AR440" s="111"/>
      <c r="AS440" s="111"/>
      <c r="AT440" s="111"/>
      <c r="AU440" s="111"/>
      <c r="AV440" s="111"/>
      <c r="AW440" s="111"/>
      <c r="AX440" s="112"/>
      <c r="AY440" s="111"/>
      <c r="AZ440" s="109"/>
      <c r="BA440" s="109"/>
      <c r="BB440" s="109"/>
      <c r="BC440" s="111"/>
      <c r="BD440" s="111"/>
      <c r="BE440" s="111"/>
      <c r="BF440" s="111"/>
      <c r="BG440" s="111"/>
      <c r="BH440" s="111"/>
      <c r="BI440" s="111"/>
      <c r="BJ440" s="111"/>
      <c r="BK440" s="111"/>
      <c r="BL440" s="111"/>
      <c r="BM440" s="111"/>
      <c r="BN440" s="111"/>
      <c r="BO440" s="111"/>
      <c r="BP440" s="111"/>
      <c r="BQ440" s="111"/>
      <c r="BR440" s="111"/>
      <c r="BS440" s="111"/>
      <c r="BT440" s="111"/>
      <c r="BU440" s="111"/>
      <c r="BV440" s="111"/>
      <c r="BW440" s="111"/>
      <c r="BX440" s="111"/>
      <c r="BY440" s="112"/>
      <c r="BZ440" s="111"/>
      <c r="CA440" s="109"/>
      <c r="CB440" s="109"/>
      <c r="CC440" s="109"/>
      <c r="CD440" s="111"/>
    </row>
    <row r="441" spans="1:82" ht="15.75" customHeight="1">
      <c r="A441" s="111"/>
      <c r="B441" s="111"/>
      <c r="C441" s="111"/>
      <c r="D441" s="111"/>
      <c r="E441" s="111"/>
      <c r="F441" s="111"/>
      <c r="G441" s="111"/>
      <c r="H441" s="111"/>
      <c r="I441" s="111"/>
      <c r="J441" s="111"/>
      <c r="K441" s="111"/>
      <c r="L441" s="111"/>
      <c r="M441" s="111"/>
      <c r="N441" s="111"/>
      <c r="O441" s="111"/>
      <c r="P441" s="111"/>
      <c r="Q441" s="111"/>
      <c r="R441" s="111"/>
      <c r="S441" s="111"/>
      <c r="T441" s="111"/>
      <c r="U441" s="111"/>
      <c r="V441" s="112"/>
      <c r="W441" s="111"/>
      <c r="X441" s="109"/>
      <c r="Y441" s="109"/>
      <c r="Z441" s="109"/>
      <c r="AA441" s="109"/>
      <c r="AB441" s="48"/>
      <c r="AC441" s="111"/>
      <c r="AD441" s="111"/>
      <c r="AE441" s="111"/>
      <c r="AF441" s="111"/>
      <c r="AG441" s="111"/>
      <c r="AH441" s="111"/>
      <c r="AI441" s="111"/>
      <c r="AJ441" s="111"/>
      <c r="AK441" s="111"/>
      <c r="AL441" s="111"/>
      <c r="AM441" s="111"/>
      <c r="AN441" s="111"/>
      <c r="AO441" s="111"/>
      <c r="AP441" s="111"/>
      <c r="AQ441" s="111"/>
      <c r="AR441" s="111"/>
      <c r="AS441" s="111"/>
      <c r="AT441" s="111"/>
      <c r="AU441" s="111"/>
      <c r="AV441" s="111"/>
      <c r="AW441" s="111"/>
      <c r="AX441" s="112"/>
      <c r="AY441" s="111"/>
      <c r="AZ441" s="109"/>
      <c r="BA441" s="109"/>
      <c r="BB441" s="109"/>
      <c r="BC441" s="111"/>
      <c r="BD441" s="111"/>
      <c r="BE441" s="111"/>
      <c r="BF441" s="111"/>
      <c r="BG441" s="111"/>
      <c r="BH441" s="111"/>
      <c r="BI441" s="111"/>
      <c r="BJ441" s="111"/>
      <c r="BK441" s="111"/>
      <c r="BL441" s="111"/>
      <c r="BM441" s="111"/>
      <c r="BN441" s="111"/>
      <c r="BO441" s="111"/>
      <c r="BP441" s="111"/>
      <c r="BQ441" s="111"/>
      <c r="BR441" s="111"/>
      <c r="BS441" s="111"/>
      <c r="BT441" s="111"/>
      <c r="BU441" s="111"/>
      <c r="BV441" s="111"/>
      <c r="BW441" s="111"/>
      <c r="BX441" s="111"/>
      <c r="BY441" s="112"/>
      <c r="BZ441" s="111"/>
      <c r="CA441" s="109"/>
      <c r="CB441" s="109"/>
      <c r="CC441" s="109"/>
      <c r="CD441" s="111"/>
    </row>
    <row r="442" spans="1:82" ht="15.75" customHeight="1">
      <c r="A442" s="111"/>
      <c r="B442" s="111"/>
      <c r="C442" s="111"/>
      <c r="D442" s="111"/>
      <c r="E442" s="111"/>
      <c r="F442" s="111"/>
      <c r="G442" s="111"/>
      <c r="H442" s="111"/>
      <c r="I442" s="111"/>
      <c r="J442" s="111"/>
      <c r="K442" s="111"/>
      <c r="L442" s="111"/>
      <c r="M442" s="111"/>
      <c r="N442" s="111"/>
      <c r="O442" s="111"/>
      <c r="P442" s="111"/>
      <c r="Q442" s="111"/>
      <c r="R442" s="111"/>
      <c r="S442" s="111"/>
      <c r="T442" s="111"/>
      <c r="U442" s="111"/>
      <c r="V442" s="112"/>
      <c r="W442" s="111"/>
      <c r="X442" s="109"/>
      <c r="Y442" s="109"/>
      <c r="Z442" s="109"/>
      <c r="AA442" s="109"/>
      <c r="AB442" s="48"/>
      <c r="AC442" s="111"/>
      <c r="AD442" s="111"/>
      <c r="AE442" s="111"/>
      <c r="AF442" s="111"/>
      <c r="AG442" s="111"/>
      <c r="AH442" s="111"/>
      <c r="AI442" s="111"/>
      <c r="AJ442" s="111"/>
      <c r="AK442" s="111"/>
      <c r="AL442" s="111"/>
      <c r="AM442" s="111"/>
      <c r="AN442" s="111"/>
      <c r="AO442" s="111"/>
      <c r="AP442" s="111"/>
      <c r="AQ442" s="111"/>
      <c r="AR442" s="111"/>
      <c r="AS442" s="111"/>
      <c r="AT442" s="111"/>
      <c r="AU442" s="111"/>
      <c r="AV442" s="111"/>
      <c r="AW442" s="111"/>
      <c r="AX442" s="112"/>
      <c r="AY442" s="111"/>
      <c r="AZ442" s="109"/>
      <c r="BA442" s="109"/>
      <c r="BB442" s="109"/>
      <c r="BC442" s="111"/>
      <c r="BD442" s="111"/>
      <c r="BE442" s="111"/>
      <c r="BF442" s="111"/>
      <c r="BG442" s="111"/>
      <c r="BH442" s="111"/>
      <c r="BI442" s="111"/>
      <c r="BJ442" s="111"/>
      <c r="BK442" s="111"/>
      <c r="BL442" s="111"/>
      <c r="BM442" s="111"/>
      <c r="BN442" s="111"/>
      <c r="BO442" s="111"/>
      <c r="BP442" s="111"/>
      <c r="BQ442" s="111"/>
      <c r="BR442" s="111"/>
      <c r="BS442" s="111"/>
      <c r="BT442" s="111"/>
      <c r="BU442" s="111"/>
      <c r="BV442" s="111"/>
      <c r="BW442" s="111"/>
      <c r="BX442" s="111"/>
      <c r="BY442" s="112"/>
      <c r="BZ442" s="111"/>
      <c r="CA442" s="109"/>
      <c r="CB442" s="109"/>
      <c r="CC442" s="109"/>
      <c r="CD442" s="111"/>
    </row>
    <row r="443" spans="1:82" ht="15.75" customHeight="1">
      <c r="A443" s="111"/>
      <c r="B443" s="111"/>
      <c r="C443" s="111"/>
      <c r="D443" s="111"/>
      <c r="E443" s="111"/>
      <c r="F443" s="111"/>
      <c r="G443" s="111"/>
      <c r="H443" s="111"/>
      <c r="I443" s="111"/>
      <c r="J443" s="111"/>
      <c r="K443" s="111"/>
      <c r="L443" s="111"/>
      <c r="M443" s="111"/>
      <c r="N443" s="111"/>
      <c r="O443" s="111"/>
      <c r="P443" s="111"/>
      <c r="Q443" s="111"/>
      <c r="R443" s="111"/>
      <c r="S443" s="111"/>
      <c r="T443" s="111"/>
      <c r="U443" s="111"/>
      <c r="V443" s="112"/>
      <c r="W443" s="111"/>
      <c r="X443" s="109"/>
      <c r="Y443" s="109"/>
      <c r="Z443" s="109"/>
      <c r="AA443" s="109"/>
      <c r="AB443" s="48"/>
      <c r="AC443" s="111"/>
      <c r="AD443" s="111"/>
      <c r="AE443" s="111"/>
      <c r="AF443" s="111"/>
      <c r="AG443" s="111"/>
      <c r="AH443" s="111"/>
      <c r="AI443" s="111"/>
      <c r="AJ443" s="111"/>
      <c r="AK443" s="111"/>
      <c r="AL443" s="111"/>
      <c r="AM443" s="111"/>
      <c r="AN443" s="111"/>
      <c r="AO443" s="111"/>
      <c r="AP443" s="111"/>
      <c r="AQ443" s="111"/>
      <c r="AR443" s="111"/>
      <c r="AS443" s="111"/>
      <c r="AT443" s="111"/>
      <c r="AU443" s="111"/>
      <c r="AV443" s="111"/>
      <c r="AW443" s="111"/>
      <c r="AX443" s="112"/>
      <c r="AY443" s="111"/>
      <c r="AZ443" s="109"/>
      <c r="BA443" s="109"/>
      <c r="BB443" s="109"/>
      <c r="BC443" s="111"/>
      <c r="BD443" s="111"/>
      <c r="BE443" s="111"/>
      <c r="BF443" s="111"/>
      <c r="BG443" s="111"/>
      <c r="BH443" s="111"/>
      <c r="BI443" s="111"/>
      <c r="BJ443" s="111"/>
      <c r="BK443" s="111"/>
      <c r="BL443" s="111"/>
      <c r="BM443" s="111"/>
      <c r="BN443" s="111"/>
      <c r="BO443" s="111"/>
      <c r="BP443" s="111"/>
      <c r="BQ443" s="111"/>
      <c r="BR443" s="111"/>
      <c r="BS443" s="111"/>
      <c r="BT443" s="111"/>
      <c r="BU443" s="111"/>
      <c r="BV443" s="111"/>
      <c r="BW443" s="111"/>
      <c r="BX443" s="111"/>
      <c r="BY443" s="112"/>
      <c r="BZ443" s="111"/>
      <c r="CA443" s="109"/>
      <c r="CB443" s="109"/>
      <c r="CC443" s="109"/>
      <c r="CD443" s="111"/>
    </row>
    <row r="444" spans="1:82" ht="15.75" customHeight="1">
      <c r="A444" s="111"/>
      <c r="B444" s="111"/>
      <c r="C444" s="111"/>
      <c r="D444" s="111"/>
      <c r="E444" s="111"/>
      <c r="F444" s="111"/>
      <c r="G444" s="111"/>
      <c r="H444" s="111"/>
      <c r="I444" s="111"/>
      <c r="J444" s="111"/>
      <c r="K444" s="111"/>
      <c r="L444" s="111"/>
      <c r="M444" s="111"/>
      <c r="N444" s="111"/>
      <c r="O444" s="111"/>
      <c r="P444" s="111"/>
      <c r="Q444" s="111"/>
      <c r="R444" s="111"/>
      <c r="S444" s="111"/>
      <c r="T444" s="111"/>
      <c r="U444" s="111"/>
      <c r="V444" s="112"/>
      <c r="W444" s="111"/>
      <c r="X444" s="109"/>
      <c r="Y444" s="109"/>
      <c r="Z444" s="109"/>
      <c r="AA444" s="109"/>
      <c r="AB444" s="48"/>
      <c r="AC444" s="111"/>
      <c r="AD444" s="111"/>
      <c r="AE444" s="111"/>
      <c r="AF444" s="111"/>
      <c r="AG444" s="111"/>
      <c r="AH444" s="111"/>
      <c r="AI444" s="111"/>
      <c r="AJ444" s="111"/>
      <c r="AK444" s="111"/>
      <c r="AL444" s="111"/>
      <c r="AM444" s="111"/>
      <c r="AN444" s="111"/>
      <c r="AO444" s="111"/>
      <c r="AP444" s="111"/>
      <c r="AQ444" s="111"/>
      <c r="AR444" s="111"/>
      <c r="AS444" s="111"/>
      <c r="AT444" s="111"/>
      <c r="AU444" s="111"/>
      <c r="AV444" s="111"/>
      <c r="AW444" s="111"/>
      <c r="AX444" s="112"/>
      <c r="AY444" s="111"/>
      <c r="AZ444" s="109"/>
      <c r="BA444" s="109"/>
      <c r="BB444" s="109"/>
      <c r="BC444" s="111"/>
      <c r="BD444" s="111"/>
      <c r="BE444" s="111"/>
      <c r="BF444" s="111"/>
      <c r="BG444" s="111"/>
      <c r="BH444" s="111"/>
      <c r="BI444" s="111"/>
      <c r="BJ444" s="111"/>
      <c r="BK444" s="111"/>
      <c r="BL444" s="111"/>
      <c r="BM444" s="111"/>
      <c r="BN444" s="111"/>
      <c r="BO444" s="111"/>
      <c r="BP444" s="111"/>
      <c r="BQ444" s="111"/>
      <c r="BR444" s="111"/>
      <c r="BS444" s="111"/>
      <c r="BT444" s="111"/>
      <c r="BU444" s="111"/>
      <c r="BV444" s="111"/>
      <c r="BW444" s="111"/>
      <c r="BX444" s="111"/>
      <c r="BY444" s="112"/>
      <c r="BZ444" s="111"/>
      <c r="CA444" s="109"/>
      <c r="CB444" s="109"/>
      <c r="CC444" s="109"/>
      <c r="CD444" s="111"/>
    </row>
    <row r="445" spans="1:82" ht="15.75" customHeight="1">
      <c r="A445" s="111"/>
      <c r="B445" s="111"/>
      <c r="C445" s="111"/>
      <c r="D445" s="111"/>
      <c r="E445" s="111"/>
      <c r="F445" s="111"/>
      <c r="G445" s="111"/>
      <c r="H445" s="111"/>
      <c r="I445" s="111"/>
      <c r="J445" s="111"/>
      <c r="K445" s="111"/>
      <c r="L445" s="111"/>
      <c r="M445" s="111"/>
      <c r="N445" s="111"/>
      <c r="O445" s="111"/>
      <c r="P445" s="111"/>
      <c r="Q445" s="111"/>
      <c r="R445" s="111"/>
      <c r="S445" s="111"/>
      <c r="T445" s="111"/>
      <c r="U445" s="111"/>
      <c r="V445" s="112"/>
      <c r="W445" s="111"/>
      <c r="X445" s="109"/>
      <c r="Y445" s="109"/>
      <c r="Z445" s="109"/>
      <c r="AA445" s="109"/>
      <c r="AB445" s="48"/>
      <c r="AC445" s="111"/>
      <c r="AD445" s="111"/>
      <c r="AE445" s="111"/>
      <c r="AF445" s="111"/>
      <c r="AG445" s="111"/>
      <c r="AH445" s="111"/>
      <c r="AI445" s="111"/>
      <c r="AJ445" s="111"/>
      <c r="AK445" s="111"/>
      <c r="AL445" s="111"/>
      <c r="AM445" s="111"/>
      <c r="AN445" s="111"/>
      <c r="AO445" s="111"/>
      <c r="AP445" s="111"/>
      <c r="AQ445" s="111"/>
      <c r="AR445" s="111"/>
      <c r="AS445" s="111"/>
      <c r="AT445" s="111"/>
      <c r="AU445" s="111"/>
      <c r="AV445" s="111"/>
      <c r="AW445" s="111"/>
      <c r="AX445" s="112"/>
      <c r="AY445" s="111"/>
      <c r="AZ445" s="109"/>
      <c r="BA445" s="109"/>
      <c r="BB445" s="109"/>
      <c r="BC445" s="111"/>
      <c r="BD445" s="111"/>
      <c r="BE445" s="111"/>
      <c r="BF445" s="111"/>
      <c r="BG445" s="111"/>
      <c r="BH445" s="111"/>
      <c r="BI445" s="111"/>
      <c r="BJ445" s="111"/>
      <c r="BK445" s="111"/>
      <c r="BL445" s="111"/>
      <c r="BM445" s="111"/>
      <c r="BN445" s="111"/>
      <c r="BO445" s="111"/>
      <c r="BP445" s="111"/>
      <c r="BQ445" s="111"/>
      <c r="BR445" s="111"/>
      <c r="BS445" s="111"/>
      <c r="BT445" s="111"/>
      <c r="BU445" s="111"/>
      <c r="BV445" s="111"/>
      <c r="BW445" s="111"/>
      <c r="BX445" s="111"/>
      <c r="BY445" s="112"/>
      <c r="BZ445" s="111"/>
      <c r="CA445" s="109"/>
      <c r="CB445" s="109"/>
      <c r="CC445" s="109"/>
      <c r="CD445" s="111"/>
    </row>
    <row r="446" spans="1:82" ht="15.75" customHeight="1">
      <c r="A446" s="111"/>
      <c r="B446" s="111"/>
      <c r="C446" s="111"/>
      <c r="D446" s="111"/>
      <c r="E446" s="111"/>
      <c r="F446" s="111"/>
      <c r="G446" s="111"/>
      <c r="H446" s="111"/>
      <c r="I446" s="111"/>
      <c r="J446" s="111"/>
      <c r="K446" s="111"/>
      <c r="L446" s="111"/>
      <c r="M446" s="111"/>
      <c r="N446" s="111"/>
      <c r="O446" s="111"/>
      <c r="P446" s="111"/>
      <c r="Q446" s="111"/>
      <c r="R446" s="111"/>
      <c r="S446" s="111"/>
      <c r="T446" s="111"/>
      <c r="U446" s="111"/>
      <c r="V446" s="112"/>
      <c r="W446" s="111"/>
      <c r="X446" s="109"/>
      <c r="Y446" s="109"/>
      <c r="Z446" s="109"/>
      <c r="AA446" s="109"/>
      <c r="AB446" s="48"/>
      <c r="AC446" s="111"/>
      <c r="AD446" s="111"/>
      <c r="AE446" s="111"/>
      <c r="AF446" s="111"/>
      <c r="AG446" s="111"/>
      <c r="AH446" s="111"/>
      <c r="AI446" s="111"/>
      <c r="AJ446" s="111"/>
      <c r="AK446" s="111"/>
      <c r="AL446" s="111"/>
      <c r="AM446" s="111"/>
      <c r="AN446" s="111"/>
      <c r="AO446" s="111"/>
      <c r="AP446" s="111"/>
      <c r="AQ446" s="111"/>
      <c r="AR446" s="111"/>
      <c r="AS446" s="111"/>
      <c r="AT446" s="111"/>
      <c r="AU446" s="111"/>
      <c r="AV446" s="111"/>
      <c r="AW446" s="111"/>
      <c r="AX446" s="112"/>
      <c r="AY446" s="111"/>
      <c r="AZ446" s="109"/>
      <c r="BA446" s="109"/>
      <c r="BB446" s="109"/>
      <c r="BC446" s="111"/>
      <c r="BD446" s="111"/>
      <c r="BE446" s="111"/>
      <c r="BF446" s="111"/>
      <c r="BG446" s="111"/>
      <c r="BH446" s="111"/>
      <c r="BI446" s="111"/>
      <c r="BJ446" s="111"/>
      <c r="BK446" s="111"/>
      <c r="BL446" s="111"/>
      <c r="BM446" s="111"/>
      <c r="BN446" s="111"/>
      <c r="BO446" s="111"/>
      <c r="BP446" s="111"/>
      <c r="BQ446" s="111"/>
      <c r="BR446" s="111"/>
      <c r="BS446" s="111"/>
      <c r="BT446" s="111"/>
      <c r="BU446" s="111"/>
      <c r="BV446" s="111"/>
      <c r="BW446" s="111"/>
      <c r="BX446" s="111"/>
      <c r="BY446" s="112"/>
      <c r="BZ446" s="111"/>
      <c r="CA446" s="109"/>
      <c r="CB446" s="109"/>
      <c r="CC446" s="109"/>
      <c r="CD446" s="111"/>
    </row>
    <row r="447" spans="1:82" ht="15.75" customHeight="1">
      <c r="A447" s="111"/>
      <c r="B447" s="111"/>
      <c r="C447" s="111"/>
      <c r="D447" s="111"/>
      <c r="E447" s="111"/>
      <c r="F447" s="111"/>
      <c r="G447" s="111"/>
      <c r="H447" s="111"/>
      <c r="I447" s="111"/>
      <c r="J447" s="111"/>
      <c r="K447" s="111"/>
      <c r="L447" s="111"/>
      <c r="M447" s="111"/>
      <c r="N447" s="111"/>
      <c r="O447" s="111"/>
      <c r="P447" s="111"/>
      <c r="Q447" s="111"/>
      <c r="R447" s="111"/>
      <c r="S447" s="111"/>
      <c r="T447" s="111"/>
      <c r="U447" s="111"/>
      <c r="V447" s="112"/>
      <c r="W447" s="111"/>
      <c r="X447" s="109"/>
      <c r="Y447" s="109"/>
      <c r="Z447" s="109"/>
      <c r="AA447" s="109"/>
      <c r="AB447" s="48"/>
      <c r="AC447" s="111"/>
      <c r="AD447" s="111"/>
      <c r="AE447" s="111"/>
      <c r="AF447" s="111"/>
      <c r="AG447" s="111"/>
      <c r="AH447" s="111"/>
      <c r="AI447" s="111"/>
      <c r="AJ447" s="111"/>
      <c r="AK447" s="111"/>
      <c r="AL447" s="111"/>
      <c r="AM447" s="111"/>
      <c r="AN447" s="111"/>
      <c r="AO447" s="111"/>
      <c r="AP447" s="111"/>
      <c r="AQ447" s="111"/>
      <c r="AR447" s="111"/>
      <c r="AS447" s="111"/>
      <c r="AT447" s="111"/>
      <c r="AU447" s="111"/>
      <c r="AV447" s="111"/>
      <c r="AW447" s="111"/>
      <c r="AX447" s="112"/>
      <c r="AY447" s="111"/>
      <c r="AZ447" s="109"/>
      <c r="BA447" s="109"/>
      <c r="BB447" s="109"/>
      <c r="BC447" s="111"/>
      <c r="BD447" s="111"/>
      <c r="BE447" s="111"/>
      <c r="BF447" s="111"/>
      <c r="BG447" s="111"/>
      <c r="BH447" s="111"/>
      <c r="BI447" s="111"/>
      <c r="BJ447" s="111"/>
      <c r="BK447" s="111"/>
      <c r="BL447" s="111"/>
      <c r="BM447" s="111"/>
      <c r="BN447" s="111"/>
      <c r="BO447" s="111"/>
      <c r="BP447" s="111"/>
      <c r="BQ447" s="111"/>
      <c r="BR447" s="111"/>
      <c r="BS447" s="111"/>
      <c r="BT447" s="111"/>
      <c r="BU447" s="111"/>
      <c r="BV447" s="111"/>
      <c r="BW447" s="111"/>
      <c r="BX447" s="111"/>
      <c r="BY447" s="112"/>
      <c r="BZ447" s="111"/>
      <c r="CA447" s="109"/>
      <c r="CB447" s="109"/>
      <c r="CC447" s="109"/>
      <c r="CD447" s="111"/>
    </row>
    <row r="448" spans="1:82" ht="15.75" customHeight="1">
      <c r="A448" s="111"/>
      <c r="B448" s="111"/>
      <c r="C448" s="111"/>
      <c r="D448" s="111"/>
      <c r="E448" s="111"/>
      <c r="F448" s="111"/>
      <c r="G448" s="111"/>
      <c r="H448" s="111"/>
      <c r="I448" s="111"/>
      <c r="J448" s="111"/>
      <c r="K448" s="111"/>
      <c r="L448" s="111"/>
      <c r="M448" s="111"/>
      <c r="N448" s="111"/>
      <c r="O448" s="111"/>
      <c r="P448" s="111"/>
      <c r="Q448" s="111"/>
      <c r="R448" s="111"/>
      <c r="S448" s="111"/>
      <c r="T448" s="111"/>
      <c r="U448" s="111"/>
      <c r="V448" s="112"/>
      <c r="W448" s="111"/>
      <c r="X448" s="109"/>
      <c r="Y448" s="109"/>
      <c r="Z448" s="109"/>
      <c r="AA448" s="109"/>
      <c r="AB448" s="48"/>
      <c r="AC448" s="111"/>
      <c r="AD448" s="111"/>
      <c r="AE448" s="111"/>
      <c r="AF448" s="111"/>
      <c r="AG448" s="111"/>
      <c r="AH448" s="111"/>
      <c r="AI448" s="111"/>
      <c r="AJ448" s="111"/>
      <c r="AK448" s="111"/>
      <c r="AL448" s="111"/>
      <c r="AM448" s="111"/>
      <c r="AN448" s="111"/>
      <c r="AO448" s="111"/>
      <c r="AP448" s="111"/>
      <c r="AQ448" s="111"/>
      <c r="AR448" s="111"/>
      <c r="AS448" s="111"/>
      <c r="AT448" s="111"/>
      <c r="AU448" s="111"/>
      <c r="AV448" s="111"/>
      <c r="AW448" s="111"/>
      <c r="AX448" s="112"/>
      <c r="AY448" s="111"/>
      <c r="AZ448" s="109"/>
      <c r="BA448" s="109"/>
      <c r="BB448" s="109"/>
      <c r="BC448" s="111"/>
      <c r="BD448" s="111"/>
      <c r="BE448" s="111"/>
      <c r="BF448" s="111"/>
      <c r="BG448" s="111"/>
      <c r="BH448" s="111"/>
      <c r="BI448" s="111"/>
      <c r="BJ448" s="111"/>
      <c r="BK448" s="111"/>
      <c r="BL448" s="111"/>
      <c r="BM448" s="111"/>
      <c r="BN448" s="111"/>
      <c r="BO448" s="111"/>
      <c r="BP448" s="111"/>
      <c r="BQ448" s="111"/>
      <c r="BR448" s="111"/>
      <c r="BS448" s="111"/>
      <c r="BT448" s="111"/>
      <c r="BU448" s="111"/>
      <c r="BV448" s="111"/>
      <c r="BW448" s="111"/>
      <c r="BX448" s="111"/>
      <c r="BY448" s="112"/>
      <c r="BZ448" s="111"/>
      <c r="CA448" s="109"/>
      <c r="CB448" s="109"/>
      <c r="CC448" s="109"/>
      <c r="CD448" s="111"/>
    </row>
    <row r="449" spans="1:82" ht="15.75" customHeight="1">
      <c r="A449" s="111"/>
      <c r="B449" s="111"/>
      <c r="C449" s="111"/>
      <c r="D449" s="111"/>
      <c r="E449" s="111"/>
      <c r="F449" s="111"/>
      <c r="G449" s="111"/>
      <c r="H449" s="111"/>
      <c r="I449" s="111"/>
      <c r="J449" s="111"/>
      <c r="K449" s="111"/>
      <c r="L449" s="111"/>
      <c r="M449" s="111"/>
      <c r="N449" s="111"/>
      <c r="O449" s="111"/>
      <c r="P449" s="111"/>
      <c r="Q449" s="111"/>
      <c r="R449" s="111"/>
      <c r="S449" s="111"/>
      <c r="T449" s="111"/>
      <c r="U449" s="111"/>
      <c r="V449" s="112"/>
      <c r="W449" s="111"/>
      <c r="X449" s="109"/>
      <c r="Y449" s="109"/>
      <c r="Z449" s="109"/>
      <c r="AA449" s="109"/>
      <c r="AB449" s="48"/>
      <c r="AC449" s="111"/>
      <c r="AD449" s="111"/>
      <c r="AE449" s="111"/>
      <c r="AF449" s="111"/>
      <c r="AG449" s="111"/>
      <c r="AH449" s="111"/>
      <c r="AI449" s="111"/>
      <c r="AJ449" s="111"/>
      <c r="AK449" s="111"/>
      <c r="AL449" s="111"/>
      <c r="AM449" s="111"/>
      <c r="AN449" s="111"/>
      <c r="AO449" s="111"/>
      <c r="AP449" s="111"/>
      <c r="AQ449" s="111"/>
      <c r="AR449" s="111"/>
      <c r="AS449" s="111"/>
      <c r="AT449" s="111"/>
      <c r="AU449" s="111"/>
      <c r="AV449" s="111"/>
      <c r="AW449" s="111"/>
      <c r="AX449" s="112"/>
      <c r="AY449" s="111"/>
      <c r="AZ449" s="109"/>
      <c r="BA449" s="109"/>
      <c r="BB449" s="109"/>
      <c r="BC449" s="111"/>
      <c r="BD449" s="111"/>
      <c r="BE449" s="111"/>
      <c r="BF449" s="111"/>
      <c r="BG449" s="111"/>
      <c r="BH449" s="111"/>
      <c r="BI449" s="111"/>
      <c r="BJ449" s="111"/>
      <c r="BK449" s="111"/>
      <c r="BL449" s="111"/>
      <c r="BM449" s="111"/>
      <c r="BN449" s="111"/>
      <c r="BO449" s="111"/>
      <c r="BP449" s="111"/>
      <c r="BQ449" s="111"/>
      <c r="BR449" s="111"/>
      <c r="BS449" s="111"/>
      <c r="BT449" s="111"/>
      <c r="BU449" s="111"/>
      <c r="BV449" s="111"/>
      <c r="BW449" s="111"/>
      <c r="BX449" s="111"/>
      <c r="BY449" s="112"/>
      <c r="BZ449" s="111"/>
      <c r="CA449" s="109"/>
      <c r="CB449" s="109"/>
      <c r="CC449" s="109"/>
      <c r="CD449" s="111"/>
    </row>
    <row r="450" spans="1:82" ht="15.75" customHeight="1">
      <c r="A450" s="111"/>
      <c r="B450" s="111"/>
      <c r="C450" s="111"/>
      <c r="D450" s="111"/>
      <c r="E450" s="111"/>
      <c r="F450" s="111"/>
      <c r="G450" s="111"/>
      <c r="H450" s="111"/>
      <c r="I450" s="111"/>
      <c r="J450" s="111"/>
      <c r="K450" s="111"/>
      <c r="L450" s="111"/>
      <c r="M450" s="111"/>
      <c r="N450" s="111"/>
      <c r="O450" s="111"/>
      <c r="P450" s="111"/>
      <c r="Q450" s="111"/>
      <c r="R450" s="111"/>
      <c r="S450" s="111"/>
      <c r="T450" s="111"/>
      <c r="U450" s="111"/>
      <c r="V450" s="112"/>
      <c r="W450" s="111"/>
      <c r="X450" s="109"/>
      <c r="Y450" s="109"/>
      <c r="Z450" s="109"/>
      <c r="AA450" s="109"/>
      <c r="AB450" s="48"/>
      <c r="AC450" s="111"/>
      <c r="AD450" s="111"/>
      <c r="AE450" s="111"/>
      <c r="AF450" s="111"/>
      <c r="AG450" s="111"/>
      <c r="AH450" s="111"/>
      <c r="AI450" s="111"/>
      <c r="AJ450" s="111"/>
      <c r="AK450" s="111"/>
      <c r="AL450" s="111"/>
      <c r="AM450" s="111"/>
      <c r="AN450" s="111"/>
      <c r="AO450" s="111"/>
      <c r="AP450" s="111"/>
      <c r="AQ450" s="111"/>
      <c r="AR450" s="111"/>
      <c r="AS450" s="111"/>
      <c r="AT450" s="111"/>
      <c r="AU450" s="111"/>
      <c r="AV450" s="111"/>
      <c r="AW450" s="111"/>
      <c r="AX450" s="112"/>
      <c r="AY450" s="111"/>
      <c r="AZ450" s="109"/>
      <c r="BA450" s="109"/>
      <c r="BB450" s="109"/>
      <c r="BC450" s="111"/>
      <c r="BD450" s="111"/>
      <c r="BE450" s="111"/>
      <c r="BF450" s="111"/>
      <c r="BG450" s="111"/>
      <c r="BH450" s="111"/>
      <c r="BI450" s="111"/>
      <c r="BJ450" s="111"/>
      <c r="BK450" s="111"/>
      <c r="BL450" s="111"/>
      <c r="BM450" s="111"/>
      <c r="BN450" s="111"/>
      <c r="BO450" s="111"/>
      <c r="BP450" s="111"/>
      <c r="BQ450" s="111"/>
      <c r="BR450" s="111"/>
      <c r="BS450" s="111"/>
      <c r="BT450" s="111"/>
      <c r="BU450" s="111"/>
      <c r="BV450" s="111"/>
      <c r="BW450" s="111"/>
      <c r="BX450" s="111"/>
      <c r="BY450" s="112"/>
      <c r="BZ450" s="111"/>
      <c r="CA450" s="109"/>
      <c r="CB450" s="109"/>
      <c r="CC450" s="109"/>
      <c r="CD450" s="111"/>
    </row>
    <row r="451" spans="1:82" ht="15.75" customHeight="1">
      <c r="A451" s="111"/>
      <c r="B451" s="111"/>
      <c r="C451" s="111"/>
      <c r="D451" s="111"/>
      <c r="E451" s="111"/>
      <c r="F451" s="111"/>
      <c r="G451" s="111"/>
      <c r="H451" s="111"/>
      <c r="I451" s="111"/>
      <c r="J451" s="111"/>
      <c r="K451" s="111"/>
      <c r="L451" s="111"/>
      <c r="M451" s="111"/>
      <c r="N451" s="111"/>
      <c r="O451" s="111"/>
      <c r="P451" s="111"/>
      <c r="Q451" s="111"/>
      <c r="R451" s="111"/>
      <c r="S451" s="111"/>
      <c r="T451" s="111"/>
      <c r="U451" s="111"/>
      <c r="V451" s="112"/>
      <c r="W451" s="111"/>
      <c r="X451" s="109"/>
      <c r="Y451" s="109"/>
      <c r="Z451" s="109"/>
      <c r="AA451" s="109"/>
      <c r="AB451" s="48"/>
      <c r="AC451" s="111"/>
      <c r="AD451" s="111"/>
      <c r="AE451" s="111"/>
      <c r="AF451" s="111"/>
      <c r="AG451" s="111"/>
      <c r="AH451" s="111"/>
      <c r="AI451" s="111"/>
      <c r="AJ451" s="111"/>
      <c r="AK451" s="111"/>
      <c r="AL451" s="111"/>
      <c r="AM451" s="111"/>
      <c r="AN451" s="111"/>
      <c r="AO451" s="111"/>
      <c r="AP451" s="111"/>
      <c r="AQ451" s="111"/>
      <c r="AR451" s="111"/>
      <c r="AS451" s="111"/>
      <c r="AT451" s="111"/>
      <c r="AU451" s="111"/>
      <c r="AV451" s="111"/>
      <c r="AW451" s="111"/>
      <c r="AX451" s="112"/>
      <c r="AY451" s="111"/>
      <c r="AZ451" s="109"/>
      <c r="BA451" s="109"/>
      <c r="BB451" s="109"/>
      <c r="BC451" s="111"/>
      <c r="BD451" s="111"/>
      <c r="BE451" s="111"/>
      <c r="BF451" s="111"/>
      <c r="BG451" s="111"/>
      <c r="BH451" s="111"/>
      <c r="BI451" s="111"/>
      <c r="BJ451" s="111"/>
      <c r="BK451" s="111"/>
      <c r="BL451" s="111"/>
      <c r="BM451" s="111"/>
      <c r="BN451" s="111"/>
      <c r="BO451" s="111"/>
      <c r="BP451" s="111"/>
      <c r="BQ451" s="111"/>
      <c r="BR451" s="111"/>
      <c r="BS451" s="111"/>
      <c r="BT451" s="111"/>
      <c r="BU451" s="111"/>
      <c r="BV451" s="111"/>
      <c r="BW451" s="111"/>
      <c r="BX451" s="111"/>
      <c r="BY451" s="112"/>
      <c r="BZ451" s="111"/>
      <c r="CA451" s="109"/>
      <c r="CB451" s="109"/>
      <c r="CC451" s="109"/>
      <c r="CD451" s="111"/>
    </row>
    <row r="452" spans="1:82" ht="15.75" customHeight="1">
      <c r="A452" s="111"/>
      <c r="B452" s="111"/>
      <c r="C452" s="111"/>
      <c r="D452" s="111"/>
      <c r="E452" s="111"/>
      <c r="F452" s="111"/>
      <c r="G452" s="111"/>
      <c r="H452" s="111"/>
      <c r="I452" s="111"/>
      <c r="J452" s="111"/>
      <c r="K452" s="111"/>
      <c r="L452" s="111"/>
      <c r="M452" s="111"/>
      <c r="N452" s="111"/>
      <c r="O452" s="111"/>
      <c r="P452" s="111"/>
      <c r="Q452" s="111"/>
      <c r="R452" s="111"/>
      <c r="S452" s="111"/>
      <c r="T452" s="111"/>
      <c r="U452" s="111"/>
      <c r="V452" s="112"/>
      <c r="W452" s="111"/>
      <c r="X452" s="109"/>
      <c r="Y452" s="109"/>
      <c r="Z452" s="109"/>
      <c r="AA452" s="109"/>
      <c r="AB452" s="48"/>
      <c r="AC452" s="111"/>
      <c r="AD452" s="111"/>
      <c r="AE452" s="111"/>
      <c r="AF452" s="111"/>
      <c r="AG452" s="111"/>
      <c r="AH452" s="111"/>
      <c r="AI452" s="111"/>
      <c r="AJ452" s="111"/>
      <c r="AK452" s="111"/>
      <c r="AL452" s="111"/>
      <c r="AM452" s="111"/>
      <c r="AN452" s="111"/>
      <c r="AO452" s="111"/>
      <c r="AP452" s="111"/>
      <c r="AQ452" s="111"/>
      <c r="AR452" s="111"/>
      <c r="AS452" s="111"/>
      <c r="AT452" s="111"/>
      <c r="AU452" s="111"/>
      <c r="AV452" s="111"/>
      <c r="AW452" s="111"/>
      <c r="AX452" s="112"/>
      <c r="AY452" s="111"/>
      <c r="AZ452" s="109"/>
      <c r="BA452" s="109"/>
      <c r="BB452" s="109"/>
      <c r="BC452" s="111"/>
      <c r="BD452" s="111"/>
      <c r="BE452" s="111"/>
      <c r="BF452" s="111"/>
      <c r="BG452" s="111"/>
      <c r="BH452" s="111"/>
      <c r="BI452" s="111"/>
      <c r="BJ452" s="111"/>
      <c r="BK452" s="111"/>
      <c r="BL452" s="111"/>
      <c r="BM452" s="111"/>
      <c r="BN452" s="111"/>
      <c r="BO452" s="111"/>
      <c r="BP452" s="111"/>
      <c r="BQ452" s="111"/>
      <c r="BR452" s="111"/>
      <c r="BS452" s="111"/>
      <c r="BT452" s="111"/>
      <c r="BU452" s="111"/>
      <c r="BV452" s="111"/>
      <c r="BW452" s="111"/>
      <c r="BX452" s="111"/>
      <c r="BY452" s="112"/>
      <c r="BZ452" s="111"/>
      <c r="CA452" s="109"/>
      <c r="CB452" s="109"/>
      <c r="CC452" s="109"/>
      <c r="CD452" s="111"/>
    </row>
    <row r="453" spans="1:82" ht="15.75" customHeight="1">
      <c r="A453" s="111"/>
      <c r="B453" s="111"/>
      <c r="C453" s="111"/>
      <c r="D453" s="111"/>
      <c r="E453" s="111"/>
      <c r="F453" s="111"/>
      <c r="G453" s="111"/>
      <c r="H453" s="111"/>
      <c r="I453" s="111"/>
      <c r="J453" s="111"/>
      <c r="K453" s="111"/>
      <c r="L453" s="111"/>
      <c r="M453" s="111"/>
      <c r="N453" s="111"/>
      <c r="O453" s="111"/>
      <c r="P453" s="111"/>
      <c r="Q453" s="111"/>
      <c r="R453" s="111"/>
      <c r="S453" s="111"/>
      <c r="T453" s="111"/>
      <c r="U453" s="111"/>
      <c r="V453" s="112"/>
      <c r="W453" s="111"/>
      <c r="X453" s="109"/>
      <c r="Y453" s="109"/>
      <c r="Z453" s="109"/>
      <c r="AA453" s="109"/>
      <c r="AB453" s="48"/>
      <c r="AC453" s="111"/>
      <c r="AD453" s="111"/>
      <c r="AE453" s="111"/>
      <c r="AF453" s="111"/>
      <c r="AG453" s="111"/>
      <c r="AH453" s="111"/>
      <c r="AI453" s="111"/>
      <c r="AJ453" s="111"/>
      <c r="AK453" s="111"/>
      <c r="AL453" s="111"/>
      <c r="AM453" s="111"/>
      <c r="AN453" s="111"/>
      <c r="AO453" s="111"/>
      <c r="AP453" s="111"/>
      <c r="AQ453" s="111"/>
      <c r="AR453" s="111"/>
      <c r="AS453" s="111"/>
      <c r="AT453" s="111"/>
      <c r="AU453" s="111"/>
      <c r="AV453" s="111"/>
      <c r="AW453" s="111"/>
      <c r="AX453" s="112"/>
      <c r="AY453" s="111"/>
      <c r="AZ453" s="109"/>
      <c r="BA453" s="109"/>
      <c r="BB453" s="109"/>
      <c r="BC453" s="111"/>
      <c r="BD453" s="111"/>
      <c r="BE453" s="111"/>
      <c r="BF453" s="111"/>
      <c r="BG453" s="111"/>
      <c r="BH453" s="111"/>
      <c r="BI453" s="111"/>
      <c r="BJ453" s="111"/>
      <c r="BK453" s="111"/>
      <c r="BL453" s="111"/>
      <c r="BM453" s="111"/>
      <c r="BN453" s="111"/>
      <c r="BO453" s="111"/>
      <c r="BP453" s="111"/>
      <c r="BQ453" s="111"/>
      <c r="BR453" s="111"/>
      <c r="BS453" s="111"/>
      <c r="BT453" s="111"/>
      <c r="BU453" s="111"/>
      <c r="BV453" s="111"/>
      <c r="BW453" s="111"/>
      <c r="BX453" s="111"/>
      <c r="BY453" s="112"/>
      <c r="BZ453" s="111"/>
      <c r="CA453" s="109"/>
      <c r="CB453" s="109"/>
      <c r="CC453" s="109"/>
      <c r="CD453" s="111"/>
    </row>
    <row r="454" spans="1:82" ht="15.75" customHeight="1">
      <c r="A454" s="111"/>
      <c r="B454" s="111"/>
      <c r="C454" s="111"/>
      <c r="D454" s="111"/>
      <c r="E454" s="111"/>
      <c r="F454" s="111"/>
      <c r="G454" s="111"/>
      <c r="H454" s="111"/>
      <c r="I454" s="111"/>
      <c r="J454" s="111"/>
      <c r="K454" s="111"/>
      <c r="L454" s="111"/>
      <c r="M454" s="111"/>
      <c r="N454" s="111"/>
      <c r="O454" s="111"/>
      <c r="P454" s="111"/>
      <c r="Q454" s="111"/>
      <c r="R454" s="111"/>
      <c r="S454" s="111"/>
      <c r="T454" s="111"/>
      <c r="U454" s="111"/>
      <c r="V454" s="112"/>
      <c r="W454" s="111"/>
      <c r="X454" s="109"/>
      <c r="Y454" s="109"/>
      <c r="Z454" s="109"/>
      <c r="AA454" s="109"/>
      <c r="AB454" s="48"/>
      <c r="AC454" s="111"/>
      <c r="AD454" s="111"/>
      <c r="AE454" s="111"/>
      <c r="AF454" s="111"/>
      <c r="AG454" s="111"/>
      <c r="AH454" s="111"/>
      <c r="AI454" s="111"/>
      <c r="AJ454" s="111"/>
      <c r="AK454" s="111"/>
      <c r="AL454" s="111"/>
      <c r="AM454" s="111"/>
      <c r="AN454" s="111"/>
      <c r="AO454" s="111"/>
      <c r="AP454" s="111"/>
      <c r="AQ454" s="111"/>
      <c r="AR454" s="111"/>
      <c r="AS454" s="111"/>
      <c r="AT454" s="111"/>
      <c r="AU454" s="111"/>
      <c r="AV454" s="111"/>
      <c r="AW454" s="111"/>
      <c r="AX454" s="112"/>
      <c r="AY454" s="111"/>
      <c r="AZ454" s="109"/>
      <c r="BA454" s="109"/>
      <c r="BB454" s="109"/>
      <c r="BC454" s="111"/>
      <c r="BD454" s="111"/>
      <c r="BE454" s="111"/>
      <c r="BF454" s="111"/>
      <c r="BG454" s="111"/>
      <c r="BH454" s="111"/>
      <c r="BI454" s="111"/>
      <c r="BJ454" s="111"/>
      <c r="BK454" s="111"/>
      <c r="BL454" s="111"/>
      <c r="BM454" s="111"/>
      <c r="BN454" s="111"/>
      <c r="BO454" s="111"/>
      <c r="BP454" s="111"/>
      <c r="BQ454" s="111"/>
      <c r="BR454" s="111"/>
      <c r="BS454" s="111"/>
      <c r="BT454" s="111"/>
      <c r="BU454" s="111"/>
      <c r="BV454" s="111"/>
      <c r="BW454" s="111"/>
      <c r="BX454" s="111"/>
      <c r="BY454" s="112"/>
      <c r="BZ454" s="111"/>
      <c r="CA454" s="109"/>
      <c r="CB454" s="109"/>
      <c r="CC454" s="109"/>
      <c r="CD454" s="111"/>
    </row>
    <row r="455" spans="1:82" ht="15.75" customHeight="1">
      <c r="A455" s="111"/>
      <c r="B455" s="111"/>
      <c r="C455" s="111"/>
      <c r="D455" s="111"/>
      <c r="E455" s="111"/>
      <c r="F455" s="111"/>
      <c r="G455" s="111"/>
      <c r="H455" s="111"/>
      <c r="I455" s="111"/>
      <c r="J455" s="111"/>
      <c r="K455" s="111"/>
      <c r="L455" s="111"/>
      <c r="M455" s="111"/>
      <c r="N455" s="111"/>
      <c r="O455" s="111"/>
      <c r="P455" s="111"/>
      <c r="Q455" s="111"/>
      <c r="R455" s="111"/>
      <c r="S455" s="111"/>
      <c r="T455" s="111"/>
      <c r="U455" s="111"/>
      <c r="V455" s="112"/>
      <c r="W455" s="111"/>
      <c r="X455" s="109"/>
      <c r="Y455" s="109"/>
      <c r="Z455" s="109"/>
      <c r="AA455" s="109"/>
      <c r="AB455" s="48"/>
      <c r="AC455" s="111"/>
      <c r="AD455" s="111"/>
      <c r="AE455" s="111"/>
      <c r="AF455" s="111"/>
      <c r="AG455" s="111"/>
      <c r="AH455" s="111"/>
      <c r="AI455" s="111"/>
      <c r="AJ455" s="111"/>
      <c r="AK455" s="111"/>
      <c r="AL455" s="111"/>
      <c r="AM455" s="111"/>
      <c r="AN455" s="111"/>
      <c r="AO455" s="111"/>
      <c r="AP455" s="111"/>
      <c r="AQ455" s="111"/>
      <c r="AR455" s="111"/>
      <c r="AS455" s="111"/>
      <c r="AT455" s="111"/>
      <c r="AU455" s="111"/>
      <c r="AV455" s="111"/>
      <c r="AW455" s="111"/>
      <c r="AX455" s="112"/>
      <c r="AY455" s="111"/>
      <c r="AZ455" s="109"/>
      <c r="BA455" s="109"/>
      <c r="BB455" s="109"/>
      <c r="BC455" s="111"/>
      <c r="BD455" s="111"/>
      <c r="BE455" s="111"/>
      <c r="BF455" s="111"/>
      <c r="BG455" s="111"/>
      <c r="BH455" s="111"/>
      <c r="BI455" s="111"/>
      <c r="BJ455" s="111"/>
      <c r="BK455" s="111"/>
      <c r="BL455" s="111"/>
      <c r="BM455" s="111"/>
      <c r="BN455" s="111"/>
      <c r="BO455" s="111"/>
      <c r="BP455" s="111"/>
      <c r="BQ455" s="111"/>
      <c r="BR455" s="111"/>
      <c r="BS455" s="111"/>
      <c r="BT455" s="111"/>
      <c r="BU455" s="111"/>
      <c r="BV455" s="111"/>
      <c r="BW455" s="111"/>
      <c r="BX455" s="111"/>
      <c r="BY455" s="112"/>
      <c r="BZ455" s="111"/>
      <c r="CA455" s="109"/>
      <c r="CB455" s="109"/>
      <c r="CC455" s="109"/>
      <c r="CD455" s="111"/>
    </row>
    <row r="456" spans="1:82" ht="15.75" customHeight="1">
      <c r="A456" s="111"/>
      <c r="B456" s="111"/>
      <c r="C456" s="111"/>
      <c r="D456" s="111"/>
      <c r="E456" s="111"/>
      <c r="F456" s="111"/>
      <c r="G456" s="111"/>
      <c r="H456" s="111"/>
      <c r="I456" s="111"/>
      <c r="J456" s="111"/>
      <c r="K456" s="111"/>
      <c r="L456" s="111"/>
      <c r="M456" s="111"/>
      <c r="N456" s="111"/>
      <c r="O456" s="111"/>
      <c r="P456" s="111"/>
      <c r="Q456" s="111"/>
      <c r="R456" s="111"/>
      <c r="S456" s="111"/>
      <c r="T456" s="111"/>
      <c r="U456" s="111"/>
      <c r="V456" s="112"/>
      <c r="W456" s="111"/>
      <c r="X456" s="109"/>
      <c r="Y456" s="109"/>
      <c r="Z456" s="109"/>
      <c r="AA456" s="109"/>
      <c r="AB456" s="48"/>
      <c r="AC456" s="111"/>
      <c r="AD456" s="111"/>
      <c r="AE456" s="111"/>
      <c r="AF456" s="111"/>
      <c r="AG456" s="111"/>
      <c r="AH456" s="111"/>
      <c r="AI456" s="111"/>
      <c r="AJ456" s="111"/>
      <c r="AK456" s="111"/>
      <c r="AL456" s="111"/>
      <c r="AM456" s="111"/>
      <c r="AN456" s="111"/>
      <c r="AO456" s="111"/>
      <c r="AP456" s="111"/>
      <c r="AQ456" s="111"/>
      <c r="AR456" s="111"/>
      <c r="AS456" s="111"/>
      <c r="AT456" s="111"/>
      <c r="AU456" s="111"/>
      <c r="AV456" s="111"/>
      <c r="AW456" s="111"/>
      <c r="AX456" s="112"/>
      <c r="AY456" s="111"/>
      <c r="AZ456" s="109"/>
      <c r="BA456" s="109"/>
      <c r="BB456" s="109"/>
      <c r="BC456" s="111"/>
      <c r="BD456" s="111"/>
      <c r="BE456" s="111"/>
      <c r="BF456" s="111"/>
      <c r="BG456" s="111"/>
      <c r="BH456" s="111"/>
      <c r="BI456" s="111"/>
      <c r="BJ456" s="111"/>
      <c r="BK456" s="111"/>
      <c r="BL456" s="111"/>
      <c r="BM456" s="111"/>
      <c r="BN456" s="111"/>
      <c r="BO456" s="111"/>
      <c r="BP456" s="111"/>
      <c r="BQ456" s="111"/>
      <c r="BR456" s="111"/>
      <c r="BS456" s="111"/>
      <c r="BT456" s="111"/>
      <c r="BU456" s="111"/>
      <c r="BV456" s="111"/>
      <c r="BW456" s="111"/>
      <c r="BX456" s="111"/>
      <c r="BY456" s="112"/>
      <c r="BZ456" s="111"/>
      <c r="CA456" s="109"/>
      <c r="CB456" s="109"/>
      <c r="CC456" s="109"/>
      <c r="CD456" s="111"/>
    </row>
    <row r="457" spans="1:82" ht="15.75" customHeight="1">
      <c r="A457" s="111"/>
      <c r="B457" s="111"/>
      <c r="C457" s="111"/>
      <c r="D457" s="111"/>
      <c r="E457" s="111"/>
      <c r="F457" s="111"/>
      <c r="G457" s="111"/>
      <c r="H457" s="111"/>
      <c r="I457" s="111"/>
      <c r="J457" s="111"/>
      <c r="K457" s="111"/>
      <c r="L457" s="111"/>
      <c r="M457" s="111"/>
      <c r="N457" s="111"/>
      <c r="O457" s="111"/>
      <c r="P457" s="111"/>
      <c r="Q457" s="111"/>
      <c r="R457" s="111"/>
      <c r="S457" s="111"/>
      <c r="T457" s="111"/>
      <c r="U457" s="111"/>
      <c r="V457" s="112"/>
      <c r="W457" s="111"/>
      <c r="X457" s="109"/>
      <c r="Y457" s="109"/>
      <c r="Z457" s="109"/>
      <c r="AA457" s="109"/>
      <c r="AB457" s="48"/>
      <c r="AC457" s="111"/>
      <c r="AD457" s="111"/>
      <c r="AE457" s="111"/>
      <c r="AF457" s="111"/>
      <c r="AG457" s="111"/>
      <c r="AH457" s="111"/>
      <c r="AI457" s="111"/>
      <c r="AJ457" s="111"/>
      <c r="AK457" s="111"/>
      <c r="AL457" s="111"/>
      <c r="AM457" s="111"/>
      <c r="AN457" s="111"/>
      <c r="AO457" s="111"/>
      <c r="AP457" s="111"/>
      <c r="AQ457" s="111"/>
      <c r="AR457" s="111"/>
      <c r="AS457" s="111"/>
      <c r="AT457" s="111"/>
      <c r="AU457" s="111"/>
      <c r="AV457" s="111"/>
      <c r="AW457" s="111"/>
      <c r="AX457" s="112"/>
      <c r="AY457" s="111"/>
      <c r="AZ457" s="109"/>
      <c r="BA457" s="109"/>
      <c r="BB457" s="109"/>
      <c r="BC457" s="111"/>
      <c r="BD457" s="111"/>
      <c r="BE457" s="111"/>
      <c r="BF457" s="111"/>
      <c r="BG457" s="111"/>
      <c r="BH457" s="111"/>
      <c r="BI457" s="111"/>
      <c r="BJ457" s="111"/>
      <c r="BK457" s="111"/>
      <c r="BL457" s="111"/>
      <c r="BM457" s="111"/>
      <c r="BN457" s="111"/>
      <c r="BO457" s="111"/>
      <c r="BP457" s="111"/>
      <c r="BQ457" s="111"/>
      <c r="BR457" s="111"/>
      <c r="BS457" s="111"/>
      <c r="BT457" s="111"/>
      <c r="BU457" s="111"/>
      <c r="BV457" s="111"/>
      <c r="BW457" s="111"/>
      <c r="BX457" s="111"/>
      <c r="BY457" s="112"/>
      <c r="BZ457" s="111"/>
      <c r="CA457" s="109"/>
      <c r="CB457" s="109"/>
      <c r="CC457" s="109"/>
      <c r="CD457" s="111"/>
    </row>
    <row r="458" spans="1:82" ht="15.75" customHeight="1">
      <c r="A458" s="111"/>
      <c r="B458" s="111"/>
      <c r="C458" s="111"/>
      <c r="D458" s="111"/>
      <c r="E458" s="111"/>
      <c r="F458" s="111"/>
      <c r="G458" s="111"/>
      <c r="H458" s="111"/>
      <c r="I458" s="111"/>
      <c r="J458" s="111"/>
      <c r="K458" s="111"/>
      <c r="L458" s="111"/>
      <c r="M458" s="111"/>
      <c r="N458" s="111"/>
      <c r="O458" s="111"/>
      <c r="P458" s="111"/>
      <c r="Q458" s="111"/>
      <c r="R458" s="111"/>
      <c r="S458" s="111"/>
      <c r="T458" s="111"/>
      <c r="U458" s="111"/>
      <c r="V458" s="112"/>
      <c r="W458" s="111"/>
      <c r="X458" s="109"/>
      <c r="Y458" s="109"/>
      <c r="Z458" s="109"/>
      <c r="AA458" s="109"/>
      <c r="AB458" s="48"/>
      <c r="AC458" s="111"/>
      <c r="AD458" s="111"/>
      <c r="AE458" s="111"/>
      <c r="AF458" s="111"/>
      <c r="AG458" s="111"/>
      <c r="AH458" s="111"/>
      <c r="AI458" s="111"/>
      <c r="AJ458" s="111"/>
      <c r="AK458" s="111"/>
      <c r="AL458" s="111"/>
      <c r="AM458" s="111"/>
      <c r="AN458" s="111"/>
      <c r="AO458" s="111"/>
      <c r="AP458" s="111"/>
      <c r="AQ458" s="111"/>
      <c r="AR458" s="111"/>
      <c r="AS458" s="111"/>
      <c r="AT458" s="111"/>
      <c r="AU458" s="111"/>
      <c r="AV458" s="111"/>
      <c r="AW458" s="111"/>
      <c r="AX458" s="112"/>
      <c r="AY458" s="111"/>
      <c r="AZ458" s="109"/>
      <c r="BA458" s="109"/>
      <c r="BB458" s="109"/>
      <c r="BC458" s="111"/>
      <c r="BD458" s="111"/>
      <c r="BE458" s="111"/>
      <c r="BF458" s="111"/>
      <c r="BG458" s="111"/>
      <c r="BH458" s="111"/>
      <c r="BI458" s="111"/>
      <c r="BJ458" s="111"/>
      <c r="BK458" s="111"/>
      <c r="BL458" s="111"/>
      <c r="BM458" s="111"/>
      <c r="BN458" s="111"/>
      <c r="BO458" s="111"/>
      <c r="BP458" s="111"/>
      <c r="BQ458" s="111"/>
      <c r="BR458" s="111"/>
      <c r="BS458" s="111"/>
      <c r="BT458" s="111"/>
      <c r="BU458" s="111"/>
      <c r="BV458" s="111"/>
      <c r="BW458" s="111"/>
      <c r="BX458" s="111"/>
      <c r="BY458" s="112"/>
      <c r="BZ458" s="111"/>
      <c r="CA458" s="109"/>
      <c r="CB458" s="109"/>
      <c r="CC458" s="109"/>
      <c r="CD458" s="111"/>
    </row>
    <row r="459" spans="1:82" ht="15.75" customHeight="1">
      <c r="A459" s="111"/>
      <c r="B459" s="111"/>
      <c r="C459" s="111"/>
      <c r="D459" s="111"/>
      <c r="E459" s="111"/>
      <c r="F459" s="111"/>
      <c r="G459" s="111"/>
      <c r="H459" s="111"/>
      <c r="I459" s="111"/>
      <c r="J459" s="111"/>
      <c r="K459" s="111"/>
      <c r="L459" s="111"/>
      <c r="M459" s="111"/>
      <c r="N459" s="111"/>
      <c r="O459" s="111"/>
      <c r="P459" s="111"/>
      <c r="Q459" s="111"/>
      <c r="R459" s="111"/>
      <c r="S459" s="111"/>
      <c r="T459" s="111"/>
      <c r="U459" s="111"/>
      <c r="V459" s="112"/>
      <c r="W459" s="111"/>
      <c r="X459" s="109"/>
      <c r="Y459" s="109"/>
      <c r="Z459" s="109"/>
      <c r="AA459" s="109"/>
      <c r="AB459" s="48"/>
      <c r="AC459" s="111"/>
      <c r="AD459" s="111"/>
      <c r="AE459" s="111"/>
      <c r="AF459" s="111"/>
      <c r="AG459" s="111"/>
      <c r="AH459" s="111"/>
      <c r="AI459" s="111"/>
      <c r="AJ459" s="111"/>
      <c r="AK459" s="111"/>
      <c r="AL459" s="111"/>
      <c r="AM459" s="111"/>
      <c r="AN459" s="111"/>
      <c r="AO459" s="111"/>
      <c r="AP459" s="111"/>
      <c r="AQ459" s="111"/>
      <c r="AR459" s="111"/>
      <c r="AS459" s="111"/>
      <c r="AT459" s="111"/>
      <c r="AU459" s="111"/>
      <c r="AV459" s="111"/>
      <c r="AW459" s="111"/>
      <c r="AX459" s="112"/>
      <c r="AY459" s="111"/>
      <c r="AZ459" s="109"/>
      <c r="BA459" s="109"/>
      <c r="BB459" s="109"/>
      <c r="BC459" s="111"/>
      <c r="BD459" s="111"/>
      <c r="BE459" s="111"/>
      <c r="BF459" s="111"/>
      <c r="BG459" s="111"/>
      <c r="BH459" s="111"/>
      <c r="BI459" s="111"/>
      <c r="BJ459" s="111"/>
      <c r="BK459" s="111"/>
      <c r="BL459" s="111"/>
      <c r="BM459" s="111"/>
      <c r="BN459" s="111"/>
      <c r="BO459" s="111"/>
      <c r="BP459" s="111"/>
      <c r="BQ459" s="111"/>
      <c r="BR459" s="111"/>
      <c r="BS459" s="111"/>
      <c r="BT459" s="111"/>
      <c r="BU459" s="111"/>
      <c r="BV459" s="111"/>
      <c r="BW459" s="111"/>
      <c r="BX459" s="111"/>
      <c r="BY459" s="112"/>
      <c r="BZ459" s="111"/>
      <c r="CA459" s="109"/>
      <c r="CB459" s="109"/>
      <c r="CC459" s="109"/>
      <c r="CD459" s="111"/>
    </row>
    <row r="460" spans="1:82" ht="15.75" customHeight="1">
      <c r="A460" s="111"/>
      <c r="B460" s="111"/>
      <c r="C460" s="111"/>
      <c r="D460" s="111"/>
      <c r="E460" s="111"/>
      <c r="F460" s="111"/>
      <c r="G460" s="111"/>
      <c r="H460" s="111"/>
      <c r="I460" s="111"/>
      <c r="J460" s="111"/>
      <c r="K460" s="111"/>
      <c r="L460" s="111"/>
      <c r="M460" s="111"/>
      <c r="N460" s="111"/>
      <c r="O460" s="111"/>
      <c r="P460" s="111"/>
      <c r="Q460" s="111"/>
      <c r="R460" s="111"/>
      <c r="S460" s="111"/>
      <c r="T460" s="111"/>
      <c r="U460" s="111"/>
      <c r="V460" s="112"/>
      <c r="W460" s="111"/>
      <c r="X460" s="109"/>
      <c r="Y460" s="109"/>
      <c r="Z460" s="109"/>
      <c r="AA460" s="109"/>
      <c r="AB460" s="48"/>
      <c r="AC460" s="111"/>
      <c r="AD460" s="111"/>
      <c r="AE460" s="111"/>
      <c r="AF460" s="111"/>
      <c r="AG460" s="111"/>
      <c r="AH460" s="111"/>
      <c r="AI460" s="111"/>
      <c r="AJ460" s="111"/>
      <c r="AK460" s="111"/>
      <c r="AL460" s="111"/>
      <c r="AM460" s="111"/>
      <c r="AN460" s="111"/>
      <c r="AO460" s="111"/>
      <c r="AP460" s="111"/>
      <c r="AQ460" s="111"/>
      <c r="AR460" s="111"/>
      <c r="AS460" s="111"/>
      <c r="AT460" s="111"/>
      <c r="AU460" s="111"/>
      <c r="AV460" s="111"/>
      <c r="AW460" s="111"/>
      <c r="AX460" s="112"/>
      <c r="AY460" s="111"/>
      <c r="AZ460" s="109"/>
      <c r="BA460" s="109"/>
      <c r="BB460" s="109"/>
      <c r="BC460" s="111"/>
      <c r="BD460" s="111"/>
      <c r="BE460" s="111"/>
      <c r="BF460" s="111"/>
      <c r="BG460" s="111"/>
      <c r="BH460" s="111"/>
      <c r="BI460" s="111"/>
      <c r="BJ460" s="111"/>
      <c r="BK460" s="111"/>
      <c r="BL460" s="111"/>
      <c r="BM460" s="111"/>
      <c r="BN460" s="111"/>
      <c r="BO460" s="111"/>
      <c r="BP460" s="111"/>
      <c r="BQ460" s="111"/>
      <c r="BR460" s="111"/>
      <c r="BS460" s="111"/>
      <c r="BT460" s="111"/>
      <c r="BU460" s="111"/>
      <c r="BV460" s="111"/>
      <c r="BW460" s="111"/>
      <c r="BX460" s="111"/>
      <c r="BY460" s="112"/>
      <c r="BZ460" s="111"/>
      <c r="CA460" s="109"/>
      <c r="CB460" s="109"/>
      <c r="CC460" s="109"/>
      <c r="CD460" s="111"/>
    </row>
    <row r="461" spans="1:82" ht="15.75" customHeight="1">
      <c r="A461" s="111"/>
      <c r="B461" s="111"/>
      <c r="C461" s="111"/>
      <c r="D461" s="111"/>
      <c r="E461" s="111"/>
      <c r="F461" s="111"/>
      <c r="G461" s="111"/>
      <c r="H461" s="111"/>
      <c r="I461" s="111"/>
      <c r="J461" s="111"/>
      <c r="K461" s="111"/>
      <c r="L461" s="111"/>
      <c r="M461" s="111"/>
      <c r="N461" s="111"/>
      <c r="O461" s="111"/>
      <c r="P461" s="111"/>
      <c r="Q461" s="111"/>
      <c r="R461" s="111"/>
      <c r="S461" s="111"/>
      <c r="T461" s="111"/>
      <c r="U461" s="111"/>
      <c r="V461" s="112"/>
      <c r="W461" s="111"/>
      <c r="X461" s="109"/>
      <c r="Y461" s="109"/>
      <c r="Z461" s="109"/>
      <c r="AA461" s="109"/>
      <c r="AB461" s="48"/>
      <c r="AC461" s="111"/>
      <c r="AD461" s="111"/>
      <c r="AE461" s="111"/>
      <c r="AF461" s="111"/>
      <c r="AG461" s="111"/>
      <c r="AH461" s="111"/>
      <c r="AI461" s="111"/>
      <c r="AJ461" s="111"/>
      <c r="AK461" s="111"/>
      <c r="AL461" s="111"/>
      <c r="AM461" s="111"/>
      <c r="AN461" s="111"/>
      <c r="AO461" s="111"/>
      <c r="AP461" s="111"/>
      <c r="AQ461" s="111"/>
      <c r="AR461" s="111"/>
      <c r="AS461" s="111"/>
      <c r="AT461" s="111"/>
      <c r="AU461" s="111"/>
      <c r="AV461" s="111"/>
      <c r="AW461" s="111"/>
      <c r="AX461" s="112"/>
      <c r="AY461" s="111"/>
      <c r="AZ461" s="109"/>
      <c r="BA461" s="109"/>
      <c r="BB461" s="109"/>
      <c r="BC461" s="111"/>
      <c r="BD461" s="111"/>
      <c r="BE461" s="111"/>
      <c r="BF461" s="111"/>
      <c r="BG461" s="111"/>
      <c r="BH461" s="111"/>
      <c r="BI461" s="111"/>
      <c r="BJ461" s="111"/>
      <c r="BK461" s="111"/>
      <c r="BL461" s="111"/>
      <c r="BM461" s="111"/>
      <c r="BN461" s="111"/>
      <c r="BO461" s="111"/>
      <c r="BP461" s="111"/>
      <c r="BQ461" s="111"/>
      <c r="BR461" s="111"/>
      <c r="BS461" s="111"/>
      <c r="BT461" s="111"/>
      <c r="BU461" s="111"/>
      <c r="BV461" s="111"/>
      <c r="BW461" s="111"/>
      <c r="BX461" s="111"/>
      <c r="BY461" s="112"/>
      <c r="BZ461" s="111"/>
      <c r="CA461" s="109"/>
      <c r="CB461" s="109"/>
      <c r="CC461" s="109"/>
      <c r="CD461" s="111"/>
    </row>
    <row r="462" spans="1:82" ht="15.75" customHeight="1">
      <c r="A462" s="111"/>
      <c r="B462" s="111"/>
      <c r="C462" s="111"/>
      <c r="D462" s="111"/>
      <c r="E462" s="111"/>
      <c r="F462" s="111"/>
      <c r="G462" s="111"/>
      <c r="H462" s="111"/>
      <c r="I462" s="111"/>
      <c r="J462" s="111"/>
      <c r="K462" s="111"/>
      <c r="L462" s="111"/>
      <c r="M462" s="111"/>
      <c r="N462" s="111"/>
      <c r="O462" s="111"/>
      <c r="P462" s="111"/>
      <c r="Q462" s="111"/>
      <c r="R462" s="111"/>
      <c r="S462" s="111"/>
      <c r="T462" s="111"/>
      <c r="U462" s="111"/>
      <c r="V462" s="112"/>
      <c r="W462" s="111"/>
      <c r="X462" s="109"/>
      <c r="Y462" s="109"/>
      <c r="Z462" s="109"/>
      <c r="AA462" s="109"/>
      <c r="AB462" s="48"/>
      <c r="AC462" s="111"/>
      <c r="AD462" s="111"/>
      <c r="AE462" s="111"/>
      <c r="AF462" s="111"/>
      <c r="AG462" s="111"/>
      <c r="AH462" s="111"/>
      <c r="AI462" s="111"/>
      <c r="AJ462" s="111"/>
      <c r="AK462" s="111"/>
      <c r="AL462" s="111"/>
      <c r="AM462" s="111"/>
      <c r="AN462" s="111"/>
      <c r="AO462" s="111"/>
      <c r="AP462" s="111"/>
      <c r="AQ462" s="111"/>
      <c r="AR462" s="111"/>
      <c r="AS462" s="111"/>
      <c r="AT462" s="111"/>
      <c r="AU462" s="111"/>
      <c r="AV462" s="111"/>
      <c r="AW462" s="111"/>
      <c r="AX462" s="112"/>
      <c r="AY462" s="111"/>
      <c r="AZ462" s="109"/>
      <c r="BA462" s="109"/>
      <c r="BB462" s="109"/>
      <c r="BC462" s="111"/>
      <c r="BD462" s="111"/>
      <c r="BE462" s="111"/>
      <c r="BF462" s="111"/>
      <c r="BG462" s="111"/>
      <c r="BH462" s="111"/>
      <c r="BI462" s="111"/>
      <c r="BJ462" s="111"/>
      <c r="BK462" s="111"/>
      <c r="BL462" s="111"/>
      <c r="BM462" s="111"/>
      <c r="BN462" s="111"/>
      <c r="BO462" s="111"/>
      <c r="BP462" s="111"/>
      <c r="BQ462" s="111"/>
      <c r="BR462" s="111"/>
      <c r="BS462" s="111"/>
      <c r="BT462" s="111"/>
      <c r="BU462" s="111"/>
      <c r="BV462" s="111"/>
      <c r="BW462" s="111"/>
      <c r="BX462" s="111"/>
      <c r="BY462" s="112"/>
      <c r="BZ462" s="111"/>
      <c r="CA462" s="109"/>
      <c r="CB462" s="109"/>
      <c r="CC462" s="109"/>
      <c r="CD462" s="111"/>
    </row>
    <row r="463" spans="1:82" ht="15.75" customHeight="1">
      <c r="A463" s="111"/>
      <c r="B463" s="111"/>
      <c r="C463" s="111"/>
      <c r="D463" s="111"/>
      <c r="E463" s="111"/>
      <c r="F463" s="111"/>
      <c r="G463" s="111"/>
      <c r="H463" s="111"/>
      <c r="I463" s="111"/>
      <c r="J463" s="111"/>
      <c r="K463" s="111"/>
      <c r="L463" s="111"/>
      <c r="M463" s="111"/>
      <c r="N463" s="111"/>
      <c r="O463" s="111"/>
      <c r="P463" s="111"/>
      <c r="Q463" s="111"/>
      <c r="R463" s="111"/>
      <c r="S463" s="111"/>
      <c r="T463" s="111"/>
      <c r="U463" s="111"/>
      <c r="V463" s="112"/>
      <c r="W463" s="111"/>
      <c r="X463" s="109"/>
      <c r="Y463" s="109"/>
      <c r="Z463" s="109"/>
      <c r="AA463" s="109"/>
      <c r="AB463" s="48"/>
      <c r="AC463" s="111"/>
      <c r="AD463" s="111"/>
      <c r="AE463" s="111"/>
      <c r="AF463" s="111"/>
      <c r="AG463" s="111"/>
      <c r="AH463" s="111"/>
      <c r="AI463" s="111"/>
      <c r="AJ463" s="111"/>
      <c r="AK463" s="111"/>
      <c r="AL463" s="111"/>
      <c r="AM463" s="111"/>
      <c r="AN463" s="111"/>
      <c r="AO463" s="111"/>
      <c r="AP463" s="111"/>
      <c r="AQ463" s="111"/>
      <c r="AR463" s="111"/>
      <c r="AS463" s="111"/>
      <c r="AT463" s="111"/>
      <c r="AU463" s="111"/>
      <c r="AV463" s="111"/>
      <c r="AW463" s="111"/>
      <c r="AX463" s="112"/>
      <c r="AY463" s="111"/>
      <c r="AZ463" s="109"/>
      <c r="BA463" s="109"/>
      <c r="BB463" s="109"/>
      <c r="BC463" s="111"/>
      <c r="BD463" s="111"/>
      <c r="BE463" s="111"/>
      <c r="BF463" s="111"/>
      <c r="BG463" s="111"/>
      <c r="BH463" s="111"/>
      <c r="BI463" s="111"/>
      <c r="BJ463" s="111"/>
      <c r="BK463" s="111"/>
      <c r="BL463" s="111"/>
      <c r="BM463" s="111"/>
      <c r="BN463" s="111"/>
      <c r="BO463" s="111"/>
      <c r="BP463" s="111"/>
      <c r="BQ463" s="111"/>
      <c r="BR463" s="111"/>
      <c r="BS463" s="111"/>
      <c r="BT463" s="111"/>
      <c r="BU463" s="111"/>
      <c r="BV463" s="111"/>
      <c r="BW463" s="111"/>
      <c r="BX463" s="111"/>
      <c r="BY463" s="112"/>
      <c r="BZ463" s="111"/>
      <c r="CA463" s="109"/>
      <c r="CB463" s="109"/>
      <c r="CC463" s="109"/>
      <c r="CD463" s="111"/>
    </row>
    <row r="464" spans="1:82" ht="15.75" customHeight="1">
      <c r="A464" s="111"/>
      <c r="B464" s="111"/>
      <c r="C464" s="111"/>
      <c r="D464" s="111"/>
      <c r="E464" s="111"/>
      <c r="F464" s="111"/>
      <c r="G464" s="111"/>
      <c r="H464" s="111"/>
      <c r="I464" s="111"/>
      <c r="J464" s="111"/>
      <c r="K464" s="111"/>
      <c r="L464" s="111"/>
      <c r="M464" s="111"/>
      <c r="N464" s="111"/>
      <c r="O464" s="111"/>
      <c r="P464" s="111"/>
      <c r="Q464" s="111"/>
      <c r="R464" s="111"/>
      <c r="S464" s="111"/>
      <c r="T464" s="111"/>
      <c r="U464" s="111"/>
      <c r="V464" s="112"/>
      <c r="W464" s="111"/>
      <c r="X464" s="109"/>
      <c r="Y464" s="109"/>
      <c r="Z464" s="109"/>
      <c r="AA464" s="109"/>
      <c r="AB464" s="48"/>
      <c r="AC464" s="111"/>
      <c r="AD464" s="111"/>
      <c r="AE464" s="111"/>
      <c r="AF464" s="111"/>
      <c r="AG464" s="111"/>
      <c r="AH464" s="111"/>
      <c r="AI464" s="111"/>
      <c r="AJ464" s="111"/>
      <c r="AK464" s="111"/>
      <c r="AL464" s="111"/>
      <c r="AM464" s="111"/>
      <c r="AN464" s="111"/>
      <c r="AO464" s="111"/>
      <c r="AP464" s="111"/>
      <c r="AQ464" s="111"/>
      <c r="AR464" s="111"/>
      <c r="AS464" s="111"/>
      <c r="AT464" s="111"/>
      <c r="AU464" s="111"/>
      <c r="AV464" s="111"/>
      <c r="AW464" s="111"/>
      <c r="AX464" s="112"/>
      <c r="AY464" s="111"/>
      <c r="AZ464" s="109"/>
      <c r="BA464" s="109"/>
      <c r="BB464" s="109"/>
      <c r="BC464" s="111"/>
      <c r="BD464" s="111"/>
      <c r="BE464" s="111"/>
      <c r="BF464" s="111"/>
      <c r="BG464" s="111"/>
      <c r="BH464" s="111"/>
      <c r="BI464" s="111"/>
      <c r="BJ464" s="111"/>
      <c r="BK464" s="111"/>
      <c r="BL464" s="111"/>
      <c r="BM464" s="111"/>
      <c r="BN464" s="111"/>
      <c r="BO464" s="111"/>
      <c r="BP464" s="111"/>
      <c r="BQ464" s="111"/>
      <c r="BR464" s="111"/>
      <c r="BS464" s="111"/>
      <c r="BT464" s="111"/>
      <c r="BU464" s="111"/>
      <c r="BV464" s="111"/>
      <c r="BW464" s="111"/>
      <c r="BX464" s="111"/>
      <c r="BY464" s="112"/>
      <c r="BZ464" s="111"/>
      <c r="CA464" s="109"/>
      <c r="CB464" s="109"/>
      <c r="CC464" s="109"/>
      <c r="CD464" s="111"/>
    </row>
    <row r="465" spans="1:82" ht="15.75" customHeight="1">
      <c r="A465" s="111"/>
      <c r="B465" s="111"/>
      <c r="C465" s="111"/>
      <c r="D465" s="111"/>
      <c r="E465" s="111"/>
      <c r="F465" s="111"/>
      <c r="G465" s="111"/>
      <c r="H465" s="111"/>
      <c r="I465" s="111"/>
      <c r="J465" s="111"/>
      <c r="K465" s="111"/>
      <c r="L465" s="111"/>
      <c r="M465" s="111"/>
      <c r="N465" s="111"/>
      <c r="O465" s="111"/>
      <c r="P465" s="111"/>
      <c r="Q465" s="111"/>
      <c r="R465" s="111"/>
      <c r="S465" s="111"/>
      <c r="T465" s="111"/>
      <c r="U465" s="111"/>
      <c r="V465" s="112"/>
      <c r="W465" s="111"/>
      <c r="X465" s="109"/>
      <c r="Y465" s="109"/>
      <c r="Z465" s="109"/>
      <c r="AA465" s="109"/>
      <c r="AB465" s="48"/>
      <c r="AC465" s="111"/>
      <c r="AD465" s="111"/>
      <c r="AE465" s="111"/>
      <c r="AF465" s="111"/>
      <c r="AG465" s="111"/>
      <c r="AH465" s="111"/>
      <c r="AI465" s="111"/>
      <c r="AJ465" s="111"/>
      <c r="AK465" s="111"/>
      <c r="AL465" s="111"/>
      <c r="AM465" s="111"/>
      <c r="AN465" s="111"/>
      <c r="AO465" s="111"/>
      <c r="AP465" s="111"/>
      <c r="AQ465" s="111"/>
      <c r="AR465" s="111"/>
      <c r="AS465" s="111"/>
      <c r="AT465" s="111"/>
      <c r="AU465" s="111"/>
      <c r="AV465" s="111"/>
      <c r="AW465" s="111"/>
      <c r="AX465" s="112"/>
      <c r="AY465" s="111"/>
      <c r="AZ465" s="109"/>
      <c r="BA465" s="109"/>
      <c r="BB465" s="109"/>
      <c r="BC465" s="111"/>
      <c r="BD465" s="111"/>
      <c r="BE465" s="111"/>
      <c r="BF465" s="111"/>
      <c r="BG465" s="111"/>
      <c r="BH465" s="111"/>
      <c r="BI465" s="111"/>
      <c r="BJ465" s="111"/>
      <c r="BK465" s="111"/>
      <c r="BL465" s="111"/>
      <c r="BM465" s="111"/>
      <c r="BN465" s="111"/>
      <c r="BO465" s="111"/>
      <c r="BP465" s="111"/>
      <c r="BQ465" s="111"/>
      <c r="BR465" s="111"/>
      <c r="BS465" s="111"/>
      <c r="BT465" s="111"/>
      <c r="BU465" s="111"/>
      <c r="BV465" s="111"/>
      <c r="BW465" s="111"/>
      <c r="BX465" s="111"/>
      <c r="BY465" s="112"/>
      <c r="BZ465" s="111"/>
      <c r="CA465" s="109"/>
      <c r="CB465" s="109"/>
      <c r="CC465" s="109"/>
      <c r="CD465" s="111"/>
    </row>
    <row r="466" spans="1:82" ht="15.75" customHeight="1">
      <c r="A466" s="111"/>
      <c r="B466" s="111"/>
      <c r="C466" s="111"/>
      <c r="D466" s="111"/>
      <c r="E466" s="111"/>
      <c r="F466" s="111"/>
      <c r="G466" s="111"/>
      <c r="H466" s="111"/>
      <c r="I466" s="111"/>
      <c r="J466" s="111"/>
      <c r="K466" s="111"/>
      <c r="L466" s="111"/>
      <c r="M466" s="111"/>
      <c r="N466" s="111"/>
      <c r="O466" s="111"/>
      <c r="P466" s="111"/>
      <c r="Q466" s="111"/>
      <c r="R466" s="111"/>
      <c r="S466" s="111"/>
      <c r="T466" s="111"/>
      <c r="U466" s="111"/>
      <c r="V466" s="112"/>
      <c r="W466" s="111"/>
      <c r="X466" s="109"/>
      <c r="Y466" s="109"/>
      <c r="Z466" s="109"/>
      <c r="AA466" s="109"/>
      <c r="AB466" s="48"/>
      <c r="AC466" s="111"/>
      <c r="AD466" s="111"/>
      <c r="AE466" s="111"/>
      <c r="AF466" s="111"/>
      <c r="AG466" s="111"/>
      <c r="AH466" s="111"/>
      <c r="AI466" s="111"/>
      <c r="AJ466" s="111"/>
      <c r="AK466" s="111"/>
      <c r="AL466" s="111"/>
      <c r="AM466" s="111"/>
      <c r="AN466" s="111"/>
      <c r="AO466" s="111"/>
      <c r="AP466" s="111"/>
      <c r="AQ466" s="111"/>
      <c r="AR466" s="111"/>
      <c r="AS466" s="111"/>
      <c r="AT466" s="111"/>
      <c r="AU466" s="111"/>
      <c r="AV466" s="111"/>
      <c r="AW466" s="111"/>
      <c r="AX466" s="112"/>
      <c r="AY466" s="111"/>
      <c r="AZ466" s="109"/>
      <c r="BA466" s="109"/>
      <c r="BB466" s="109"/>
      <c r="BC466" s="111"/>
      <c r="BD466" s="111"/>
      <c r="BE466" s="111"/>
      <c r="BF466" s="111"/>
      <c r="BG466" s="111"/>
      <c r="BH466" s="111"/>
      <c r="BI466" s="111"/>
      <c r="BJ466" s="111"/>
      <c r="BK466" s="111"/>
      <c r="BL466" s="111"/>
      <c r="BM466" s="111"/>
      <c r="BN466" s="111"/>
      <c r="BO466" s="111"/>
      <c r="BP466" s="111"/>
      <c r="BQ466" s="111"/>
      <c r="BR466" s="111"/>
      <c r="BS466" s="111"/>
      <c r="BT466" s="111"/>
      <c r="BU466" s="111"/>
      <c r="BV466" s="111"/>
      <c r="BW466" s="111"/>
      <c r="BX466" s="111"/>
      <c r="BY466" s="112"/>
      <c r="BZ466" s="111"/>
      <c r="CA466" s="109"/>
      <c r="CB466" s="109"/>
      <c r="CC466" s="109"/>
      <c r="CD466" s="111"/>
    </row>
    <row r="467" spans="1:82" ht="15.75" customHeight="1">
      <c r="A467" s="111"/>
      <c r="B467" s="111"/>
      <c r="C467" s="111"/>
      <c r="D467" s="111"/>
      <c r="E467" s="111"/>
      <c r="F467" s="111"/>
      <c r="G467" s="111"/>
      <c r="H467" s="111"/>
      <c r="I467" s="111"/>
      <c r="J467" s="111"/>
      <c r="K467" s="111"/>
      <c r="L467" s="111"/>
      <c r="M467" s="111"/>
      <c r="N467" s="111"/>
      <c r="O467" s="111"/>
      <c r="P467" s="111"/>
      <c r="Q467" s="111"/>
      <c r="R467" s="111"/>
      <c r="S467" s="111"/>
      <c r="T467" s="111"/>
      <c r="U467" s="111"/>
      <c r="V467" s="112"/>
      <c r="W467" s="111"/>
      <c r="X467" s="109"/>
      <c r="Y467" s="109"/>
      <c r="Z467" s="109"/>
      <c r="AA467" s="109"/>
      <c r="AB467" s="48"/>
      <c r="AC467" s="111"/>
      <c r="AD467" s="111"/>
      <c r="AE467" s="111"/>
      <c r="AF467" s="111"/>
      <c r="AG467" s="111"/>
      <c r="AH467" s="111"/>
      <c r="AI467" s="111"/>
      <c r="AJ467" s="111"/>
      <c r="AK467" s="111"/>
      <c r="AL467" s="111"/>
      <c r="AM467" s="111"/>
      <c r="AN467" s="111"/>
      <c r="AO467" s="111"/>
      <c r="AP467" s="111"/>
      <c r="AQ467" s="111"/>
      <c r="AR467" s="111"/>
      <c r="AS467" s="111"/>
      <c r="AT467" s="111"/>
      <c r="AU467" s="111"/>
      <c r="AV467" s="111"/>
      <c r="AW467" s="111"/>
      <c r="AX467" s="112"/>
      <c r="AY467" s="111"/>
      <c r="AZ467" s="109"/>
      <c r="BA467" s="109"/>
      <c r="BB467" s="109"/>
      <c r="BC467" s="111"/>
      <c r="BD467" s="111"/>
      <c r="BE467" s="111"/>
      <c r="BF467" s="111"/>
      <c r="BG467" s="111"/>
      <c r="BH467" s="111"/>
      <c r="BI467" s="111"/>
      <c r="BJ467" s="111"/>
      <c r="BK467" s="111"/>
      <c r="BL467" s="111"/>
      <c r="BM467" s="111"/>
      <c r="BN467" s="111"/>
      <c r="BO467" s="111"/>
      <c r="BP467" s="111"/>
      <c r="BQ467" s="111"/>
      <c r="BR467" s="111"/>
      <c r="BS467" s="111"/>
      <c r="BT467" s="111"/>
      <c r="BU467" s="111"/>
      <c r="BV467" s="111"/>
      <c r="BW467" s="111"/>
      <c r="BX467" s="111"/>
      <c r="BY467" s="112"/>
      <c r="BZ467" s="111"/>
      <c r="CA467" s="109"/>
      <c r="CB467" s="109"/>
      <c r="CC467" s="109"/>
      <c r="CD467" s="111"/>
    </row>
    <row r="468" spans="1:82" ht="15.75" customHeight="1">
      <c r="A468" s="111"/>
      <c r="B468" s="111"/>
      <c r="C468" s="111"/>
      <c r="D468" s="111"/>
      <c r="E468" s="111"/>
      <c r="F468" s="111"/>
      <c r="G468" s="111"/>
      <c r="H468" s="111"/>
      <c r="I468" s="111"/>
      <c r="J468" s="111"/>
      <c r="K468" s="111"/>
      <c r="L468" s="111"/>
      <c r="M468" s="111"/>
      <c r="N468" s="111"/>
      <c r="O468" s="111"/>
      <c r="P468" s="111"/>
      <c r="Q468" s="111"/>
      <c r="R468" s="111"/>
      <c r="S468" s="111"/>
      <c r="T468" s="111"/>
      <c r="U468" s="111"/>
      <c r="V468" s="112"/>
      <c r="W468" s="111"/>
      <c r="X468" s="109"/>
      <c r="Y468" s="109"/>
      <c r="Z468" s="109"/>
      <c r="AA468" s="109"/>
      <c r="AB468" s="48"/>
      <c r="AC468" s="111"/>
      <c r="AD468" s="111"/>
      <c r="AE468" s="111"/>
      <c r="AF468" s="111"/>
      <c r="AG468" s="111"/>
      <c r="AH468" s="111"/>
      <c r="AI468" s="111"/>
      <c r="AJ468" s="111"/>
      <c r="AK468" s="111"/>
      <c r="AL468" s="111"/>
      <c r="AM468" s="111"/>
      <c r="AN468" s="111"/>
      <c r="AO468" s="111"/>
      <c r="AP468" s="111"/>
      <c r="AQ468" s="111"/>
      <c r="AR468" s="111"/>
      <c r="AS468" s="111"/>
      <c r="AT468" s="111"/>
      <c r="AU468" s="111"/>
      <c r="AV468" s="111"/>
      <c r="AW468" s="111"/>
      <c r="AX468" s="112"/>
      <c r="AY468" s="111"/>
      <c r="AZ468" s="109"/>
      <c r="BA468" s="109"/>
      <c r="BB468" s="109"/>
      <c r="BC468" s="111"/>
      <c r="BD468" s="111"/>
      <c r="BE468" s="111"/>
      <c r="BF468" s="111"/>
      <c r="BG468" s="111"/>
      <c r="BH468" s="111"/>
      <c r="BI468" s="111"/>
      <c r="BJ468" s="111"/>
      <c r="BK468" s="111"/>
      <c r="BL468" s="111"/>
      <c r="BM468" s="111"/>
      <c r="BN468" s="111"/>
      <c r="BO468" s="111"/>
      <c r="BP468" s="111"/>
      <c r="BQ468" s="111"/>
      <c r="BR468" s="111"/>
      <c r="BS468" s="111"/>
      <c r="BT468" s="111"/>
      <c r="BU468" s="111"/>
      <c r="BV468" s="111"/>
      <c r="BW468" s="111"/>
      <c r="BX468" s="111"/>
      <c r="BY468" s="112"/>
      <c r="BZ468" s="111"/>
      <c r="CA468" s="109"/>
      <c r="CB468" s="109"/>
      <c r="CC468" s="109"/>
      <c r="CD468" s="111"/>
    </row>
    <row r="469" spans="1:82" ht="15.75" customHeight="1">
      <c r="A469" s="111"/>
      <c r="B469" s="111"/>
      <c r="C469" s="111"/>
      <c r="D469" s="111"/>
      <c r="E469" s="111"/>
      <c r="F469" s="111"/>
      <c r="G469" s="111"/>
      <c r="H469" s="111"/>
      <c r="I469" s="111"/>
      <c r="J469" s="111"/>
      <c r="K469" s="111"/>
      <c r="L469" s="111"/>
      <c r="M469" s="111"/>
      <c r="N469" s="111"/>
      <c r="O469" s="111"/>
      <c r="P469" s="111"/>
      <c r="Q469" s="111"/>
      <c r="R469" s="111"/>
      <c r="S469" s="111"/>
      <c r="T469" s="111"/>
      <c r="U469" s="111"/>
      <c r="V469" s="112"/>
      <c r="W469" s="111"/>
      <c r="X469" s="109"/>
      <c r="Y469" s="109"/>
      <c r="Z469" s="109"/>
      <c r="AA469" s="109"/>
      <c r="AB469" s="48"/>
      <c r="AC469" s="111"/>
      <c r="AD469" s="111"/>
      <c r="AE469" s="111"/>
      <c r="AF469" s="111"/>
      <c r="AG469" s="111"/>
      <c r="AH469" s="111"/>
      <c r="AI469" s="111"/>
      <c r="AJ469" s="111"/>
      <c r="AK469" s="111"/>
      <c r="AL469" s="111"/>
      <c r="AM469" s="111"/>
      <c r="AN469" s="111"/>
      <c r="AO469" s="111"/>
      <c r="AP469" s="111"/>
      <c r="AQ469" s="111"/>
      <c r="AR469" s="111"/>
      <c r="AS469" s="111"/>
      <c r="AT469" s="111"/>
      <c r="AU469" s="111"/>
      <c r="AV469" s="111"/>
      <c r="AW469" s="111"/>
      <c r="AX469" s="112"/>
      <c r="AY469" s="111"/>
      <c r="AZ469" s="109"/>
      <c r="BA469" s="109"/>
      <c r="BB469" s="109"/>
      <c r="BC469" s="111"/>
      <c r="BD469" s="111"/>
      <c r="BE469" s="111"/>
      <c r="BF469" s="111"/>
      <c r="BG469" s="111"/>
      <c r="BH469" s="111"/>
      <c r="BI469" s="111"/>
      <c r="BJ469" s="111"/>
      <c r="BK469" s="111"/>
      <c r="BL469" s="111"/>
      <c r="BM469" s="111"/>
      <c r="BN469" s="111"/>
      <c r="BO469" s="111"/>
      <c r="BP469" s="111"/>
      <c r="BQ469" s="111"/>
      <c r="BR469" s="111"/>
      <c r="BS469" s="111"/>
      <c r="BT469" s="111"/>
      <c r="BU469" s="111"/>
      <c r="BV469" s="111"/>
      <c r="BW469" s="111"/>
      <c r="BX469" s="111"/>
      <c r="BY469" s="112"/>
      <c r="BZ469" s="111"/>
      <c r="CA469" s="109"/>
      <c r="CB469" s="109"/>
      <c r="CC469" s="109"/>
      <c r="CD469" s="111"/>
    </row>
    <row r="470" spans="1:82" ht="15.75" customHeight="1">
      <c r="A470" s="111"/>
      <c r="B470" s="111"/>
      <c r="C470" s="111"/>
      <c r="D470" s="111"/>
      <c r="E470" s="111"/>
      <c r="F470" s="111"/>
      <c r="G470" s="111"/>
      <c r="H470" s="111"/>
      <c r="I470" s="111"/>
      <c r="J470" s="111"/>
      <c r="K470" s="111"/>
      <c r="L470" s="111"/>
      <c r="M470" s="111"/>
      <c r="N470" s="111"/>
      <c r="O470" s="111"/>
      <c r="P470" s="111"/>
      <c r="Q470" s="111"/>
      <c r="R470" s="111"/>
      <c r="S470" s="111"/>
      <c r="T470" s="111"/>
      <c r="U470" s="111"/>
      <c r="V470" s="112"/>
      <c r="W470" s="111"/>
      <c r="X470" s="109"/>
      <c r="Y470" s="109"/>
      <c r="Z470" s="109"/>
      <c r="AA470" s="109"/>
      <c r="AB470" s="48"/>
      <c r="AC470" s="111"/>
      <c r="AD470" s="111"/>
      <c r="AE470" s="111"/>
      <c r="AF470" s="111"/>
      <c r="AG470" s="111"/>
      <c r="AH470" s="111"/>
      <c r="AI470" s="111"/>
      <c r="AJ470" s="111"/>
      <c r="AK470" s="111"/>
      <c r="AL470" s="111"/>
      <c r="AM470" s="111"/>
      <c r="AN470" s="111"/>
      <c r="AO470" s="111"/>
      <c r="AP470" s="111"/>
      <c r="AQ470" s="111"/>
      <c r="AR470" s="111"/>
      <c r="AS470" s="111"/>
      <c r="AT470" s="111"/>
      <c r="AU470" s="111"/>
      <c r="AV470" s="111"/>
      <c r="AW470" s="111"/>
      <c r="AX470" s="112"/>
      <c r="AY470" s="111"/>
      <c r="AZ470" s="109"/>
      <c r="BA470" s="109"/>
      <c r="BB470" s="109"/>
      <c r="BC470" s="111"/>
      <c r="BD470" s="111"/>
      <c r="BE470" s="111"/>
      <c r="BF470" s="111"/>
      <c r="BG470" s="111"/>
      <c r="BH470" s="111"/>
      <c r="BI470" s="111"/>
      <c r="BJ470" s="111"/>
      <c r="BK470" s="111"/>
      <c r="BL470" s="111"/>
      <c r="BM470" s="111"/>
      <c r="BN470" s="111"/>
      <c r="BO470" s="111"/>
      <c r="BP470" s="111"/>
      <c r="BQ470" s="111"/>
      <c r="BR470" s="111"/>
      <c r="BS470" s="111"/>
      <c r="BT470" s="111"/>
      <c r="BU470" s="111"/>
      <c r="BV470" s="111"/>
      <c r="BW470" s="111"/>
      <c r="BX470" s="111"/>
      <c r="BY470" s="112"/>
      <c r="BZ470" s="111"/>
      <c r="CA470" s="109"/>
      <c r="CB470" s="109"/>
      <c r="CC470" s="109"/>
      <c r="CD470" s="111"/>
    </row>
    <row r="471" spans="1:82" ht="15.75" customHeight="1">
      <c r="A471" s="111"/>
      <c r="B471" s="111"/>
      <c r="C471" s="111"/>
      <c r="D471" s="111"/>
      <c r="E471" s="111"/>
      <c r="F471" s="111"/>
      <c r="G471" s="111"/>
      <c r="H471" s="111"/>
      <c r="I471" s="111"/>
      <c r="J471" s="111"/>
      <c r="K471" s="111"/>
      <c r="L471" s="111"/>
      <c r="M471" s="111"/>
      <c r="N471" s="111"/>
      <c r="O471" s="111"/>
      <c r="P471" s="111"/>
      <c r="Q471" s="111"/>
      <c r="R471" s="111"/>
      <c r="S471" s="111"/>
      <c r="T471" s="111"/>
      <c r="U471" s="111"/>
      <c r="V471" s="112"/>
      <c r="W471" s="111"/>
      <c r="X471" s="109"/>
      <c r="Y471" s="109"/>
      <c r="Z471" s="109"/>
      <c r="AA471" s="109"/>
      <c r="AB471" s="48"/>
      <c r="AC471" s="111"/>
      <c r="AD471" s="111"/>
      <c r="AE471" s="111"/>
      <c r="AF471" s="111"/>
      <c r="AG471" s="111"/>
      <c r="AH471" s="111"/>
      <c r="AI471" s="111"/>
      <c r="AJ471" s="111"/>
      <c r="AK471" s="111"/>
      <c r="AL471" s="111"/>
      <c r="AM471" s="111"/>
      <c r="AN471" s="111"/>
      <c r="AO471" s="111"/>
      <c r="AP471" s="111"/>
      <c r="AQ471" s="111"/>
      <c r="AR471" s="111"/>
      <c r="AS471" s="111"/>
      <c r="AT471" s="111"/>
      <c r="AU471" s="111"/>
      <c r="AV471" s="111"/>
      <c r="AW471" s="111"/>
      <c r="AX471" s="112"/>
      <c r="AY471" s="111"/>
      <c r="AZ471" s="109"/>
      <c r="BA471" s="109"/>
      <c r="BB471" s="109"/>
      <c r="BC471" s="111"/>
      <c r="BD471" s="111"/>
      <c r="BE471" s="111"/>
      <c r="BF471" s="111"/>
      <c r="BG471" s="111"/>
      <c r="BH471" s="111"/>
      <c r="BI471" s="111"/>
      <c r="BJ471" s="111"/>
      <c r="BK471" s="111"/>
      <c r="BL471" s="111"/>
      <c r="BM471" s="111"/>
      <c r="BN471" s="111"/>
      <c r="BO471" s="111"/>
      <c r="BP471" s="111"/>
      <c r="BQ471" s="111"/>
      <c r="BR471" s="111"/>
      <c r="BS471" s="111"/>
      <c r="BT471" s="111"/>
      <c r="BU471" s="111"/>
      <c r="BV471" s="111"/>
      <c r="BW471" s="111"/>
      <c r="BX471" s="111"/>
      <c r="BY471" s="112"/>
      <c r="BZ471" s="111"/>
      <c r="CA471" s="109"/>
      <c r="CB471" s="109"/>
      <c r="CC471" s="109"/>
      <c r="CD471" s="111"/>
    </row>
    <row r="472" spans="1:82" ht="15.75" customHeight="1">
      <c r="A472" s="111"/>
      <c r="B472" s="111"/>
      <c r="C472" s="111"/>
      <c r="D472" s="111"/>
      <c r="E472" s="111"/>
      <c r="F472" s="111"/>
      <c r="G472" s="111"/>
      <c r="H472" s="111"/>
      <c r="I472" s="111"/>
      <c r="J472" s="111"/>
      <c r="K472" s="111"/>
      <c r="L472" s="111"/>
      <c r="M472" s="111"/>
      <c r="N472" s="111"/>
      <c r="O472" s="111"/>
      <c r="P472" s="111"/>
      <c r="Q472" s="111"/>
      <c r="R472" s="111"/>
      <c r="S472" s="111"/>
      <c r="T472" s="111"/>
      <c r="U472" s="111"/>
      <c r="V472" s="112"/>
      <c r="W472" s="111"/>
      <c r="X472" s="109"/>
      <c r="Y472" s="109"/>
      <c r="Z472" s="109"/>
      <c r="AA472" s="109"/>
      <c r="AB472" s="48"/>
      <c r="AC472" s="111"/>
      <c r="AD472" s="111"/>
      <c r="AE472" s="111"/>
      <c r="AF472" s="111"/>
      <c r="AG472" s="111"/>
      <c r="AH472" s="111"/>
      <c r="AI472" s="111"/>
      <c r="AJ472" s="111"/>
      <c r="AK472" s="111"/>
      <c r="AL472" s="111"/>
      <c r="AM472" s="111"/>
      <c r="AN472" s="111"/>
      <c r="AO472" s="111"/>
      <c r="AP472" s="111"/>
      <c r="AQ472" s="111"/>
      <c r="AR472" s="111"/>
      <c r="AS472" s="111"/>
      <c r="AT472" s="111"/>
      <c r="AU472" s="111"/>
      <c r="AV472" s="111"/>
      <c r="AW472" s="111"/>
      <c r="AX472" s="112"/>
      <c r="AY472" s="111"/>
      <c r="AZ472" s="109"/>
      <c r="BA472" s="109"/>
      <c r="BB472" s="109"/>
      <c r="BC472" s="111"/>
      <c r="BD472" s="111"/>
      <c r="BE472" s="111"/>
      <c r="BF472" s="111"/>
      <c r="BG472" s="111"/>
      <c r="BH472" s="111"/>
      <c r="BI472" s="111"/>
      <c r="BJ472" s="111"/>
      <c r="BK472" s="111"/>
      <c r="BL472" s="111"/>
      <c r="BM472" s="111"/>
      <c r="BN472" s="111"/>
      <c r="BO472" s="111"/>
      <c r="BP472" s="111"/>
      <c r="BQ472" s="111"/>
      <c r="BR472" s="111"/>
      <c r="BS472" s="111"/>
      <c r="BT472" s="111"/>
      <c r="BU472" s="111"/>
      <c r="BV472" s="111"/>
      <c r="BW472" s="111"/>
      <c r="BX472" s="111"/>
      <c r="BY472" s="112"/>
      <c r="BZ472" s="111"/>
      <c r="CA472" s="109"/>
      <c r="CB472" s="109"/>
      <c r="CC472" s="109"/>
      <c r="CD472" s="111"/>
    </row>
    <row r="473" spans="1:82" ht="15.75" customHeight="1">
      <c r="A473" s="111"/>
      <c r="B473" s="111"/>
      <c r="C473" s="111"/>
      <c r="D473" s="111"/>
      <c r="E473" s="111"/>
      <c r="F473" s="111"/>
      <c r="G473" s="111"/>
      <c r="H473" s="111"/>
      <c r="I473" s="111"/>
      <c r="J473" s="111"/>
      <c r="K473" s="111"/>
      <c r="L473" s="111"/>
      <c r="M473" s="111"/>
      <c r="N473" s="111"/>
      <c r="O473" s="111"/>
      <c r="P473" s="111"/>
      <c r="Q473" s="111"/>
      <c r="R473" s="111"/>
      <c r="S473" s="111"/>
      <c r="T473" s="111"/>
      <c r="U473" s="111"/>
      <c r="V473" s="112"/>
      <c r="W473" s="111"/>
      <c r="X473" s="109"/>
      <c r="Y473" s="109"/>
      <c r="Z473" s="109"/>
      <c r="AA473" s="109"/>
      <c r="AB473" s="48"/>
      <c r="AC473" s="111"/>
      <c r="AD473" s="111"/>
      <c r="AE473" s="111"/>
      <c r="AF473" s="111"/>
      <c r="AG473" s="111"/>
      <c r="AH473" s="111"/>
      <c r="AI473" s="111"/>
      <c r="AJ473" s="111"/>
      <c r="AK473" s="111"/>
      <c r="AL473" s="111"/>
      <c r="AM473" s="111"/>
      <c r="AN473" s="111"/>
      <c r="AO473" s="111"/>
      <c r="AP473" s="111"/>
      <c r="AQ473" s="111"/>
      <c r="AR473" s="111"/>
      <c r="AS473" s="111"/>
      <c r="AT473" s="111"/>
      <c r="AU473" s="111"/>
      <c r="AV473" s="111"/>
      <c r="AW473" s="111"/>
      <c r="AX473" s="112"/>
      <c r="AY473" s="111"/>
      <c r="AZ473" s="109"/>
      <c r="BA473" s="109"/>
      <c r="BB473" s="109"/>
      <c r="BC473" s="111"/>
      <c r="BD473" s="111"/>
      <c r="BE473" s="111"/>
      <c r="BF473" s="111"/>
      <c r="BG473" s="111"/>
      <c r="BH473" s="111"/>
      <c r="BI473" s="111"/>
      <c r="BJ473" s="111"/>
      <c r="BK473" s="111"/>
      <c r="BL473" s="111"/>
      <c r="BM473" s="111"/>
      <c r="BN473" s="111"/>
      <c r="BO473" s="111"/>
      <c r="BP473" s="111"/>
      <c r="BQ473" s="111"/>
      <c r="BR473" s="111"/>
      <c r="BS473" s="111"/>
      <c r="BT473" s="111"/>
      <c r="BU473" s="111"/>
      <c r="BV473" s="111"/>
      <c r="BW473" s="111"/>
      <c r="BX473" s="111"/>
      <c r="BY473" s="112"/>
      <c r="BZ473" s="111"/>
      <c r="CA473" s="109"/>
      <c r="CB473" s="109"/>
      <c r="CC473" s="109"/>
      <c r="CD473" s="111"/>
    </row>
    <row r="474" spans="1:82" ht="15.75" customHeight="1">
      <c r="A474" s="111"/>
      <c r="B474" s="111"/>
      <c r="C474" s="111"/>
      <c r="D474" s="111"/>
      <c r="E474" s="111"/>
      <c r="F474" s="111"/>
      <c r="G474" s="111"/>
      <c r="H474" s="111"/>
      <c r="I474" s="111"/>
      <c r="J474" s="111"/>
      <c r="K474" s="111"/>
      <c r="L474" s="111"/>
      <c r="M474" s="111"/>
      <c r="N474" s="111"/>
      <c r="O474" s="111"/>
      <c r="P474" s="111"/>
      <c r="Q474" s="111"/>
      <c r="R474" s="111"/>
      <c r="S474" s="111"/>
      <c r="T474" s="111"/>
      <c r="U474" s="111"/>
      <c r="V474" s="112"/>
      <c r="W474" s="111"/>
      <c r="X474" s="109"/>
      <c r="Y474" s="109"/>
      <c r="Z474" s="109"/>
      <c r="AA474" s="109"/>
      <c r="AB474" s="48"/>
      <c r="AC474" s="111"/>
      <c r="AD474" s="111"/>
      <c r="AE474" s="111"/>
      <c r="AF474" s="111"/>
      <c r="AG474" s="111"/>
      <c r="AH474" s="111"/>
      <c r="AI474" s="111"/>
      <c r="AJ474" s="111"/>
      <c r="AK474" s="111"/>
      <c r="AL474" s="111"/>
      <c r="AM474" s="111"/>
      <c r="AN474" s="111"/>
      <c r="AO474" s="111"/>
      <c r="AP474" s="111"/>
      <c r="AQ474" s="111"/>
      <c r="AR474" s="111"/>
      <c r="AS474" s="111"/>
      <c r="AT474" s="111"/>
      <c r="AU474" s="111"/>
      <c r="AV474" s="111"/>
      <c r="AW474" s="111"/>
      <c r="AX474" s="112"/>
      <c r="AY474" s="111"/>
      <c r="AZ474" s="109"/>
      <c r="BA474" s="109"/>
      <c r="BB474" s="109"/>
      <c r="BC474" s="111"/>
      <c r="BD474" s="111"/>
      <c r="BE474" s="111"/>
      <c r="BF474" s="111"/>
      <c r="BG474" s="111"/>
      <c r="BH474" s="111"/>
      <c r="BI474" s="111"/>
      <c r="BJ474" s="111"/>
      <c r="BK474" s="111"/>
      <c r="BL474" s="111"/>
      <c r="BM474" s="111"/>
      <c r="BN474" s="111"/>
      <c r="BO474" s="111"/>
      <c r="BP474" s="111"/>
      <c r="BQ474" s="111"/>
      <c r="BR474" s="111"/>
      <c r="BS474" s="111"/>
      <c r="BT474" s="111"/>
      <c r="BU474" s="111"/>
      <c r="BV474" s="111"/>
      <c r="BW474" s="111"/>
      <c r="BX474" s="111"/>
      <c r="BY474" s="112"/>
      <c r="BZ474" s="111"/>
      <c r="CA474" s="109"/>
      <c r="CB474" s="109"/>
      <c r="CC474" s="109"/>
      <c r="CD474" s="111"/>
    </row>
    <row r="475" spans="1:82" ht="15.75" customHeight="1">
      <c r="A475" s="111"/>
      <c r="B475" s="111"/>
      <c r="C475" s="111"/>
      <c r="D475" s="111"/>
      <c r="E475" s="111"/>
      <c r="F475" s="111"/>
      <c r="G475" s="111"/>
      <c r="H475" s="111"/>
      <c r="I475" s="111"/>
      <c r="J475" s="111"/>
      <c r="K475" s="111"/>
      <c r="L475" s="111"/>
      <c r="M475" s="111"/>
      <c r="N475" s="111"/>
      <c r="O475" s="111"/>
      <c r="P475" s="111"/>
      <c r="Q475" s="111"/>
      <c r="R475" s="111"/>
      <c r="S475" s="111"/>
      <c r="T475" s="111"/>
      <c r="U475" s="111"/>
      <c r="V475" s="112"/>
      <c r="W475" s="111"/>
      <c r="X475" s="109"/>
      <c r="Y475" s="109"/>
      <c r="Z475" s="109"/>
      <c r="AA475" s="109"/>
      <c r="AB475" s="48"/>
      <c r="AC475" s="111"/>
      <c r="AD475" s="111"/>
      <c r="AE475" s="111"/>
      <c r="AF475" s="111"/>
      <c r="AG475" s="111"/>
      <c r="AH475" s="111"/>
      <c r="AI475" s="111"/>
      <c r="AJ475" s="111"/>
      <c r="AK475" s="111"/>
      <c r="AL475" s="111"/>
      <c r="AM475" s="111"/>
      <c r="AN475" s="111"/>
      <c r="AO475" s="111"/>
      <c r="AP475" s="111"/>
      <c r="AQ475" s="111"/>
      <c r="AR475" s="111"/>
      <c r="AS475" s="111"/>
      <c r="AT475" s="111"/>
      <c r="AU475" s="111"/>
      <c r="AV475" s="111"/>
      <c r="AW475" s="111"/>
      <c r="AX475" s="112"/>
      <c r="AY475" s="111"/>
      <c r="AZ475" s="109"/>
      <c r="BA475" s="109"/>
      <c r="BB475" s="109"/>
      <c r="BC475" s="111"/>
      <c r="BD475" s="111"/>
      <c r="BE475" s="111"/>
      <c r="BF475" s="111"/>
      <c r="BG475" s="111"/>
      <c r="BH475" s="111"/>
      <c r="BI475" s="111"/>
      <c r="BJ475" s="111"/>
      <c r="BK475" s="111"/>
      <c r="BL475" s="111"/>
      <c r="BM475" s="111"/>
      <c r="BN475" s="111"/>
      <c r="BO475" s="111"/>
      <c r="BP475" s="111"/>
      <c r="BQ475" s="111"/>
      <c r="BR475" s="111"/>
      <c r="BS475" s="111"/>
      <c r="BT475" s="111"/>
      <c r="BU475" s="111"/>
      <c r="BV475" s="111"/>
      <c r="BW475" s="111"/>
      <c r="BX475" s="111"/>
      <c r="BY475" s="112"/>
      <c r="BZ475" s="111"/>
      <c r="CA475" s="109"/>
      <c r="CB475" s="109"/>
      <c r="CC475" s="109"/>
      <c r="CD475" s="111"/>
    </row>
    <row r="476" spans="1:82" ht="15.75" customHeight="1">
      <c r="A476" s="111"/>
      <c r="B476" s="111"/>
      <c r="C476" s="111"/>
      <c r="D476" s="111"/>
      <c r="E476" s="111"/>
      <c r="F476" s="111"/>
      <c r="G476" s="111"/>
      <c r="H476" s="111"/>
      <c r="I476" s="111"/>
      <c r="J476" s="111"/>
      <c r="K476" s="111"/>
      <c r="L476" s="111"/>
      <c r="M476" s="111"/>
      <c r="N476" s="111"/>
      <c r="O476" s="111"/>
      <c r="P476" s="111"/>
      <c r="Q476" s="111"/>
      <c r="R476" s="111"/>
      <c r="S476" s="111"/>
      <c r="T476" s="111"/>
      <c r="U476" s="111"/>
      <c r="V476" s="112"/>
      <c r="W476" s="111"/>
      <c r="X476" s="109"/>
      <c r="Y476" s="109"/>
      <c r="Z476" s="109"/>
      <c r="AA476" s="109"/>
      <c r="AB476" s="48"/>
      <c r="AC476" s="111"/>
      <c r="AD476" s="111"/>
      <c r="AE476" s="111"/>
      <c r="AF476" s="111"/>
      <c r="AG476" s="111"/>
      <c r="AH476" s="111"/>
      <c r="AI476" s="111"/>
      <c r="AJ476" s="111"/>
      <c r="AK476" s="111"/>
      <c r="AL476" s="111"/>
      <c r="AM476" s="111"/>
      <c r="AN476" s="111"/>
      <c r="AO476" s="111"/>
      <c r="AP476" s="111"/>
      <c r="AQ476" s="111"/>
      <c r="AR476" s="111"/>
      <c r="AS476" s="111"/>
      <c r="AT476" s="111"/>
      <c r="AU476" s="111"/>
      <c r="AV476" s="111"/>
      <c r="AW476" s="111"/>
      <c r="AX476" s="112"/>
      <c r="AY476" s="111"/>
      <c r="AZ476" s="109"/>
      <c r="BA476" s="109"/>
      <c r="BB476" s="109"/>
      <c r="BC476" s="111"/>
      <c r="BD476" s="111"/>
      <c r="BE476" s="111"/>
      <c r="BF476" s="111"/>
      <c r="BG476" s="111"/>
      <c r="BH476" s="111"/>
      <c r="BI476" s="111"/>
      <c r="BJ476" s="111"/>
      <c r="BK476" s="111"/>
      <c r="BL476" s="111"/>
      <c r="BM476" s="111"/>
      <c r="BN476" s="111"/>
      <c r="BO476" s="111"/>
      <c r="BP476" s="111"/>
      <c r="BQ476" s="111"/>
      <c r="BR476" s="111"/>
      <c r="BS476" s="111"/>
      <c r="BT476" s="111"/>
      <c r="BU476" s="111"/>
      <c r="BV476" s="111"/>
      <c r="BW476" s="111"/>
      <c r="BX476" s="111"/>
      <c r="BY476" s="112"/>
      <c r="BZ476" s="111"/>
      <c r="CA476" s="109"/>
      <c r="CB476" s="109"/>
      <c r="CC476" s="109"/>
      <c r="CD476" s="111"/>
    </row>
    <row r="477" spans="1:82" ht="15.75" customHeight="1">
      <c r="A477" s="111"/>
      <c r="B477" s="111"/>
      <c r="C477" s="111"/>
      <c r="D477" s="111"/>
      <c r="E477" s="111"/>
      <c r="F477" s="111"/>
      <c r="G477" s="111"/>
      <c r="H477" s="111"/>
      <c r="I477" s="111"/>
      <c r="J477" s="111"/>
      <c r="K477" s="111"/>
      <c r="L477" s="111"/>
      <c r="M477" s="111"/>
      <c r="N477" s="111"/>
      <c r="O477" s="111"/>
      <c r="P477" s="111"/>
      <c r="Q477" s="111"/>
      <c r="R477" s="111"/>
      <c r="S477" s="111"/>
      <c r="T477" s="111"/>
      <c r="U477" s="111"/>
      <c r="V477" s="112"/>
      <c r="W477" s="111"/>
      <c r="X477" s="109"/>
      <c r="Y477" s="109"/>
      <c r="Z477" s="109"/>
      <c r="AA477" s="109"/>
      <c r="AB477" s="48"/>
      <c r="AC477" s="111"/>
      <c r="AD477" s="111"/>
      <c r="AE477" s="111"/>
      <c r="AF477" s="111"/>
      <c r="AG477" s="111"/>
      <c r="AH477" s="111"/>
      <c r="AI477" s="111"/>
      <c r="AJ477" s="111"/>
      <c r="AK477" s="111"/>
      <c r="AL477" s="111"/>
      <c r="AM477" s="111"/>
      <c r="AN477" s="111"/>
      <c r="AO477" s="111"/>
      <c r="AP477" s="111"/>
      <c r="AQ477" s="111"/>
      <c r="AR477" s="111"/>
      <c r="AS477" s="111"/>
      <c r="AT477" s="111"/>
      <c r="AU477" s="111"/>
      <c r="AV477" s="111"/>
      <c r="AW477" s="111"/>
      <c r="AX477" s="112"/>
      <c r="AY477" s="111"/>
      <c r="AZ477" s="109"/>
      <c r="BA477" s="109"/>
      <c r="BB477" s="109"/>
      <c r="BC477" s="111"/>
      <c r="BD477" s="111"/>
      <c r="BE477" s="111"/>
      <c r="BF477" s="111"/>
      <c r="BG477" s="111"/>
      <c r="BH477" s="111"/>
      <c r="BI477" s="111"/>
      <c r="BJ477" s="111"/>
      <c r="BK477" s="111"/>
      <c r="BL477" s="111"/>
      <c r="BM477" s="111"/>
      <c r="BN477" s="111"/>
      <c r="BO477" s="111"/>
      <c r="BP477" s="111"/>
      <c r="BQ477" s="111"/>
      <c r="BR477" s="111"/>
      <c r="BS477" s="111"/>
      <c r="BT477" s="111"/>
      <c r="BU477" s="111"/>
      <c r="BV477" s="111"/>
      <c r="BW477" s="111"/>
      <c r="BX477" s="111"/>
      <c r="BY477" s="112"/>
      <c r="BZ477" s="111"/>
      <c r="CA477" s="109"/>
      <c r="CB477" s="109"/>
      <c r="CC477" s="109"/>
      <c r="CD477" s="111"/>
    </row>
    <row r="478" spans="1:82" ht="15.75" customHeight="1">
      <c r="A478" s="111"/>
      <c r="B478" s="111"/>
      <c r="C478" s="111"/>
      <c r="D478" s="111"/>
      <c r="E478" s="111"/>
      <c r="F478" s="111"/>
      <c r="G478" s="111"/>
      <c r="H478" s="111"/>
      <c r="I478" s="111"/>
      <c r="J478" s="111"/>
      <c r="K478" s="111"/>
      <c r="L478" s="111"/>
      <c r="M478" s="111"/>
      <c r="N478" s="111"/>
      <c r="O478" s="111"/>
      <c r="P478" s="111"/>
      <c r="Q478" s="111"/>
      <c r="R478" s="111"/>
      <c r="S478" s="111"/>
      <c r="T478" s="111"/>
      <c r="U478" s="111"/>
      <c r="V478" s="112"/>
      <c r="W478" s="111"/>
      <c r="X478" s="109"/>
      <c r="Y478" s="109"/>
      <c r="Z478" s="109"/>
      <c r="AA478" s="109"/>
      <c r="AB478" s="48"/>
      <c r="AC478" s="111"/>
      <c r="AD478" s="111"/>
      <c r="AE478" s="111"/>
      <c r="AF478" s="111"/>
      <c r="AG478" s="111"/>
      <c r="AH478" s="111"/>
      <c r="AI478" s="111"/>
      <c r="AJ478" s="111"/>
      <c r="AK478" s="111"/>
      <c r="AL478" s="111"/>
      <c r="AM478" s="111"/>
      <c r="AN478" s="111"/>
      <c r="AO478" s="111"/>
      <c r="AP478" s="111"/>
      <c r="AQ478" s="111"/>
      <c r="AR478" s="111"/>
      <c r="AS478" s="111"/>
      <c r="AT478" s="111"/>
      <c r="AU478" s="111"/>
      <c r="AV478" s="111"/>
      <c r="AW478" s="111"/>
      <c r="AX478" s="112"/>
      <c r="AY478" s="111"/>
      <c r="AZ478" s="109"/>
      <c r="BA478" s="109"/>
      <c r="BB478" s="109"/>
      <c r="BC478" s="111"/>
      <c r="BD478" s="111"/>
      <c r="BE478" s="111"/>
      <c r="BF478" s="111"/>
      <c r="BG478" s="111"/>
      <c r="BH478" s="111"/>
      <c r="BI478" s="111"/>
      <c r="BJ478" s="111"/>
      <c r="BK478" s="111"/>
      <c r="BL478" s="111"/>
      <c r="BM478" s="111"/>
      <c r="BN478" s="111"/>
      <c r="BO478" s="111"/>
      <c r="BP478" s="111"/>
      <c r="BQ478" s="111"/>
      <c r="BR478" s="111"/>
      <c r="BS478" s="111"/>
      <c r="BT478" s="111"/>
      <c r="BU478" s="111"/>
      <c r="BV478" s="111"/>
      <c r="BW478" s="111"/>
      <c r="BX478" s="111"/>
      <c r="BY478" s="112"/>
      <c r="BZ478" s="111"/>
      <c r="CA478" s="109"/>
      <c r="CB478" s="109"/>
      <c r="CC478" s="109"/>
      <c r="CD478" s="111"/>
    </row>
    <row r="479" spans="1:82" ht="15.75" customHeight="1">
      <c r="A479" s="111"/>
      <c r="B479" s="111"/>
      <c r="C479" s="111"/>
      <c r="D479" s="111"/>
      <c r="E479" s="111"/>
      <c r="F479" s="111"/>
      <c r="G479" s="111"/>
      <c r="H479" s="111"/>
      <c r="I479" s="111"/>
      <c r="J479" s="111"/>
      <c r="K479" s="111"/>
      <c r="L479" s="111"/>
      <c r="M479" s="111"/>
      <c r="N479" s="111"/>
      <c r="O479" s="111"/>
      <c r="P479" s="111"/>
      <c r="Q479" s="111"/>
      <c r="R479" s="111"/>
      <c r="S479" s="111"/>
      <c r="T479" s="111"/>
      <c r="U479" s="111"/>
      <c r="V479" s="112"/>
      <c r="W479" s="111"/>
      <c r="X479" s="109"/>
      <c r="Y479" s="109"/>
      <c r="Z479" s="109"/>
      <c r="AA479" s="109"/>
      <c r="AB479" s="48"/>
      <c r="AC479" s="111"/>
      <c r="AD479" s="111"/>
      <c r="AE479" s="111"/>
      <c r="AF479" s="111"/>
      <c r="AG479" s="111"/>
      <c r="AH479" s="111"/>
      <c r="AI479" s="111"/>
      <c r="AJ479" s="111"/>
      <c r="AK479" s="111"/>
      <c r="AL479" s="111"/>
      <c r="AM479" s="111"/>
      <c r="AN479" s="111"/>
      <c r="AO479" s="111"/>
      <c r="AP479" s="111"/>
      <c r="AQ479" s="111"/>
      <c r="AR479" s="111"/>
      <c r="AS479" s="111"/>
      <c r="AT479" s="111"/>
      <c r="AU479" s="111"/>
      <c r="AV479" s="111"/>
      <c r="AW479" s="111"/>
      <c r="AX479" s="112"/>
      <c r="AY479" s="111"/>
      <c r="AZ479" s="109"/>
      <c r="BA479" s="109"/>
      <c r="BB479" s="109"/>
      <c r="BC479" s="111"/>
      <c r="BD479" s="111"/>
      <c r="BE479" s="111"/>
      <c r="BF479" s="111"/>
      <c r="BG479" s="111"/>
      <c r="BH479" s="111"/>
      <c r="BI479" s="111"/>
      <c r="BJ479" s="111"/>
      <c r="BK479" s="111"/>
      <c r="BL479" s="111"/>
      <c r="BM479" s="111"/>
      <c r="BN479" s="111"/>
      <c r="BO479" s="111"/>
      <c r="BP479" s="111"/>
      <c r="BQ479" s="111"/>
      <c r="BR479" s="111"/>
      <c r="BS479" s="111"/>
      <c r="BT479" s="111"/>
      <c r="BU479" s="111"/>
      <c r="BV479" s="111"/>
      <c r="BW479" s="111"/>
      <c r="BX479" s="111"/>
      <c r="BY479" s="112"/>
      <c r="BZ479" s="111"/>
      <c r="CA479" s="109"/>
      <c r="CB479" s="109"/>
      <c r="CC479" s="109"/>
      <c r="CD479" s="111"/>
    </row>
    <row r="480" spans="1:82" ht="15.75" customHeight="1">
      <c r="A480" s="111"/>
      <c r="B480" s="111"/>
      <c r="C480" s="111"/>
      <c r="D480" s="111"/>
      <c r="E480" s="111"/>
      <c r="F480" s="111"/>
      <c r="G480" s="111"/>
      <c r="H480" s="111"/>
      <c r="I480" s="111"/>
      <c r="J480" s="111"/>
      <c r="K480" s="111"/>
      <c r="L480" s="111"/>
      <c r="M480" s="111"/>
      <c r="N480" s="111"/>
      <c r="O480" s="111"/>
      <c r="P480" s="111"/>
      <c r="Q480" s="111"/>
      <c r="R480" s="111"/>
      <c r="S480" s="111"/>
      <c r="T480" s="111"/>
      <c r="U480" s="111"/>
      <c r="V480" s="112"/>
      <c r="W480" s="111"/>
      <c r="X480" s="109"/>
      <c r="Y480" s="109"/>
      <c r="Z480" s="109"/>
      <c r="AA480" s="109"/>
      <c r="AB480" s="48"/>
      <c r="AC480" s="111"/>
      <c r="AD480" s="111"/>
      <c r="AE480" s="111"/>
      <c r="AF480" s="111"/>
      <c r="AG480" s="111"/>
      <c r="AH480" s="111"/>
      <c r="AI480" s="111"/>
      <c r="AJ480" s="111"/>
      <c r="AK480" s="111"/>
      <c r="AL480" s="111"/>
      <c r="AM480" s="111"/>
      <c r="AN480" s="111"/>
      <c r="AO480" s="111"/>
      <c r="AP480" s="111"/>
      <c r="AQ480" s="111"/>
      <c r="AR480" s="111"/>
      <c r="AS480" s="111"/>
      <c r="AT480" s="111"/>
      <c r="AU480" s="111"/>
      <c r="AV480" s="111"/>
      <c r="AW480" s="111"/>
      <c r="AX480" s="112"/>
      <c r="AY480" s="111"/>
      <c r="AZ480" s="109"/>
      <c r="BA480" s="109"/>
      <c r="BB480" s="109"/>
      <c r="BC480" s="111"/>
      <c r="BD480" s="111"/>
      <c r="BE480" s="111"/>
      <c r="BF480" s="111"/>
      <c r="BG480" s="111"/>
      <c r="BH480" s="111"/>
      <c r="BI480" s="111"/>
      <c r="BJ480" s="111"/>
      <c r="BK480" s="111"/>
      <c r="BL480" s="111"/>
      <c r="BM480" s="111"/>
      <c r="BN480" s="111"/>
      <c r="BO480" s="111"/>
      <c r="BP480" s="111"/>
      <c r="BQ480" s="111"/>
      <c r="BR480" s="111"/>
      <c r="BS480" s="111"/>
      <c r="BT480" s="111"/>
      <c r="BU480" s="111"/>
      <c r="BV480" s="111"/>
      <c r="BW480" s="111"/>
      <c r="BX480" s="111"/>
      <c r="BY480" s="112"/>
      <c r="BZ480" s="111"/>
      <c r="CA480" s="109"/>
      <c r="CB480" s="109"/>
      <c r="CC480" s="109"/>
      <c r="CD480" s="111"/>
    </row>
    <row r="481" spans="1:82" ht="15.75" customHeight="1">
      <c r="A481" s="111"/>
      <c r="B481" s="111"/>
      <c r="C481" s="111"/>
      <c r="D481" s="111"/>
      <c r="E481" s="111"/>
      <c r="F481" s="111"/>
      <c r="G481" s="111"/>
      <c r="H481" s="111"/>
      <c r="I481" s="111"/>
      <c r="J481" s="111"/>
      <c r="K481" s="111"/>
      <c r="L481" s="111"/>
      <c r="M481" s="111"/>
      <c r="N481" s="111"/>
      <c r="O481" s="111"/>
      <c r="P481" s="111"/>
      <c r="Q481" s="111"/>
      <c r="R481" s="111"/>
      <c r="S481" s="111"/>
      <c r="T481" s="111"/>
      <c r="U481" s="111"/>
      <c r="V481" s="112"/>
      <c r="W481" s="111"/>
      <c r="X481" s="109"/>
      <c r="Y481" s="109"/>
      <c r="Z481" s="109"/>
      <c r="AA481" s="109"/>
      <c r="AB481" s="48"/>
      <c r="AC481" s="111"/>
      <c r="AD481" s="111"/>
      <c r="AE481" s="111"/>
      <c r="AF481" s="111"/>
      <c r="AG481" s="111"/>
      <c r="AH481" s="111"/>
      <c r="AI481" s="111"/>
      <c r="AJ481" s="111"/>
      <c r="AK481" s="111"/>
      <c r="AL481" s="111"/>
      <c r="AM481" s="111"/>
      <c r="AN481" s="111"/>
      <c r="AO481" s="111"/>
      <c r="AP481" s="111"/>
      <c r="AQ481" s="111"/>
      <c r="AR481" s="111"/>
      <c r="AS481" s="111"/>
      <c r="AT481" s="111"/>
      <c r="AU481" s="111"/>
      <c r="AV481" s="111"/>
      <c r="AW481" s="111"/>
      <c r="AX481" s="112"/>
      <c r="AY481" s="111"/>
      <c r="AZ481" s="109"/>
      <c r="BA481" s="109"/>
      <c r="BB481" s="109"/>
      <c r="BC481" s="111"/>
      <c r="BD481" s="111"/>
      <c r="BE481" s="111"/>
      <c r="BF481" s="111"/>
      <c r="BG481" s="111"/>
      <c r="BH481" s="111"/>
      <c r="BI481" s="111"/>
      <c r="BJ481" s="111"/>
      <c r="BK481" s="111"/>
      <c r="BL481" s="111"/>
      <c r="BM481" s="111"/>
      <c r="BN481" s="111"/>
      <c r="BO481" s="111"/>
      <c r="BP481" s="111"/>
      <c r="BQ481" s="111"/>
      <c r="BR481" s="111"/>
      <c r="BS481" s="111"/>
      <c r="BT481" s="111"/>
      <c r="BU481" s="111"/>
      <c r="BV481" s="111"/>
      <c r="BW481" s="111"/>
      <c r="BX481" s="111"/>
      <c r="BY481" s="112"/>
      <c r="BZ481" s="111"/>
      <c r="CA481" s="109"/>
      <c r="CB481" s="109"/>
      <c r="CC481" s="109"/>
      <c r="CD481" s="111"/>
    </row>
    <row r="482" spans="1:82" ht="15.75" customHeight="1">
      <c r="A482" s="111"/>
      <c r="B482" s="111"/>
      <c r="C482" s="111"/>
      <c r="D482" s="111"/>
      <c r="E482" s="111"/>
      <c r="F482" s="111"/>
      <c r="G482" s="111"/>
      <c r="H482" s="111"/>
      <c r="I482" s="111"/>
      <c r="J482" s="111"/>
      <c r="K482" s="111"/>
      <c r="L482" s="111"/>
      <c r="M482" s="111"/>
      <c r="N482" s="111"/>
      <c r="O482" s="111"/>
      <c r="P482" s="111"/>
      <c r="Q482" s="111"/>
      <c r="R482" s="111"/>
      <c r="S482" s="111"/>
      <c r="T482" s="111"/>
      <c r="U482" s="111"/>
      <c r="V482" s="112"/>
      <c r="W482" s="111"/>
      <c r="X482" s="109"/>
      <c r="Y482" s="109"/>
      <c r="Z482" s="109"/>
      <c r="AA482" s="109"/>
      <c r="AB482" s="48"/>
      <c r="AC482" s="111"/>
      <c r="AD482" s="111"/>
      <c r="AE482" s="111"/>
      <c r="AF482" s="111"/>
      <c r="AG482" s="111"/>
      <c r="AH482" s="111"/>
      <c r="AI482" s="111"/>
      <c r="AJ482" s="111"/>
      <c r="AK482" s="111"/>
      <c r="AL482" s="111"/>
      <c r="AM482" s="111"/>
      <c r="AN482" s="111"/>
      <c r="AO482" s="111"/>
      <c r="AP482" s="111"/>
      <c r="AQ482" s="111"/>
      <c r="AR482" s="111"/>
      <c r="AS482" s="111"/>
      <c r="AT482" s="111"/>
      <c r="AU482" s="111"/>
      <c r="AV482" s="111"/>
      <c r="AW482" s="111"/>
      <c r="AX482" s="112"/>
      <c r="AY482" s="111"/>
      <c r="AZ482" s="109"/>
      <c r="BA482" s="109"/>
      <c r="BB482" s="109"/>
      <c r="BC482" s="111"/>
      <c r="BD482" s="111"/>
      <c r="BE482" s="111"/>
      <c r="BF482" s="111"/>
      <c r="BG482" s="111"/>
      <c r="BH482" s="111"/>
      <c r="BI482" s="111"/>
      <c r="BJ482" s="111"/>
      <c r="BK482" s="111"/>
      <c r="BL482" s="111"/>
      <c r="BM482" s="111"/>
      <c r="BN482" s="111"/>
      <c r="BO482" s="111"/>
      <c r="BP482" s="111"/>
      <c r="BQ482" s="111"/>
      <c r="BR482" s="111"/>
      <c r="BS482" s="111"/>
      <c r="BT482" s="111"/>
      <c r="BU482" s="111"/>
      <c r="BV482" s="111"/>
      <c r="BW482" s="111"/>
      <c r="BX482" s="111"/>
      <c r="BY482" s="112"/>
      <c r="BZ482" s="111"/>
      <c r="CA482" s="109"/>
      <c r="CB482" s="109"/>
      <c r="CC482" s="109"/>
      <c r="CD482" s="111"/>
    </row>
    <row r="483" spans="1:82" ht="15.75" customHeight="1">
      <c r="A483" s="111"/>
      <c r="B483" s="111"/>
      <c r="C483" s="111"/>
      <c r="D483" s="111"/>
      <c r="E483" s="111"/>
      <c r="F483" s="111"/>
      <c r="G483" s="111"/>
      <c r="H483" s="111"/>
      <c r="I483" s="111"/>
      <c r="J483" s="111"/>
      <c r="K483" s="111"/>
      <c r="L483" s="111"/>
      <c r="M483" s="111"/>
      <c r="N483" s="111"/>
      <c r="O483" s="111"/>
      <c r="P483" s="111"/>
      <c r="Q483" s="111"/>
      <c r="R483" s="111"/>
      <c r="S483" s="111"/>
      <c r="T483" s="111"/>
      <c r="U483" s="111"/>
      <c r="V483" s="112"/>
      <c r="W483" s="111"/>
      <c r="X483" s="109"/>
      <c r="Y483" s="109"/>
      <c r="Z483" s="109"/>
      <c r="AA483" s="109"/>
      <c r="AB483" s="48"/>
      <c r="AC483" s="111"/>
      <c r="AD483" s="111"/>
      <c r="AE483" s="111"/>
      <c r="AF483" s="111"/>
      <c r="AG483" s="111"/>
      <c r="AH483" s="111"/>
      <c r="AI483" s="111"/>
      <c r="AJ483" s="111"/>
      <c r="AK483" s="111"/>
      <c r="AL483" s="111"/>
      <c r="AM483" s="111"/>
      <c r="AN483" s="111"/>
      <c r="AO483" s="111"/>
      <c r="AP483" s="111"/>
      <c r="AQ483" s="111"/>
      <c r="AR483" s="111"/>
      <c r="AS483" s="111"/>
      <c r="AT483" s="111"/>
      <c r="AU483" s="111"/>
      <c r="AV483" s="111"/>
      <c r="AW483" s="111"/>
      <c r="AX483" s="112"/>
      <c r="AY483" s="111"/>
      <c r="AZ483" s="109"/>
      <c r="BA483" s="109"/>
      <c r="BB483" s="109"/>
      <c r="BC483" s="111"/>
      <c r="BD483" s="111"/>
      <c r="BE483" s="111"/>
      <c r="BF483" s="111"/>
      <c r="BG483" s="111"/>
      <c r="BH483" s="111"/>
      <c r="BI483" s="111"/>
      <c r="BJ483" s="111"/>
      <c r="BK483" s="111"/>
      <c r="BL483" s="111"/>
      <c r="BM483" s="111"/>
      <c r="BN483" s="111"/>
      <c r="BO483" s="111"/>
      <c r="BP483" s="111"/>
      <c r="BQ483" s="111"/>
      <c r="BR483" s="111"/>
      <c r="BS483" s="111"/>
      <c r="BT483" s="111"/>
      <c r="BU483" s="111"/>
      <c r="BV483" s="111"/>
      <c r="BW483" s="111"/>
      <c r="BX483" s="111"/>
      <c r="BY483" s="112"/>
      <c r="BZ483" s="111"/>
      <c r="CA483" s="109"/>
      <c r="CB483" s="109"/>
      <c r="CC483" s="109"/>
      <c r="CD483" s="111"/>
    </row>
    <row r="484" spans="1:82" ht="15.75" customHeight="1">
      <c r="A484" s="111"/>
      <c r="B484" s="111"/>
      <c r="C484" s="111"/>
      <c r="D484" s="111"/>
      <c r="E484" s="111"/>
      <c r="F484" s="111"/>
      <c r="G484" s="111"/>
      <c r="H484" s="111"/>
      <c r="I484" s="111"/>
      <c r="J484" s="111"/>
      <c r="K484" s="111"/>
      <c r="L484" s="111"/>
      <c r="M484" s="111"/>
      <c r="N484" s="111"/>
      <c r="O484" s="111"/>
      <c r="P484" s="111"/>
      <c r="Q484" s="111"/>
      <c r="R484" s="111"/>
      <c r="S484" s="111"/>
      <c r="T484" s="111"/>
      <c r="U484" s="111"/>
      <c r="V484" s="112"/>
      <c r="W484" s="111"/>
      <c r="X484" s="109"/>
      <c r="Y484" s="109"/>
      <c r="Z484" s="109"/>
      <c r="AA484" s="109"/>
      <c r="AB484" s="48"/>
      <c r="AC484" s="111"/>
      <c r="AD484" s="111"/>
      <c r="AE484" s="111"/>
      <c r="AF484" s="111"/>
      <c r="AG484" s="111"/>
      <c r="AH484" s="111"/>
      <c r="AI484" s="111"/>
      <c r="AJ484" s="111"/>
      <c r="AK484" s="111"/>
      <c r="AL484" s="111"/>
      <c r="AM484" s="111"/>
      <c r="AN484" s="111"/>
      <c r="AO484" s="111"/>
      <c r="AP484" s="111"/>
      <c r="AQ484" s="111"/>
      <c r="AR484" s="111"/>
      <c r="AS484" s="111"/>
      <c r="AT484" s="111"/>
      <c r="AU484" s="111"/>
      <c r="AV484" s="111"/>
      <c r="AW484" s="111"/>
      <c r="AX484" s="112"/>
      <c r="AY484" s="111"/>
      <c r="AZ484" s="109"/>
      <c r="BA484" s="109"/>
      <c r="BB484" s="109"/>
      <c r="BC484" s="111"/>
      <c r="BD484" s="111"/>
      <c r="BE484" s="111"/>
      <c r="BF484" s="111"/>
      <c r="BG484" s="111"/>
      <c r="BH484" s="111"/>
      <c r="BI484" s="111"/>
      <c r="BJ484" s="111"/>
      <c r="BK484" s="111"/>
      <c r="BL484" s="111"/>
      <c r="BM484" s="111"/>
      <c r="BN484" s="111"/>
      <c r="BO484" s="111"/>
      <c r="BP484" s="111"/>
      <c r="BQ484" s="111"/>
      <c r="BR484" s="111"/>
      <c r="BS484" s="111"/>
      <c r="BT484" s="111"/>
      <c r="BU484" s="111"/>
      <c r="BV484" s="111"/>
      <c r="BW484" s="111"/>
      <c r="BX484" s="111"/>
      <c r="BY484" s="112"/>
      <c r="BZ484" s="111"/>
      <c r="CA484" s="109"/>
      <c r="CB484" s="109"/>
      <c r="CC484" s="109"/>
      <c r="CD484" s="111"/>
    </row>
    <row r="485" spans="1:82" ht="15.75" customHeight="1">
      <c r="A485" s="111"/>
      <c r="B485" s="111"/>
      <c r="C485" s="111"/>
      <c r="D485" s="111"/>
      <c r="E485" s="111"/>
      <c r="F485" s="111"/>
      <c r="G485" s="111"/>
      <c r="H485" s="111"/>
      <c r="I485" s="111"/>
      <c r="J485" s="111"/>
      <c r="K485" s="111"/>
      <c r="L485" s="111"/>
      <c r="M485" s="111"/>
      <c r="N485" s="111"/>
      <c r="O485" s="111"/>
      <c r="P485" s="111"/>
      <c r="Q485" s="111"/>
      <c r="R485" s="111"/>
      <c r="S485" s="111"/>
      <c r="T485" s="111"/>
      <c r="U485" s="111"/>
      <c r="V485" s="112"/>
      <c r="W485" s="111"/>
      <c r="X485" s="109"/>
      <c r="Y485" s="109"/>
      <c r="Z485" s="109"/>
      <c r="AA485" s="109"/>
      <c r="AB485" s="48"/>
      <c r="AC485" s="111"/>
      <c r="AD485" s="111"/>
      <c r="AE485" s="111"/>
      <c r="AF485" s="111"/>
      <c r="AG485" s="111"/>
      <c r="AH485" s="111"/>
      <c r="AI485" s="111"/>
      <c r="AJ485" s="111"/>
      <c r="AK485" s="111"/>
      <c r="AL485" s="111"/>
      <c r="AM485" s="111"/>
      <c r="AN485" s="111"/>
      <c r="AO485" s="111"/>
      <c r="AP485" s="111"/>
      <c r="AQ485" s="111"/>
      <c r="AR485" s="111"/>
      <c r="AS485" s="111"/>
      <c r="AT485" s="111"/>
      <c r="AU485" s="111"/>
      <c r="AV485" s="111"/>
      <c r="AW485" s="111"/>
      <c r="AX485" s="112"/>
      <c r="AY485" s="111"/>
      <c r="AZ485" s="109"/>
      <c r="BA485" s="109"/>
      <c r="BB485" s="109"/>
      <c r="BC485" s="111"/>
      <c r="BD485" s="111"/>
      <c r="BE485" s="111"/>
      <c r="BF485" s="111"/>
      <c r="BG485" s="111"/>
      <c r="BH485" s="111"/>
      <c r="BI485" s="111"/>
      <c r="BJ485" s="111"/>
      <c r="BK485" s="111"/>
      <c r="BL485" s="111"/>
      <c r="BM485" s="111"/>
      <c r="BN485" s="111"/>
      <c r="BO485" s="111"/>
      <c r="BP485" s="111"/>
      <c r="BQ485" s="111"/>
      <c r="BR485" s="111"/>
      <c r="BS485" s="111"/>
      <c r="BT485" s="111"/>
      <c r="BU485" s="111"/>
      <c r="BV485" s="111"/>
      <c r="BW485" s="111"/>
      <c r="BX485" s="111"/>
      <c r="BY485" s="112"/>
      <c r="BZ485" s="111"/>
      <c r="CA485" s="109"/>
      <c r="CB485" s="109"/>
      <c r="CC485" s="109"/>
      <c r="CD485" s="111"/>
    </row>
    <row r="486" spans="1:82" ht="15.75" customHeight="1">
      <c r="A486" s="111"/>
      <c r="B486" s="111"/>
      <c r="C486" s="111"/>
      <c r="D486" s="111"/>
      <c r="E486" s="111"/>
      <c r="F486" s="111"/>
      <c r="G486" s="111"/>
      <c r="H486" s="111"/>
      <c r="I486" s="111"/>
      <c r="J486" s="111"/>
      <c r="K486" s="111"/>
      <c r="L486" s="111"/>
      <c r="M486" s="111"/>
      <c r="N486" s="111"/>
      <c r="O486" s="111"/>
      <c r="P486" s="111"/>
      <c r="Q486" s="111"/>
      <c r="R486" s="111"/>
      <c r="S486" s="111"/>
      <c r="T486" s="111"/>
      <c r="U486" s="111"/>
      <c r="V486" s="112"/>
      <c r="W486" s="111"/>
      <c r="X486" s="109"/>
      <c r="Y486" s="109"/>
      <c r="Z486" s="109"/>
      <c r="AA486" s="109"/>
      <c r="AB486" s="48"/>
      <c r="AC486" s="111"/>
      <c r="AD486" s="111"/>
      <c r="AE486" s="111"/>
      <c r="AF486" s="111"/>
      <c r="AG486" s="111"/>
      <c r="AH486" s="111"/>
      <c r="AI486" s="111"/>
      <c r="AJ486" s="111"/>
      <c r="AK486" s="111"/>
      <c r="AL486" s="111"/>
      <c r="AM486" s="111"/>
      <c r="AN486" s="111"/>
      <c r="AO486" s="111"/>
      <c r="AP486" s="111"/>
      <c r="AQ486" s="111"/>
      <c r="AR486" s="111"/>
      <c r="AS486" s="111"/>
      <c r="AT486" s="111"/>
      <c r="AU486" s="111"/>
      <c r="AV486" s="111"/>
      <c r="AW486" s="111"/>
      <c r="AX486" s="112"/>
      <c r="AY486" s="111"/>
      <c r="AZ486" s="109"/>
      <c r="BA486" s="109"/>
      <c r="BB486" s="109"/>
      <c r="BC486" s="111"/>
      <c r="BD486" s="111"/>
      <c r="BE486" s="111"/>
      <c r="BF486" s="111"/>
      <c r="BG486" s="111"/>
      <c r="BH486" s="111"/>
      <c r="BI486" s="111"/>
      <c r="BJ486" s="111"/>
      <c r="BK486" s="111"/>
      <c r="BL486" s="111"/>
      <c r="BM486" s="111"/>
      <c r="BN486" s="111"/>
      <c r="BO486" s="111"/>
      <c r="BP486" s="111"/>
      <c r="BQ486" s="111"/>
      <c r="BR486" s="111"/>
      <c r="BS486" s="111"/>
      <c r="BT486" s="111"/>
      <c r="BU486" s="111"/>
      <c r="BV486" s="111"/>
      <c r="BW486" s="111"/>
      <c r="BX486" s="111"/>
      <c r="BY486" s="112"/>
      <c r="BZ486" s="111"/>
      <c r="CA486" s="109"/>
      <c r="CB486" s="109"/>
      <c r="CC486" s="109"/>
      <c r="CD486" s="111"/>
    </row>
    <row r="487" spans="1:82" ht="15.75" customHeight="1">
      <c r="A487" s="111"/>
      <c r="B487" s="111"/>
      <c r="C487" s="111"/>
      <c r="D487" s="111"/>
      <c r="E487" s="111"/>
      <c r="F487" s="111"/>
      <c r="G487" s="111"/>
      <c r="H487" s="111"/>
      <c r="I487" s="111"/>
      <c r="J487" s="111"/>
      <c r="K487" s="111"/>
      <c r="L487" s="111"/>
      <c r="M487" s="111"/>
      <c r="N487" s="111"/>
      <c r="O487" s="111"/>
      <c r="P487" s="111"/>
      <c r="Q487" s="111"/>
      <c r="R487" s="111"/>
      <c r="S487" s="111"/>
      <c r="T487" s="111"/>
      <c r="U487" s="111"/>
      <c r="V487" s="112"/>
      <c r="W487" s="111"/>
      <c r="X487" s="109"/>
      <c r="Y487" s="109"/>
      <c r="Z487" s="109"/>
      <c r="AA487" s="109"/>
      <c r="AB487" s="48"/>
      <c r="AC487" s="111"/>
      <c r="AD487" s="111"/>
      <c r="AE487" s="111"/>
      <c r="AF487" s="111"/>
      <c r="AG487" s="111"/>
      <c r="AH487" s="111"/>
      <c r="AI487" s="111"/>
      <c r="AJ487" s="111"/>
      <c r="AK487" s="111"/>
      <c r="AL487" s="111"/>
      <c r="AM487" s="111"/>
      <c r="AN487" s="111"/>
      <c r="AO487" s="111"/>
      <c r="AP487" s="111"/>
      <c r="AQ487" s="111"/>
      <c r="AR487" s="111"/>
      <c r="AS487" s="111"/>
      <c r="AT487" s="111"/>
      <c r="AU487" s="111"/>
      <c r="AV487" s="111"/>
      <c r="AW487" s="111"/>
      <c r="AX487" s="112"/>
      <c r="AY487" s="111"/>
      <c r="AZ487" s="109"/>
      <c r="BA487" s="109"/>
      <c r="BB487" s="109"/>
      <c r="BC487" s="111"/>
      <c r="BD487" s="111"/>
      <c r="BE487" s="111"/>
      <c r="BF487" s="111"/>
      <c r="BG487" s="111"/>
      <c r="BH487" s="111"/>
      <c r="BI487" s="111"/>
      <c r="BJ487" s="111"/>
      <c r="BK487" s="111"/>
      <c r="BL487" s="111"/>
      <c r="BM487" s="111"/>
      <c r="BN487" s="111"/>
      <c r="BO487" s="111"/>
      <c r="BP487" s="111"/>
      <c r="BQ487" s="111"/>
      <c r="BR487" s="111"/>
      <c r="BS487" s="111"/>
      <c r="BT487" s="111"/>
      <c r="BU487" s="111"/>
      <c r="BV487" s="111"/>
      <c r="BW487" s="111"/>
      <c r="BX487" s="111"/>
      <c r="BY487" s="112"/>
      <c r="BZ487" s="111"/>
      <c r="CA487" s="109"/>
      <c r="CB487" s="109"/>
      <c r="CC487" s="109"/>
      <c r="CD487" s="111"/>
    </row>
    <row r="488" spans="1:82" ht="15.75" customHeight="1">
      <c r="A488" s="111"/>
      <c r="B488" s="111"/>
      <c r="C488" s="111"/>
      <c r="D488" s="111"/>
      <c r="E488" s="111"/>
      <c r="F488" s="111"/>
      <c r="G488" s="111"/>
      <c r="H488" s="111"/>
      <c r="I488" s="111"/>
      <c r="J488" s="111"/>
      <c r="K488" s="111"/>
      <c r="L488" s="111"/>
      <c r="M488" s="111"/>
      <c r="N488" s="111"/>
      <c r="O488" s="111"/>
      <c r="P488" s="111"/>
      <c r="Q488" s="111"/>
      <c r="R488" s="111"/>
      <c r="S488" s="111"/>
      <c r="T488" s="111"/>
      <c r="U488" s="111"/>
      <c r="V488" s="112"/>
      <c r="W488" s="111"/>
      <c r="X488" s="109"/>
      <c r="Y488" s="109"/>
      <c r="Z488" s="109"/>
      <c r="AA488" s="109"/>
      <c r="AB488" s="48"/>
      <c r="AC488" s="111"/>
      <c r="AD488" s="111"/>
      <c r="AE488" s="111"/>
      <c r="AF488" s="111"/>
      <c r="AG488" s="111"/>
      <c r="AH488" s="111"/>
      <c r="AI488" s="111"/>
      <c r="AJ488" s="111"/>
      <c r="AK488" s="111"/>
      <c r="AL488" s="111"/>
      <c r="AM488" s="111"/>
      <c r="AN488" s="111"/>
      <c r="AO488" s="111"/>
      <c r="AP488" s="111"/>
      <c r="AQ488" s="111"/>
      <c r="AR488" s="111"/>
      <c r="AS488" s="111"/>
      <c r="AT488" s="111"/>
      <c r="AU488" s="111"/>
      <c r="AV488" s="111"/>
      <c r="AW488" s="111"/>
      <c r="AX488" s="112"/>
      <c r="AY488" s="111"/>
      <c r="AZ488" s="109"/>
      <c r="BA488" s="109"/>
      <c r="BB488" s="109"/>
      <c r="BC488" s="111"/>
      <c r="BD488" s="111"/>
      <c r="BE488" s="111"/>
      <c r="BF488" s="111"/>
      <c r="BG488" s="111"/>
      <c r="BH488" s="111"/>
      <c r="BI488" s="111"/>
      <c r="BJ488" s="111"/>
      <c r="BK488" s="111"/>
      <c r="BL488" s="111"/>
      <c r="BM488" s="111"/>
      <c r="BN488" s="111"/>
      <c r="BO488" s="111"/>
      <c r="BP488" s="111"/>
      <c r="BQ488" s="111"/>
      <c r="BR488" s="111"/>
      <c r="BS488" s="111"/>
      <c r="BT488" s="111"/>
      <c r="BU488" s="111"/>
      <c r="BV488" s="111"/>
      <c r="BW488" s="111"/>
      <c r="BX488" s="111"/>
      <c r="BY488" s="112"/>
      <c r="BZ488" s="111"/>
      <c r="CA488" s="109"/>
      <c r="CB488" s="109"/>
      <c r="CC488" s="109"/>
      <c r="CD488" s="111"/>
    </row>
    <row r="489" spans="1:82" ht="15.75" customHeight="1">
      <c r="A489" s="111"/>
      <c r="B489" s="111"/>
      <c r="C489" s="111"/>
      <c r="D489" s="111"/>
      <c r="E489" s="111"/>
      <c r="F489" s="111"/>
      <c r="G489" s="111"/>
      <c r="H489" s="111"/>
      <c r="I489" s="111"/>
      <c r="J489" s="111"/>
      <c r="K489" s="111"/>
      <c r="L489" s="111"/>
      <c r="M489" s="111"/>
      <c r="N489" s="111"/>
      <c r="O489" s="111"/>
      <c r="P489" s="111"/>
      <c r="Q489" s="111"/>
      <c r="R489" s="111"/>
      <c r="S489" s="111"/>
      <c r="T489" s="111"/>
      <c r="U489" s="111"/>
      <c r="V489" s="112"/>
      <c r="W489" s="111"/>
      <c r="X489" s="109"/>
      <c r="Y489" s="109"/>
      <c r="Z489" s="109"/>
      <c r="AA489" s="109"/>
      <c r="AB489" s="48"/>
      <c r="AC489" s="111"/>
      <c r="AD489" s="111"/>
      <c r="AE489" s="111"/>
      <c r="AF489" s="111"/>
      <c r="AG489" s="111"/>
      <c r="AH489" s="111"/>
      <c r="AI489" s="111"/>
      <c r="AJ489" s="111"/>
      <c r="AK489" s="111"/>
      <c r="AL489" s="111"/>
      <c r="AM489" s="111"/>
      <c r="AN489" s="111"/>
      <c r="AO489" s="111"/>
      <c r="AP489" s="111"/>
      <c r="AQ489" s="111"/>
      <c r="AR489" s="111"/>
      <c r="AS489" s="111"/>
      <c r="AT489" s="111"/>
      <c r="AU489" s="111"/>
      <c r="AV489" s="111"/>
      <c r="AW489" s="111"/>
      <c r="AX489" s="112"/>
      <c r="AY489" s="111"/>
      <c r="AZ489" s="109"/>
      <c r="BA489" s="109"/>
      <c r="BB489" s="109"/>
      <c r="BC489" s="111"/>
      <c r="BD489" s="111"/>
      <c r="BE489" s="111"/>
      <c r="BF489" s="111"/>
      <c r="BG489" s="111"/>
      <c r="BH489" s="111"/>
      <c r="BI489" s="111"/>
      <c r="BJ489" s="111"/>
      <c r="BK489" s="111"/>
      <c r="BL489" s="111"/>
      <c r="BM489" s="111"/>
      <c r="BN489" s="111"/>
      <c r="BO489" s="111"/>
      <c r="BP489" s="111"/>
      <c r="BQ489" s="111"/>
      <c r="BR489" s="111"/>
      <c r="BS489" s="111"/>
      <c r="BT489" s="111"/>
      <c r="BU489" s="111"/>
      <c r="BV489" s="111"/>
      <c r="BW489" s="111"/>
      <c r="BX489" s="111"/>
      <c r="BY489" s="112"/>
      <c r="BZ489" s="111"/>
      <c r="CA489" s="109"/>
      <c r="CB489" s="109"/>
      <c r="CC489" s="109"/>
      <c r="CD489" s="111"/>
    </row>
    <row r="490" spans="1:82" ht="15.75" customHeight="1">
      <c r="A490" s="111"/>
      <c r="B490" s="111"/>
      <c r="C490" s="111"/>
      <c r="D490" s="111"/>
      <c r="E490" s="111"/>
      <c r="F490" s="111"/>
      <c r="G490" s="111"/>
      <c r="H490" s="111"/>
      <c r="I490" s="111"/>
      <c r="J490" s="111"/>
      <c r="K490" s="111"/>
      <c r="L490" s="111"/>
      <c r="M490" s="111"/>
      <c r="N490" s="111"/>
      <c r="O490" s="111"/>
      <c r="P490" s="111"/>
      <c r="Q490" s="111"/>
      <c r="R490" s="111"/>
      <c r="S490" s="111"/>
      <c r="T490" s="111"/>
      <c r="U490" s="111"/>
      <c r="V490" s="112"/>
      <c r="W490" s="111"/>
      <c r="X490" s="109"/>
      <c r="Y490" s="109"/>
      <c r="Z490" s="109"/>
      <c r="AA490" s="109"/>
      <c r="AB490" s="48"/>
      <c r="AC490" s="111"/>
      <c r="AD490" s="111"/>
      <c r="AE490" s="111"/>
      <c r="AF490" s="111"/>
      <c r="AG490" s="111"/>
      <c r="AH490" s="111"/>
      <c r="AI490" s="111"/>
      <c r="AJ490" s="111"/>
      <c r="AK490" s="111"/>
      <c r="AL490" s="111"/>
      <c r="AM490" s="111"/>
      <c r="AN490" s="111"/>
      <c r="AO490" s="111"/>
      <c r="AP490" s="111"/>
      <c r="AQ490" s="111"/>
      <c r="AR490" s="111"/>
      <c r="AS490" s="111"/>
      <c r="AT490" s="111"/>
      <c r="AU490" s="111"/>
      <c r="AV490" s="111"/>
      <c r="AW490" s="111"/>
      <c r="AX490" s="112"/>
      <c r="AY490" s="111"/>
      <c r="AZ490" s="109"/>
      <c r="BA490" s="109"/>
      <c r="BB490" s="109"/>
      <c r="BC490" s="111"/>
      <c r="BD490" s="111"/>
      <c r="BE490" s="111"/>
      <c r="BF490" s="111"/>
      <c r="BG490" s="111"/>
      <c r="BH490" s="111"/>
      <c r="BI490" s="111"/>
      <c r="BJ490" s="111"/>
      <c r="BK490" s="111"/>
      <c r="BL490" s="111"/>
      <c r="BM490" s="111"/>
      <c r="BN490" s="111"/>
      <c r="BO490" s="111"/>
      <c r="BP490" s="111"/>
      <c r="BQ490" s="111"/>
      <c r="BR490" s="111"/>
      <c r="BS490" s="111"/>
      <c r="BT490" s="111"/>
      <c r="BU490" s="111"/>
      <c r="BV490" s="111"/>
      <c r="BW490" s="111"/>
      <c r="BX490" s="111"/>
      <c r="BY490" s="112"/>
      <c r="BZ490" s="111"/>
      <c r="CA490" s="109"/>
      <c r="CB490" s="109"/>
      <c r="CC490" s="109"/>
      <c r="CD490" s="111"/>
    </row>
    <row r="491" spans="1:82" ht="15.75" customHeight="1">
      <c r="A491" s="111"/>
      <c r="B491" s="111"/>
      <c r="C491" s="111"/>
      <c r="D491" s="111"/>
      <c r="E491" s="111"/>
      <c r="F491" s="111"/>
      <c r="G491" s="111"/>
      <c r="H491" s="111"/>
      <c r="I491" s="111"/>
      <c r="J491" s="111"/>
      <c r="K491" s="111"/>
      <c r="L491" s="111"/>
      <c r="M491" s="111"/>
      <c r="N491" s="111"/>
      <c r="O491" s="111"/>
      <c r="P491" s="111"/>
      <c r="Q491" s="111"/>
      <c r="R491" s="111"/>
      <c r="S491" s="111"/>
      <c r="T491" s="111"/>
      <c r="U491" s="111"/>
      <c r="V491" s="112"/>
      <c r="W491" s="111"/>
      <c r="X491" s="109"/>
      <c r="Y491" s="109"/>
      <c r="Z491" s="109"/>
      <c r="AA491" s="109"/>
      <c r="AB491" s="48"/>
      <c r="AC491" s="111"/>
      <c r="AD491" s="111"/>
      <c r="AE491" s="111"/>
      <c r="AF491" s="111"/>
      <c r="AG491" s="111"/>
      <c r="AH491" s="111"/>
      <c r="AI491" s="111"/>
      <c r="AJ491" s="111"/>
      <c r="AK491" s="111"/>
      <c r="AL491" s="111"/>
      <c r="AM491" s="111"/>
      <c r="AN491" s="111"/>
      <c r="AO491" s="111"/>
      <c r="AP491" s="111"/>
      <c r="AQ491" s="111"/>
      <c r="AR491" s="111"/>
      <c r="AS491" s="111"/>
      <c r="AT491" s="111"/>
      <c r="AU491" s="111"/>
      <c r="AV491" s="111"/>
      <c r="AW491" s="111"/>
      <c r="AX491" s="112"/>
      <c r="AY491" s="111"/>
      <c r="AZ491" s="109"/>
      <c r="BA491" s="109"/>
      <c r="BB491" s="109"/>
      <c r="BC491" s="111"/>
      <c r="BD491" s="111"/>
      <c r="BE491" s="111"/>
      <c r="BF491" s="111"/>
      <c r="BG491" s="111"/>
      <c r="BH491" s="111"/>
      <c r="BI491" s="111"/>
      <c r="BJ491" s="111"/>
      <c r="BK491" s="111"/>
      <c r="BL491" s="111"/>
      <c r="BM491" s="111"/>
      <c r="BN491" s="111"/>
      <c r="BO491" s="111"/>
      <c r="BP491" s="111"/>
      <c r="BQ491" s="111"/>
      <c r="BR491" s="111"/>
      <c r="BS491" s="111"/>
      <c r="BT491" s="111"/>
      <c r="BU491" s="111"/>
      <c r="BV491" s="111"/>
      <c r="BW491" s="111"/>
      <c r="BX491" s="111"/>
      <c r="BY491" s="112"/>
      <c r="BZ491" s="111"/>
      <c r="CA491" s="109"/>
      <c r="CB491" s="109"/>
      <c r="CC491" s="109"/>
      <c r="CD491" s="111"/>
    </row>
    <row r="492" spans="1:82" ht="15.75" customHeight="1">
      <c r="A492" s="111"/>
      <c r="B492" s="111"/>
      <c r="C492" s="111"/>
      <c r="D492" s="111"/>
      <c r="E492" s="111"/>
      <c r="F492" s="111"/>
      <c r="G492" s="111"/>
      <c r="H492" s="111"/>
      <c r="I492" s="111"/>
      <c r="J492" s="111"/>
      <c r="K492" s="111"/>
      <c r="L492" s="111"/>
      <c r="M492" s="111"/>
      <c r="N492" s="111"/>
      <c r="O492" s="111"/>
      <c r="P492" s="111"/>
      <c r="Q492" s="111"/>
      <c r="R492" s="111"/>
      <c r="S492" s="111"/>
      <c r="T492" s="111"/>
      <c r="U492" s="111"/>
      <c r="V492" s="112"/>
      <c r="W492" s="111"/>
      <c r="X492" s="109"/>
      <c r="Y492" s="109"/>
      <c r="Z492" s="109"/>
      <c r="AA492" s="109"/>
      <c r="AB492" s="48"/>
      <c r="AC492" s="111"/>
      <c r="AD492" s="111"/>
      <c r="AE492" s="111"/>
      <c r="AF492" s="111"/>
      <c r="AG492" s="111"/>
      <c r="AH492" s="111"/>
      <c r="AI492" s="111"/>
      <c r="AJ492" s="111"/>
      <c r="AK492" s="111"/>
      <c r="AL492" s="111"/>
      <c r="AM492" s="111"/>
      <c r="AN492" s="111"/>
      <c r="AO492" s="111"/>
      <c r="AP492" s="111"/>
      <c r="AQ492" s="111"/>
      <c r="AR492" s="111"/>
      <c r="AS492" s="111"/>
      <c r="AT492" s="111"/>
      <c r="AU492" s="111"/>
      <c r="AV492" s="111"/>
      <c r="AW492" s="111"/>
      <c r="AX492" s="112"/>
      <c r="AY492" s="111"/>
      <c r="AZ492" s="109"/>
      <c r="BA492" s="109"/>
      <c r="BB492" s="109"/>
      <c r="BC492" s="111"/>
      <c r="BD492" s="111"/>
      <c r="BE492" s="111"/>
      <c r="BF492" s="111"/>
      <c r="BG492" s="111"/>
      <c r="BH492" s="111"/>
      <c r="BI492" s="111"/>
      <c r="BJ492" s="111"/>
      <c r="BK492" s="111"/>
      <c r="BL492" s="111"/>
      <c r="BM492" s="111"/>
      <c r="BN492" s="111"/>
      <c r="BO492" s="111"/>
      <c r="BP492" s="111"/>
      <c r="BQ492" s="111"/>
      <c r="BR492" s="111"/>
      <c r="BS492" s="111"/>
      <c r="BT492" s="111"/>
      <c r="BU492" s="111"/>
      <c r="BV492" s="111"/>
      <c r="BW492" s="111"/>
      <c r="BX492" s="111"/>
      <c r="BY492" s="112"/>
      <c r="BZ492" s="111"/>
      <c r="CA492" s="109"/>
      <c r="CB492" s="109"/>
      <c r="CC492" s="109"/>
      <c r="CD492" s="111"/>
    </row>
    <row r="493" spans="1:82" ht="15.75" customHeight="1">
      <c r="A493" s="111"/>
      <c r="B493" s="111"/>
      <c r="C493" s="111"/>
      <c r="D493" s="111"/>
      <c r="E493" s="111"/>
      <c r="F493" s="111"/>
      <c r="G493" s="111"/>
      <c r="H493" s="111"/>
      <c r="I493" s="111"/>
      <c r="J493" s="111"/>
      <c r="K493" s="111"/>
      <c r="L493" s="111"/>
      <c r="M493" s="111"/>
      <c r="N493" s="111"/>
      <c r="O493" s="111"/>
      <c r="P493" s="111"/>
      <c r="Q493" s="111"/>
      <c r="R493" s="111"/>
      <c r="S493" s="111"/>
      <c r="T493" s="111"/>
      <c r="U493" s="111"/>
      <c r="V493" s="112"/>
      <c r="W493" s="111"/>
      <c r="X493" s="109"/>
      <c r="Y493" s="109"/>
      <c r="Z493" s="109"/>
      <c r="AA493" s="109"/>
      <c r="AB493" s="48"/>
      <c r="AC493" s="111"/>
      <c r="AD493" s="111"/>
      <c r="AE493" s="111"/>
      <c r="AF493" s="111"/>
      <c r="AG493" s="111"/>
      <c r="AH493" s="111"/>
      <c r="AI493" s="111"/>
      <c r="AJ493" s="111"/>
      <c r="AK493" s="111"/>
      <c r="AL493" s="111"/>
      <c r="AM493" s="111"/>
      <c r="AN493" s="111"/>
      <c r="AO493" s="111"/>
      <c r="AP493" s="111"/>
      <c r="AQ493" s="111"/>
      <c r="AR493" s="111"/>
      <c r="AS493" s="111"/>
      <c r="AT493" s="111"/>
      <c r="AU493" s="111"/>
      <c r="AV493" s="111"/>
      <c r="AW493" s="111"/>
      <c r="AX493" s="112"/>
      <c r="AY493" s="111"/>
      <c r="AZ493" s="109"/>
      <c r="BA493" s="109"/>
      <c r="BB493" s="109"/>
      <c r="BC493" s="111"/>
      <c r="BD493" s="111"/>
      <c r="BE493" s="111"/>
      <c r="BF493" s="111"/>
      <c r="BG493" s="111"/>
      <c r="BH493" s="111"/>
      <c r="BI493" s="111"/>
      <c r="BJ493" s="111"/>
      <c r="BK493" s="111"/>
      <c r="BL493" s="111"/>
      <c r="BM493" s="111"/>
      <c r="BN493" s="111"/>
      <c r="BO493" s="111"/>
      <c r="BP493" s="111"/>
      <c r="BQ493" s="111"/>
      <c r="BR493" s="111"/>
      <c r="BS493" s="111"/>
      <c r="BT493" s="111"/>
      <c r="BU493" s="111"/>
      <c r="BV493" s="111"/>
      <c r="BW493" s="111"/>
      <c r="BX493" s="111"/>
      <c r="BY493" s="112"/>
      <c r="BZ493" s="111"/>
      <c r="CA493" s="109"/>
      <c r="CB493" s="109"/>
      <c r="CC493" s="109"/>
      <c r="CD493" s="111"/>
    </row>
    <row r="494" spans="1:82" ht="15.75" customHeight="1">
      <c r="A494" s="111"/>
      <c r="B494" s="111"/>
      <c r="C494" s="111"/>
      <c r="D494" s="111"/>
      <c r="E494" s="111"/>
      <c r="F494" s="111"/>
      <c r="G494" s="111"/>
      <c r="H494" s="111"/>
      <c r="I494" s="111"/>
      <c r="J494" s="111"/>
      <c r="K494" s="111"/>
      <c r="L494" s="111"/>
      <c r="M494" s="111"/>
      <c r="N494" s="111"/>
      <c r="O494" s="111"/>
      <c r="P494" s="111"/>
      <c r="Q494" s="111"/>
      <c r="R494" s="111"/>
      <c r="S494" s="111"/>
      <c r="T494" s="111"/>
      <c r="U494" s="111"/>
      <c r="V494" s="112"/>
      <c r="W494" s="111"/>
      <c r="X494" s="109"/>
      <c r="Y494" s="109"/>
      <c r="Z494" s="109"/>
      <c r="AA494" s="109"/>
      <c r="AB494" s="48"/>
      <c r="AC494" s="111"/>
      <c r="AD494" s="111"/>
      <c r="AE494" s="111"/>
      <c r="AF494" s="111"/>
      <c r="AG494" s="111"/>
      <c r="AH494" s="111"/>
      <c r="AI494" s="111"/>
      <c r="AJ494" s="111"/>
      <c r="AK494" s="111"/>
      <c r="AL494" s="111"/>
      <c r="AM494" s="111"/>
      <c r="AN494" s="111"/>
      <c r="AO494" s="111"/>
      <c r="AP494" s="111"/>
      <c r="AQ494" s="111"/>
      <c r="AR494" s="111"/>
      <c r="AS494" s="111"/>
      <c r="AT494" s="111"/>
      <c r="AU494" s="111"/>
      <c r="AV494" s="111"/>
      <c r="AW494" s="111"/>
      <c r="AX494" s="112"/>
      <c r="AY494" s="111"/>
      <c r="AZ494" s="109"/>
      <c r="BA494" s="109"/>
      <c r="BB494" s="109"/>
      <c r="BC494" s="111"/>
      <c r="BD494" s="111"/>
      <c r="BE494" s="111"/>
      <c r="BF494" s="111"/>
      <c r="BG494" s="111"/>
      <c r="BH494" s="111"/>
      <c r="BI494" s="111"/>
      <c r="BJ494" s="111"/>
      <c r="BK494" s="111"/>
      <c r="BL494" s="111"/>
      <c r="BM494" s="111"/>
      <c r="BN494" s="111"/>
      <c r="BO494" s="111"/>
      <c r="BP494" s="111"/>
      <c r="BQ494" s="111"/>
      <c r="BR494" s="111"/>
      <c r="BS494" s="111"/>
      <c r="BT494" s="111"/>
      <c r="BU494" s="111"/>
      <c r="BV494" s="111"/>
      <c r="BW494" s="111"/>
      <c r="BX494" s="111"/>
      <c r="BY494" s="112"/>
      <c r="BZ494" s="111"/>
      <c r="CA494" s="109"/>
      <c r="CB494" s="109"/>
      <c r="CC494" s="109"/>
      <c r="CD494" s="111"/>
    </row>
    <row r="495" spans="1:82" ht="15.75" customHeight="1">
      <c r="A495" s="111"/>
      <c r="B495" s="111"/>
      <c r="C495" s="111"/>
      <c r="D495" s="111"/>
      <c r="E495" s="111"/>
      <c r="F495" s="111"/>
      <c r="G495" s="111"/>
      <c r="H495" s="111"/>
      <c r="I495" s="111"/>
      <c r="J495" s="111"/>
      <c r="K495" s="111"/>
      <c r="L495" s="111"/>
      <c r="M495" s="111"/>
      <c r="N495" s="111"/>
      <c r="O495" s="111"/>
      <c r="P495" s="111"/>
      <c r="Q495" s="111"/>
      <c r="R495" s="111"/>
      <c r="S495" s="111"/>
      <c r="T495" s="111"/>
      <c r="U495" s="111"/>
      <c r="V495" s="112"/>
      <c r="W495" s="111"/>
      <c r="X495" s="109"/>
      <c r="Y495" s="109"/>
      <c r="Z495" s="109"/>
      <c r="AA495" s="109"/>
      <c r="AB495" s="48"/>
      <c r="AC495" s="111"/>
      <c r="AD495" s="111"/>
      <c r="AE495" s="111"/>
      <c r="AF495" s="111"/>
      <c r="AG495" s="111"/>
      <c r="AH495" s="111"/>
      <c r="AI495" s="111"/>
      <c r="AJ495" s="111"/>
      <c r="AK495" s="111"/>
      <c r="AL495" s="111"/>
      <c r="AM495" s="111"/>
      <c r="AN495" s="111"/>
      <c r="AO495" s="111"/>
      <c r="AP495" s="111"/>
      <c r="AQ495" s="111"/>
      <c r="AR495" s="111"/>
      <c r="AS495" s="111"/>
      <c r="AT495" s="111"/>
      <c r="AU495" s="111"/>
      <c r="AV495" s="111"/>
      <c r="AW495" s="111"/>
      <c r="AX495" s="112"/>
      <c r="AY495" s="111"/>
      <c r="AZ495" s="109"/>
      <c r="BA495" s="109"/>
      <c r="BB495" s="109"/>
      <c r="BC495" s="111"/>
      <c r="BD495" s="111"/>
      <c r="BE495" s="111"/>
      <c r="BF495" s="111"/>
      <c r="BG495" s="111"/>
      <c r="BH495" s="111"/>
      <c r="BI495" s="111"/>
      <c r="BJ495" s="111"/>
      <c r="BK495" s="111"/>
      <c r="BL495" s="111"/>
      <c r="BM495" s="111"/>
      <c r="BN495" s="111"/>
      <c r="BO495" s="111"/>
      <c r="BP495" s="111"/>
      <c r="BQ495" s="111"/>
      <c r="BR495" s="111"/>
      <c r="BS495" s="111"/>
      <c r="BT495" s="111"/>
      <c r="BU495" s="111"/>
      <c r="BV495" s="111"/>
      <c r="BW495" s="111"/>
      <c r="BX495" s="111"/>
      <c r="BY495" s="112"/>
      <c r="BZ495" s="111"/>
      <c r="CA495" s="109"/>
      <c r="CB495" s="109"/>
      <c r="CC495" s="109"/>
      <c r="CD495" s="111"/>
    </row>
    <row r="496" spans="1:82" ht="15.75" customHeight="1">
      <c r="A496" s="111"/>
      <c r="B496" s="111"/>
      <c r="C496" s="111"/>
      <c r="D496" s="111"/>
      <c r="E496" s="111"/>
      <c r="F496" s="111"/>
      <c r="G496" s="111"/>
      <c r="H496" s="111"/>
      <c r="I496" s="111"/>
      <c r="J496" s="111"/>
      <c r="K496" s="111"/>
      <c r="L496" s="111"/>
      <c r="M496" s="111"/>
      <c r="N496" s="111"/>
      <c r="O496" s="111"/>
      <c r="P496" s="111"/>
      <c r="Q496" s="111"/>
      <c r="R496" s="111"/>
      <c r="S496" s="111"/>
      <c r="T496" s="111"/>
      <c r="U496" s="111"/>
      <c r="V496" s="112"/>
      <c r="W496" s="111"/>
      <c r="X496" s="109"/>
      <c r="Y496" s="109"/>
      <c r="Z496" s="109"/>
      <c r="AA496" s="109"/>
      <c r="AB496" s="48"/>
      <c r="AC496" s="111"/>
      <c r="AD496" s="111"/>
      <c r="AE496" s="111"/>
      <c r="AF496" s="111"/>
      <c r="AG496" s="111"/>
      <c r="AH496" s="111"/>
      <c r="AI496" s="111"/>
      <c r="AJ496" s="111"/>
      <c r="AK496" s="111"/>
      <c r="AL496" s="111"/>
      <c r="AM496" s="111"/>
      <c r="AN496" s="111"/>
      <c r="AO496" s="111"/>
      <c r="AP496" s="111"/>
      <c r="AQ496" s="111"/>
      <c r="AR496" s="111"/>
      <c r="AS496" s="111"/>
      <c r="AT496" s="111"/>
      <c r="AU496" s="111"/>
      <c r="AV496" s="111"/>
      <c r="AW496" s="111"/>
      <c r="AX496" s="112"/>
      <c r="AY496" s="111"/>
      <c r="AZ496" s="109"/>
      <c r="BA496" s="109"/>
      <c r="BB496" s="109"/>
      <c r="BC496" s="111"/>
      <c r="BD496" s="111"/>
      <c r="BE496" s="111"/>
      <c r="BF496" s="111"/>
      <c r="BG496" s="111"/>
      <c r="BH496" s="111"/>
      <c r="BI496" s="111"/>
      <c r="BJ496" s="111"/>
      <c r="BK496" s="111"/>
      <c r="BL496" s="111"/>
      <c r="BM496" s="111"/>
      <c r="BN496" s="111"/>
      <c r="BO496" s="111"/>
      <c r="BP496" s="111"/>
      <c r="BQ496" s="111"/>
      <c r="BR496" s="111"/>
      <c r="BS496" s="111"/>
      <c r="BT496" s="111"/>
      <c r="BU496" s="111"/>
      <c r="BV496" s="111"/>
      <c r="BW496" s="111"/>
      <c r="BX496" s="111"/>
      <c r="BY496" s="112"/>
      <c r="BZ496" s="111"/>
      <c r="CA496" s="109"/>
      <c r="CB496" s="109"/>
      <c r="CC496" s="109"/>
      <c r="CD496" s="111"/>
    </row>
    <row r="497" spans="1:82" ht="15.75" customHeight="1">
      <c r="A497" s="111"/>
      <c r="B497" s="111"/>
      <c r="C497" s="111"/>
      <c r="D497" s="111"/>
      <c r="E497" s="111"/>
      <c r="F497" s="111"/>
      <c r="G497" s="111"/>
      <c r="H497" s="111"/>
      <c r="I497" s="111"/>
      <c r="J497" s="111"/>
      <c r="K497" s="111"/>
      <c r="L497" s="111"/>
      <c r="M497" s="111"/>
      <c r="N497" s="111"/>
      <c r="O497" s="111"/>
      <c r="P497" s="111"/>
      <c r="Q497" s="111"/>
      <c r="R497" s="111"/>
      <c r="S497" s="111"/>
      <c r="T497" s="111"/>
      <c r="U497" s="111"/>
      <c r="V497" s="112"/>
      <c r="W497" s="111"/>
      <c r="X497" s="109"/>
      <c r="Y497" s="109"/>
      <c r="Z497" s="109"/>
      <c r="AA497" s="109"/>
      <c r="AB497" s="48"/>
      <c r="AC497" s="111"/>
      <c r="AD497" s="111"/>
      <c r="AE497" s="111"/>
      <c r="AF497" s="111"/>
      <c r="AG497" s="111"/>
      <c r="AH497" s="111"/>
      <c r="AI497" s="111"/>
      <c r="AJ497" s="111"/>
      <c r="AK497" s="111"/>
      <c r="AL497" s="111"/>
      <c r="AM497" s="111"/>
      <c r="AN497" s="111"/>
      <c r="AO497" s="111"/>
      <c r="AP497" s="111"/>
      <c r="AQ497" s="111"/>
      <c r="AR497" s="111"/>
      <c r="AS497" s="111"/>
      <c r="AT497" s="111"/>
      <c r="AU497" s="111"/>
      <c r="AV497" s="111"/>
      <c r="AW497" s="111"/>
      <c r="AX497" s="112"/>
      <c r="AY497" s="111"/>
      <c r="AZ497" s="109"/>
      <c r="BA497" s="109"/>
      <c r="BB497" s="109"/>
      <c r="BC497" s="111"/>
      <c r="BD497" s="111"/>
      <c r="BE497" s="111"/>
      <c r="BF497" s="111"/>
      <c r="BG497" s="111"/>
      <c r="BH497" s="111"/>
      <c r="BI497" s="111"/>
      <c r="BJ497" s="111"/>
      <c r="BK497" s="111"/>
      <c r="BL497" s="111"/>
      <c r="BM497" s="111"/>
      <c r="BN497" s="111"/>
      <c r="BO497" s="111"/>
      <c r="BP497" s="111"/>
      <c r="BQ497" s="111"/>
      <c r="BR497" s="111"/>
      <c r="BS497" s="111"/>
      <c r="BT497" s="111"/>
      <c r="BU497" s="111"/>
      <c r="BV497" s="111"/>
      <c r="BW497" s="111"/>
      <c r="BX497" s="111"/>
      <c r="BY497" s="112"/>
      <c r="BZ497" s="111"/>
      <c r="CA497" s="109"/>
      <c r="CB497" s="109"/>
      <c r="CC497" s="109"/>
      <c r="CD497" s="111"/>
    </row>
    <row r="498" spans="1:82" ht="15.75" customHeight="1">
      <c r="A498" s="111"/>
      <c r="B498" s="111"/>
      <c r="C498" s="111"/>
      <c r="D498" s="111"/>
      <c r="E498" s="111"/>
      <c r="F498" s="111"/>
      <c r="G498" s="111"/>
      <c r="H498" s="111"/>
      <c r="I498" s="111"/>
      <c r="J498" s="111"/>
      <c r="K498" s="111"/>
      <c r="L498" s="111"/>
      <c r="M498" s="111"/>
      <c r="N498" s="111"/>
      <c r="O498" s="111"/>
      <c r="P498" s="111"/>
      <c r="Q498" s="111"/>
      <c r="R498" s="111"/>
      <c r="S498" s="111"/>
      <c r="T498" s="111"/>
      <c r="U498" s="111"/>
      <c r="V498" s="112"/>
      <c r="W498" s="111"/>
      <c r="X498" s="109"/>
      <c r="Y498" s="109"/>
      <c r="Z498" s="109"/>
      <c r="AA498" s="109"/>
      <c r="AB498" s="48"/>
      <c r="AC498" s="111"/>
      <c r="AD498" s="111"/>
      <c r="AE498" s="111"/>
      <c r="AF498" s="111"/>
      <c r="AG498" s="111"/>
      <c r="AH498" s="111"/>
      <c r="AI498" s="111"/>
      <c r="AJ498" s="111"/>
      <c r="AK498" s="111"/>
      <c r="AL498" s="111"/>
      <c r="AM498" s="111"/>
      <c r="AN498" s="111"/>
      <c r="AO498" s="111"/>
      <c r="AP498" s="111"/>
      <c r="AQ498" s="111"/>
      <c r="AR498" s="111"/>
      <c r="AS498" s="111"/>
      <c r="AT498" s="111"/>
      <c r="AU498" s="111"/>
      <c r="AV498" s="111"/>
      <c r="AW498" s="111"/>
      <c r="AX498" s="112"/>
      <c r="AY498" s="111"/>
      <c r="AZ498" s="109"/>
      <c r="BA498" s="109"/>
      <c r="BB498" s="109"/>
      <c r="BC498" s="111"/>
      <c r="BD498" s="111"/>
      <c r="BE498" s="111"/>
      <c r="BF498" s="111"/>
      <c r="BG498" s="111"/>
      <c r="BH498" s="111"/>
      <c r="BI498" s="111"/>
      <c r="BJ498" s="111"/>
      <c r="BK498" s="111"/>
      <c r="BL498" s="111"/>
      <c r="BM498" s="111"/>
      <c r="BN498" s="111"/>
      <c r="BO498" s="111"/>
      <c r="BP498" s="111"/>
      <c r="BQ498" s="111"/>
      <c r="BR498" s="111"/>
      <c r="BS498" s="111"/>
      <c r="BT498" s="111"/>
      <c r="BU498" s="111"/>
      <c r="BV498" s="111"/>
      <c r="BW498" s="111"/>
      <c r="BX498" s="111"/>
      <c r="BY498" s="112"/>
      <c r="BZ498" s="111"/>
      <c r="CA498" s="109"/>
      <c r="CB498" s="109"/>
      <c r="CC498" s="109"/>
      <c r="CD498" s="111"/>
    </row>
    <row r="499" spans="1:82" ht="15.75" customHeight="1">
      <c r="A499" s="111"/>
      <c r="B499" s="111"/>
      <c r="C499" s="111"/>
      <c r="D499" s="111"/>
      <c r="E499" s="111"/>
      <c r="F499" s="111"/>
      <c r="G499" s="111"/>
      <c r="H499" s="111"/>
      <c r="I499" s="111"/>
      <c r="J499" s="111"/>
      <c r="K499" s="111"/>
      <c r="L499" s="111"/>
      <c r="M499" s="111"/>
      <c r="N499" s="111"/>
      <c r="O499" s="111"/>
      <c r="P499" s="111"/>
      <c r="Q499" s="111"/>
      <c r="R499" s="111"/>
      <c r="S499" s="111"/>
      <c r="T499" s="111"/>
      <c r="U499" s="111"/>
      <c r="V499" s="112"/>
      <c r="W499" s="111"/>
      <c r="X499" s="109"/>
      <c r="Y499" s="109"/>
      <c r="Z499" s="109"/>
      <c r="AA499" s="109"/>
      <c r="AB499" s="48"/>
      <c r="AC499" s="111"/>
      <c r="AD499" s="111"/>
      <c r="AE499" s="111"/>
      <c r="AF499" s="111"/>
      <c r="AG499" s="111"/>
      <c r="AH499" s="111"/>
      <c r="AI499" s="111"/>
      <c r="AJ499" s="111"/>
      <c r="AK499" s="111"/>
      <c r="AL499" s="111"/>
      <c r="AM499" s="111"/>
      <c r="AN499" s="111"/>
      <c r="AO499" s="111"/>
      <c r="AP499" s="111"/>
      <c r="AQ499" s="111"/>
      <c r="AR499" s="111"/>
      <c r="AS499" s="111"/>
      <c r="AT499" s="111"/>
      <c r="AU499" s="111"/>
      <c r="AV499" s="111"/>
      <c r="AW499" s="111"/>
      <c r="AX499" s="112"/>
      <c r="AY499" s="111"/>
      <c r="AZ499" s="109"/>
      <c r="BA499" s="109"/>
      <c r="BB499" s="109"/>
      <c r="BC499" s="111"/>
      <c r="BD499" s="111"/>
      <c r="BE499" s="111"/>
      <c r="BF499" s="111"/>
      <c r="BG499" s="111"/>
      <c r="BH499" s="111"/>
      <c r="BI499" s="111"/>
      <c r="BJ499" s="111"/>
      <c r="BK499" s="111"/>
      <c r="BL499" s="111"/>
      <c r="BM499" s="111"/>
      <c r="BN499" s="111"/>
      <c r="BO499" s="111"/>
      <c r="BP499" s="111"/>
      <c r="BQ499" s="111"/>
      <c r="BR499" s="111"/>
      <c r="BS499" s="111"/>
      <c r="BT499" s="111"/>
      <c r="BU499" s="111"/>
      <c r="BV499" s="111"/>
      <c r="BW499" s="111"/>
      <c r="BX499" s="111"/>
      <c r="BY499" s="112"/>
      <c r="BZ499" s="111"/>
      <c r="CA499" s="109"/>
      <c r="CB499" s="109"/>
      <c r="CC499" s="109"/>
      <c r="CD499" s="111"/>
    </row>
    <row r="500" spans="1:82" ht="15.75" customHeight="1">
      <c r="A500" s="111"/>
      <c r="B500" s="111"/>
      <c r="C500" s="111"/>
      <c r="D500" s="111"/>
      <c r="E500" s="111"/>
      <c r="F500" s="111"/>
      <c r="G500" s="111"/>
      <c r="H500" s="111"/>
      <c r="I500" s="111"/>
      <c r="J500" s="111"/>
      <c r="K500" s="111"/>
      <c r="L500" s="111"/>
      <c r="M500" s="111"/>
      <c r="N500" s="111"/>
      <c r="O500" s="111"/>
      <c r="P500" s="111"/>
      <c r="Q500" s="111"/>
      <c r="R500" s="111"/>
      <c r="S500" s="111"/>
      <c r="T500" s="111"/>
      <c r="U500" s="111"/>
      <c r="V500" s="112"/>
      <c r="W500" s="111"/>
      <c r="X500" s="109"/>
      <c r="Y500" s="109"/>
      <c r="Z500" s="109"/>
      <c r="AA500" s="109"/>
      <c r="AB500" s="48"/>
      <c r="AC500" s="111"/>
      <c r="AD500" s="111"/>
      <c r="AE500" s="111"/>
      <c r="AF500" s="111"/>
      <c r="AG500" s="111"/>
      <c r="AH500" s="111"/>
      <c r="AI500" s="111"/>
      <c r="AJ500" s="111"/>
      <c r="AK500" s="111"/>
      <c r="AL500" s="111"/>
      <c r="AM500" s="111"/>
      <c r="AN500" s="111"/>
      <c r="AO500" s="111"/>
      <c r="AP500" s="111"/>
      <c r="AQ500" s="111"/>
      <c r="AR500" s="111"/>
      <c r="AS500" s="111"/>
      <c r="AT500" s="111"/>
      <c r="AU500" s="111"/>
      <c r="AV500" s="111"/>
      <c r="AW500" s="111"/>
      <c r="AX500" s="112"/>
      <c r="AY500" s="111"/>
      <c r="AZ500" s="109"/>
      <c r="BA500" s="109"/>
      <c r="BB500" s="109"/>
      <c r="BC500" s="111"/>
      <c r="BD500" s="111"/>
      <c r="BE500" s="111"/>
      <c r="BF500" s="111"/>
      <c r="BG500" s="111"/>
      <c r="BH500" s="111"/>
      <c r="BI500" s="111"/>
      <c r="BJ500" s="111"/>
      <c r="BK500" s="111"/>
      <c r="BL500" s="111"/>
      <c r="BM500" s="111"/>
      <c r="BN500" s="111"/>
      <c r="BO500" s="111"/>
      <c r="BP500" s="111"/>
      <c r="BQ500" s="111"/>
      <c r="BR500" s="111"/>
      <c r="BS500" s="111"/>
      <c r="BT500" s="111"/>
      <c r="BU500" s="111"/>
      <c r="BV500" s="111"/>
      <c r="BW500" s="111"/>
      <c r="BX500" s="111"/>
      <c r="BY500" s="112"/>
      <c r="BZ500" s="111"/>
      <c r="CA500" s="109"/>
      <c r="CB500" s="109"/>
      <c r="CC500" s="109"/>
      <c r="CD500" s="111"/>
    </row>
    <row r="501" spans="1:82" ht="15.75" customHeight="1">
      <c r="A501" s="111"/>
      <c r="B501" s="111"/>
      <c r="C501" s="111"/>
      <c r="D501" s="111"/>
      <c r="E501" s="111"/>
      <c r="F501" s="111"/>
      <c r="G501" s="111"/>
      <c r="H501" s="111"/>
      <c r="I501" s="111"/>
      <c r="J501" s="111"/>
      <c r="K501" s="111"/>
      <c r="L501" s="111"/>
      <c r="M501" s="111"/>
      <c r="N501" s="111"/>
      <c r="O501" s="111"/>
      <c r="P501" s="111"/>
      <c r="Q501" s="111"/>
      <c r="R501" s="111"/>
      <c r="S501" s="111"/>
      <c r="T501" s="111"/>
      <c r="U501" s="111"/>
      <c r="V501" s="112"/>
      <c r="W501" s="111"/>
      <c r="X501" s="109"/>
      <c r="Y501" s="109"/>
      <c r="Z501" s="109"/>
      <c r="AA501" s="109"/>
      <c r="AB501" s="48"/>
      <c r="AC501" s="111"/>
      <c r="AD501" s="111"/>
      <c r="AE501" s="111"/>
      <c r="AF501" s="111"/>
      <c r="AG501" s="111"/>
      <c r="AH501" s="111"/>
      <c r="AI501" s="111"/>
      <c r="AJ501" s="111"/>
      <c r="AK501" s="111"/>
      <c r="AL501" s="111"/>
      <c r="AM501" s="111"/>
      <c r="AN501" s="111"/>
      <c r="AO501" s="111"/>
      <c r="AP501" s="111"/>
      <c r="AQ501" s="111"/>
      <c r="AR501" s="111"/>
      <c r="AS501" s="111"/>
      <c r="AT501" s="111"/>
      <c r="AU501" s="111"/>
      <c r="AV501" s="111"/>
      <c r="AW501" s="111"/>
      <c r="AX501" s="112"/>
      <c r="AY501" s="111"/>
      <c r="AZ501" s="109"/>
      <c r="BA501" s="109"/>
      <c r="BB501" s="109"/>
      <c r="BC501" s="111"/>
      <c r="BD501" s="111"/>
      <c r="BE501" s="111"/>
      <c r="BF501" s="111"/>
      <c r="BG501" s="111"/>
      <c r="BH501" s="111"/>
      <c r="BI501" s="111"/>
      <c r="BJ501" s="111"/>
      <c r="BK501" s="111"/>
      <c r="BL501" s="111"/>
      <c r="BM501" s="111"/>
      <c r="BN501" s="111"/>
      <c r="BO501" s="111"/>
      <c r="BP501" s="111"/>
      <c r="BQ501" s="111"/>
      <c r="BR501" s="111"/>
      <c r="BS501" s="111"/>
      <c r="BT501" s="111"/>
      <c r="BU501" s="111"/>
      <c r="BV501" s="111"/>
      <c r="BW501" s="111"/>
      <c r="BX501" s="111"/>
      <c r="BY501" s="112"/>
      <c r="BZ501" s="111"/>
      <c r="CA501" s="109"/>
      <c r="CB501" s="109"/>
      <c r="CC501" s="109"/>
      <c r="CD501" s="111"/>
    </row>
    <row r="502" spans="1:82" ht="15.75" customHeight="1">
      <c r="A502" s="111"/>
      <c r="B502" s="111"/>
      <c r="C502" s="111"/>
      <c r="D502" s="111"/>
      <c r="E502" s="111"/>
      <c r="F502" s="111"/>
      <c r="G502" s="111"/>
      <c r="H502" s="111"/>
      <c r="I502" s="111"/>
      <c r="J502" s="111"/>
      <c r="K502" s="111"/>
      <c r="L502" s="111"/>
      <c r="M502" s="111"/>
      <c r="N502" s="111"/>
      <c r="O502" s="111"/>
      <c r="P502" s="111"/>
      <c r="Q502" s="111"/>
      <c r="R502" s="111"/>
      <c r="S502" s="111"/>
      <c r="T502" s="111"/>
      <c r="U502" s="111"/>
      <c r="V502" s="112"/>
      <c r="W502" s="111"/>
      <c r="X502" s="109"/>
      <c r="Y502" s="109"/>
      <c r="Z502" s="109"/>
      <c r="AA502" s="109"/>
      <c r="AB502" s="48"/>
      <c r="AC502" s="111"/>
      <c r="AD502" s="111"/>
      <c r="AE502" s="111"/>
      <c r="AF502" s="111"/>
      <c r="AG502" s="111"/>
      <c r="AH502" s="111"/>
      <c r="AI502" s="111"/>
      <c r="AJ502" s="111"/>
      <c r="AK502" s="111"/>
      <c r="AL502" s="111"/>
      <c r="AM502" s="111"/>
      <c r="AN502" s="111"/>
      <c r="AO502" s="111"/>
      <c r="AP502" s="111"/>
      <c r="AQ502" s="111"/>
      <c r="AR502" s="111"/>
      <c r="AS502" s="111"/>
      <c r="AT502" s="111"/>
      <c r="AU502" s="111"/>
      <c r="AV502" s="111"/>
      <c r="AW502" s="111"/>
      <c r="AX502" s="112"/>
      <c r="AY502" s="111"/>
      <c r="AZ502" s="109"/>
      <c r="BA502" s="109"/>
      <c r="BB502" s="109"/>
      <c r="BC502" s="111"/>
      <c r="BD502" s="111"/>
      <c r="BE502" s="111"/>
      <c r="BF502" s="111"/>
      <c r="BG502" s="111"/>
      <c r="BH502" s="111"/>
      <c r="BI502" s="111"/>
      <c r="BJ502" s="111"/>
      <c r="BK502" s="111"/>
      <c r="BL502" s="111"/>
      <c r="BM502" s="111"/>
      <c r="BN502" s="111"/>
      <c r="BO502" s="111"/>
      <c r="BP502" s="111"/>
      <c r="BQ502" s="111"/>
      <c r="BR502" s="111"/>
      <c r="BS502" s="111"/>
      <c r="BT502" s="111"/>
      <c r="BU502" s="111"/>
      <c r="BV502" s="111"/>
      <c r="BW502" s="111"/>
      <c r="BX502" s="111"/>
      <c r="BY502" s="112"/>
      <c r="BZ502" s="111"/>
      <c r="CA502" s="109"/>
      <c r="CB502" s="109"/>
      <c r="CC502" s="109"/>
      <c r="CD502" s="111"/>
    </row>
    <row r="503" spans="1:82" ht="15.75" customHeight="1">
      <c r="A503" s="111"/>
      <c r="B503" s="111"/>
      <c r="C503" s="111"/>
      <c r="D503" s="111"/>
      <c r="E503" s="111"/>
      <c r="F503" s="111"/>
      <c r="G503" s="111"/>
      <c r="H503" s="111"/>
      <c r="I503" s="111"/>
      <c r="J503" s="111"/>
      <c r="K503" s="111"/>
      <c r="L503" s="111"/>
      <c r="M503" s="111"/>
      <c r="N503" s="111"/>
      <c r="O503" s="111"/>
      <c r="P503" s="111"/>
      <c r="Q503" s="111"/>
      <c r="R503" s="111"/>
      <c r="S503" s="111"/>
      <c r="T503" s="111"/>
      <c r="U503" s="111"/>
      <c r="V503" s="112"/>
      <c r="W503" s="111"/>
      <c r="X503" s="109"/>
      <c r="Y503" s="109"/>
      <c r="Z503" s="109"/>
      <c r="AA503" s="109"/>
      <c r="AB503" s="48"/>
      <c r="AC503" s="111"/>
      <c r="AD503" s="111"/>
      <c r="AE503" s="111"/>
      <c r="AF503" s="111"/>
      <c r="AG503" s="111"/>
      <c r="AH503" s="111"/>
      <c r="AI503" s="111"/>
      <c r="AJ503" s="111"/>
      <c r="AK503" s="111"/>
      <c r="AL503" s="111"/>
      <c r="AM503" s="111"/>
      <c r="AN503" s="111"/>
      <c r="AO503" s="111"/>
      <c r="AP503" s="111"/>
      <c r="AQ503" s="111"/>
      <c r="AR503" s="111"/>
      <c r="AS503" s="111"/>
      <c r="AT503" s="111"/>
      <c r="AU503" s="111"/>
      <c r="AV503" s="111"/>
      <c r="AW503" s="111"/>
      <c r="AX503" s="112"/>
      <c r="AY503" s="111"/>
      <c r="AZ503" s="109"/>
      <c r="BA503" s="109"/>
      <c r="BB503" s="109"/>
      <c r="BC503" s="111"/>
      <c r="BD503" s="111"/>
      <c r="BE503" s="111"/>
      <c r="BF503" s="111"/>
      <c r="BG503" s="111"/>
      <c r="BH503" s="111"/>
      <c r="BI503" s="111"/>
      <c r="BJ503" s="111"/>
      <c r="BK503" s="111"/>
      <c r="BL503" s="111"/>
      <c r="BM503" s="111"/>
      <c r="BN503" s="111"/>
      <c r="BO503" s="111"/>
      <c r="BP503" s="111"/>
      <c r="BQ503" s="111"/>
      <c r="BR503" s="111"/>
      <c r="BS503" s="111"/>
      <c r="BT503" s="111"/>
      <c r="BU503" s="111"/>
      <c r="BV503" s="111"/>
      <c r="BW503" s="111"/>
      <c r="BX503" s="111"/>
      <c r="BY503" s="112"/>
      <c r="BZ503" s="111"/>
      <c r="CA503" s="109"/>
      <c r="CB503" s="109"/>
      <c r="CC503" s="109"/>
      <c r="CD503" s="111"/>
    </row>
    <row r="504" spans="1:82" ht="15.75" customHeight="1">
      <c r="A504" s="111"/>
      <c r="B504" s="111"/>
      <c r="C504" s="111"/>
      <c r="D504" s="111"/>
      <c r="E504" s="111"/>
      <c r="F504" s="111"/>
      <c r="G504" s="111"/>
      <c r="H504" s="111"/>
      <c r="I504" s="111"/>
      <c r="J504" s="111"/>
      <c r="K504" s="111"/>
      <c r="L504" s="111"/>
      <c r="M504" s="111"/>
      <c r="N504" s="111"/>
      <c r="O504" s="111"/>
      <c r="P504" s="111"/>
      <c r="Q504" s="111"/>
      <c r="R504" s="111"/>
      <c r="S504" s="111"/>
      <c r="T504" s="111"/>
      <c r="U504" s="111"/>
      <c r="V504" s="112"/>
      <c r="W504" s="111"/>
      <c r="X504" s="109"/>
      <c r="Y504" s="109"/>
      <c r="Z504" s="109"/>
      <c r="AA504" s="109"/>
      <c r="AB504" s="48"/>
      <c r="AC504" s="111"/>
      <c r="AD504" s="111"/>
      <c r="AE504" s="111"/>
      <c r="AF504" s="111"/>
      <c r="AG504" s="111"/>
      <c r="AH504" s="111"/>
      <c r="AI504" s="111"/>
      <c r="AJ504" s="111"/>
      <c r="AK504" s="111"/>
      <c r="AL504" s="111"/>
      <c r="AM504" s="111"/>
      <c r="AN504" s="111"/>
      <c r="AO504" s="111"/>
      <c r="AP504" s="111"/>
      <c r="AQ504" s="111"/>
      <c r="AR504" s="111"/>
      <c r="AS504" s="111"/>
      <c r="AT504" s="111"/>
      <c r="AU504" s="111"/>
      <c r="AV504" s="111"/>
      <c r="AW504" s="111"/>
      <c r="AX504" s="112"/>
      <c r="AY504" s="111"/>
      <c r="AZ504" s="109"/>
      <c r="BA504" s="109"/>
      <c r="BB504" s="109"/>
      <c r="BC504" s="111"/>
      <c r="BD504" s="111"/>
      <c r="BE504" s="111"/>
      <c r="BF504" s="111"/>
      <c r="BG504" s="111"/>
      <c r="BH504" s="111"/>
      <c r="BI504" s="111"/>
      <c r="BJ504" s="111"/>
      <c r="BK504" s="111"/>
      <c r="BL504" s="111"/>
      <c r="BM504" s="111"/>
      <c r="BN504" s="111"/>
      <c r="BO504" s="111"/>
      <c r="BP504" s="111"/>
      <c r="BQ504" s="111"/>
      <c r="BR504" s="111"/>
      <c r="BS504" s="111"/>
      <c r="BT504" s="111"/>
      <c r="BU504" s="111"/>
      <c r="BV504" s="111"/>
      <c r="BW504" s="111"/>
      <c r="BX504" s="111"/>
      <c r="BY504" s="112"/>
      <c r="BZ504" s="111"/>
      <c r="CA504" s="109"/>
      <c r="CB504" s="109"/>
      <c r="CC504" s="109"/>
      <c r="CD504" s="111"/>
    </row>
    <row r="505" spans="1:82" ht="15.75" customHeight="1">
      <c r="A505" s="111"/>
      <c r="B505" s="111"/>
      <c r="C505" s="111"/>
      <c r="D505" s="111"/>
      <c r="E505" s="111"/>
      <c r="F505" s="111"/>
      <c r="G505" s="111"/>
      <c r="H505" s="111"/>
      <c r="I505" s="111"/>
      <c r="J505" s="111"/>
      <c r="K505" s="111"/>
      <c r="L505" s="111"/>
      <c r="M505" s="111"/>
      <c r="N505" s="111"/>
      <c r="O505" s="111"/>
      <c r="P505" s="111"/>
      <c r="Q505" s="111"/>
      <c r="R505" s="111"/>
      <c r="S505" s="111"/>
      <c r="T505" s="111"/>
      <c r="U505" s="111"/>
      <c r="V505" s="112"/>
      <c r="W505" s="111"/>
      <c r="X505" s="109"/>
      <c r="Y505" s="109"/>
      <c r="Z505" s="109"/>
      <c r="AA505" s="109"/>
      <c r="AB505" s="48"/>
      <c r="AC505" s="111"/>
      <c r="AD505" s="111"/>
      <c r="AE505" s="111"/>
      <c r="AF505" s="111"/>
      <c r="AG505" s="111"/>
      <c r="AH505" s="111"/>
      <c r="AI505" s="111"/>
      <c r="AJ505" s="111"/>
      <c r="AK505" s="111"/>
      <c r="AL505" s="111"/>
      <c r="AM505" s="111"/>
      <c r="AN505" s="111"/>
      <c r="AO505" s="111"/>
      <c r="AP505" s="111"/>
      <c r="AQ505" s="111"/>
      <c r="AR505" s="111"/>
      <c r="AS505" s="111"/>
      <c r="AT505" s="111"/>
      <c r="AU505" s="111"/>
      <c r="AV505" s="111"/>
      <c r="AW505" s="111"/>
      <c r="AX505" s="112"/>
      <c r="AY505" s="111"/>
      <c r="AZ505" s="109"/>
      <c r="BA505" s="109"/>
      <c r="BB505" s="109"/>
      <c r="BC505" s="111"/>
      <c r="BD505" s="111"/>
      <c r="BE505" s="111"/>
      <c r="BF505" s="111"/>
      <c r="BG505" s="111"/>
      <c r="BH505" s="111"/>
      <c r="BI505" s="111"/>
      <c r="BJ505" s="111"/>
      <c r="BK505" s="111"/>
      <c r="BL505" s="111"/>
      <c r="BM505" s="111"/>
      <c r="BN505" s="111"/>
      <c r="BO505" s="111"/>
      <c r="BP505" s="111"/>
      <c r="BQ505" s="111"/>
      <c r="BR505" s="111"/>
      <c r="BS505" s="111"/>
      <c r="BT505" s="111"/>
      <c r="BU505" s="111"/>
      <c r="BV505" s="111"/>
      <c r="BW505" s="111"/>
      <c r="BX505" s="111"/>
      <c r="BY505" s="112"/>
      <c r="BZ505" s="111"/>
      <c r="CA505" s="109"/>
      <c r="CB505" s="109"/>
      <c r="CC505" s="109"/>
      <c r="CD505" s="111"/>
    </row>
    <row r="506" spans="1:82" ht="15.75" customHeight="1">
      <c r="A506" s="111"/>
      <c r="B506" s="111"/>
      <c r="C506" s="111"/>
      <c r="D506" s="111"/>
      <c r="E506" s="111"/>
      <c r="F506" s="111"/>
      <c r="G506" s="111"/>
      <c r="H506" s="111"/>
      <c r="I506" s="111"/>
      <c r="J506" s="111"/>
      <c r="K506" s="111"/>
      <c r="L506" s="111"/>
      <c r="M506" s="111"/>
      <c r="N506" s="111"/>
      <c r="O506" s="111"/>
      <c r="P506" s="111"/>
      <c r="Q506" s="111"/>
      <c r="R506" s="111"/>
      <c r="S506" s="111"/>
      <c r="T506" s="111"/>
      <c r="U506" s="111"/>
      <c r="V506" s="112"/>
      <c r="W506" s="111"/>
      <c r="X506" s="109"/>
      <c r="Y506" s="109"/>
      <c r="Z506" s="109"/>
      <c r="AA506" s="109"/>
      <c r="AB506" s="48"/>
      <c r="AC506" s="111"/>
      <c r="AD506" s="111"/>
      <c r="AE506" s="111"/>
      <c r="AF506" s="111"/>
      <c r="AG506" s="111"/>
      <c r="AH506" s="111"/>
      <c r="AI506" s="111"/>
      <c r="AJ506" s="111"/>
      <c r="AK506" s="111"/>
      <c r="AL506" s="111"/>
      <c r="AM506" s="111"/>
      <c r="AN506" s="111"/>
      <c r="AO506" s="111"/>
      <c r="AP506" s="111"/>
      <c r="AQ506" s="111"/>
      <c r="AR506" s="111"/>
      <c r="AS506" s="111"/>
      <c r="AT506" s="111"/>
      <c r="AU506" s="111"/>
      <c r="AV506" s="111"/>
      <c r="AW506" s="111"/>
      <c r="AX506" s="112"/>
      <c r="AY506" s="111"/>
      <c r="AZ506" s="109"/>
      <c r="BA506" s="109"/>
      <c r="BB506" s="109"/>
      <c r="BC506" s="111"/>
      <c r="BD506" s="111"/>
      <c r="BE506" s="111"/>
      <c r="BF506" s="111"/>
      <c r="BG506" s="111"/>
      <c r="BH506" s="111"/>
      <c r="BI506" s="111"/>
      <c r="BJ506" s="111"/>
      <c r="BK506" s="111"/>
      <c r="BL506" s="111"/>
      <c r="BM506" s="111"/>
      <c r="BN506" s="111"/>
      <c r="BO506" s="111"/>
      <c r="BP506" s="111"/>
      <c r="BQ506" s="111"/>
      <c r="BR506" s="111"/>
      <c r="BS506" s="111"/>
      <c r="BT506" s="111"/>
      <c r="BU506" s="111"/>
      <c r="BV506" s="111"/>
      <c r="BW506" s="111"/>
      <c r="BX506" s="111"/>
      <c r="BY506" s="112"/>
      <c r="BZ506" s="111"/>
      <c r="CA506" s="109"/>
      <c r="CB506" s="109"/>
      <c r="CC506" s="109"/>
      <c r="CD506" s="111"/>
    </row>
    <row r="507" spans="1:82" ht="15.75" customHeight="1">
      <c r="A507" s="111"/>
      <c r="B507" s="111"/>
      <c r="C507" s="111"/>
      <c r="D507" s="111"/>
      <c r="E507" s="111"/>
      <c r="F507" s="111"/>
      <c r="G507" s="111"/>
      <c r="H507" s="111"/>
      <c r="I507" s="111"/>
      <c r="J507" s="111"/>
      <c r="K507" s="111"/>
      <c r="L507" s="111"/>
      <c r="M507" s="111"/>
      <c r="N507" s="111"/>
      <c r="O507" s="111"/>
      <c r="P507" s="111"/>
      <c r="Q507" s="111"/>
      <c r="R507" s="111"/>
      <c r="S507" s="111"/>
      <c r="T507" s="111"/>
      <c r="U507" s="111"/>
      <c r="V507" s="112"/>
      <c r="W507" s="111"/>
      <c r="X507" s="109"/>
      <c r="Y507" s="109"/>
      <c r="Z507" s="109"/>
      <c r="AA507" s="109"/>
      <c r="AB507" s="48"/>
      <c r="AC507" s="111"/>
      <c r="AD507" s="111"/>
      <c r="AE507" s="111"/>
      <c r="AF507" s="111"/>
      <c r="AG507" s="111"/>
      <c r="AH507" s="111"/>
      <c r="AI507" s="111"/>
      <c r="AJ507" s="111"/>
      <c r="AK507" s="111"/>
      <c r="AL507" s="111"/>
      <c r="AM507" s="111"/>
      <c r="AN507" s="111"/>
      <c r="AO507" s="111"/>
      <c r="AP507" s="111"/>
      <c r="AQ507" s="111"/>
      <c r="AR507" s="111"/>
      <c r="AS507" s="111"/>
      <c r="AT507" s="111"/>
      <c r="AU507" s="111"/>
      <c r="AV507" s="111"/>
      <c r="AW507" s="111"/>
      <c r="AX507" s="112"/>
      <c r="AY507" s="111"/>
      <c r="AZ507" s="109"/>
      <c r="BA507" s="109"/>
      <c r="BB507" s="109"/>
      <c r="BC507" s="111"/>
      <c r="BD507" s="111"/>
      <c r="BE507" s="111"/>
      <c r="BF507" s="111"/>
      <c r="BG507" s="111"/>
      <c r="BH507" s="111"/>
      <c r="BI507" s="111"/>
      <c r="BJ507" s="111"/>
      <c r="BK507" s="111"/>
      <c r="BL507" s="111"/>
      <c r="BM507" s="111"/>
      <c r="BN507" s="111"/>
      <c r="BO507" s="111"/>
      <c r="BP507" s="111"/>
      <c r="BQ507" s="111"/>
      <c r="BR507" s="111"/>
      <c r="BS507" s="111"/>
      <c r="BT507" s="111"/>
      <c r="BU507" s="111"/>
      <c r="BV507" s="111"/>
      <c r="BW507" s="111"/>
      <c r="BX507" s="111"/>
      <c r="BY507" s="112"/>
      <c r="BZ507" s="111"/>
      <c r="CA507" s="109"/>
      <c r="CB507" s="109"/>
      <c r="CC507" s="109"/>
      <c r="CD507" s="111"/>
    </row>
    <row r="508" spans="1:82" ht="15.75" customHeight="1">
      <c r="A508" s="111"/>
      <c r="B508" s="111"/>
      <c r="C508" s="111"/>
      <c r="D508" s="111"/>
      <c r="E508" s="111"/>
      <c r="F508" s="111"/>
      <c r="G508" s="111"/>
      <c r="H508" s="111"/>
      <c r="I508" s="111"/>
      <c r="J508" s="111"/>
      <c r="K508" s="111"/>
      <c r="L508" s="111"/>
      <c r="M508" s="111"/>
      <c r="N508" s="111"/>
      <c r="O508" s="111"/>
      <c r="P508" s="111"/>
      <c r="Q508" s="111"/>
      <c r="R508" s="111"/>
      <c r="S508" s="111"/>
      <c r="T508" s="111"/>
      <c r="U508" s="111"/>
      <c r="V508" s="112"/>
      <c r="W508" s="111"/>
      <c r="X508" s="109"/>
      <c r="Y508" s="109"/>
      <c r="Z508" s="109"/>
      <c r="AA508" s="109"/>
      <c r="AB508" s="48"/>
      <c r="AC508" s="111"/>
      <c r="AD508" s="111"/>
      <c r="AE508" s="111"/>
      <c r="AF508" s="111"/>
      <c r="AG508" s="111"/>
      <c r="AH508" s="111"/>
      <c r="AI508" s="111"/>
      <c r="AJ508" s="111"/>
      <c r="AK508" s="111"/>
      <c r="AL508" s="111"/>
      <c r="AM508" s="111"/>
      <c r="AN508" s="111"/>
      <c r="AO508" s="111"/>
      <c r="AP508" s="111"/>
      <c r="AQ508" s="111"/>
      <c r="AR508" s="111"/>
      <c r="AS508" s="111"/>
      <c r="AT508" s="111"/>
      <c r="AU508" s="111"/>
      <c r="AV508" s="111"/>
      <c r="AW508" s="111"/>
      <c r="AX508" s="112"/>
      <c r="AY508" s="111"/>
      <c r="AZ508" s="109"/>
      <c r="BA508" s="109"/>
      <c r="BB508" s="109"/>
      <c r="BC508" s="111"/>
      <c r="BD508" s="111"/>
      <c r="BE508" s="111"/>
      <c r="BF508" s="111"/>
      <c r="BG508" s="111"/>
      <c r="BH508" s="111"/>
      <c r="BI508" s="111"/>
      <c r="BJ508" s="111"/>
      <c r="BK508" s="111"/>
      <c r="BL508" s="111"/>
      <c r="BM508" s="111"/>
      <c r="BN508" s="111"/>
      <c r="BO508" s="111"/>
      <c r="BP508" s="111"/>
      <c r="BQ508" s="111"/>
      <c r="BR508" s="111"/>
      <c r="BS508" s="111"/>
      <c r="BT508" s="111"/>
      <c r="BU508" s="111"/>
      <c r="BV508" s="111"/>
      <c r="BW508" s="111"/>
      <c r="BX508" s="111"/>
      <c r="BY508" s="112"/>
      <c r="BZ508" s="111"/>
      <c r="CA508" s="109"/>
      <c r="CB508" s="109"/>
      <c r="CC508" s="109"/>
      <c r="CD508" s="111"/>
    </row>
    <row r="509" spans="1:82" ht="15.75" customHeight="1">
      <c r="A509" s="111"/>
      <c r="B509" s="111"/>
      <c r="C509" s="111"/>
      <c r="D509" s="111"/>
      <c r="E509" s="111"/>
      <c r="F509" s="111"/>
      <c r="G509" s="111"/>
      <c r="H509" s="111"/>
      <c r="I509" s="111"/>
      <c r="J509" s="111"/>
      <c r="K509" s="111"/>
      <c r="L509" s="111"/>
      <c r="M509" s="111"/>
      <c r="N509" s="111"/>
      <c r="O509" s="111"/>
      <c r="P509" s="111"/>
      <c r="Q509" s="111"/>
      <c r="R509" s="111"/>
      <c r="S509" s="111"/>
      <c r="T509" s="111"/>
      <c r="U509" s="111"/>
      <c r="V509" s="112"/>
      <c r="W509" s="111"/>
      <c r="X509" s="109"/>
      <c r="Y509" s="109"/>
      <c r="Z509" s="109"/>
      <c r="AA509" s="109"/>
      <c r="AB509" s="48"/>
      <c r="AC509" s="111"/>
      <c r="AD509" s="111"/>
      <c r="AE509" s="111"/>
      <c r="AF509" s="111"/>
      <c r="AG509" s="111"/>
      <c r="AH509" s="111"/>
      <c r="AI509" s="111"/>
      <c r="AJ509" s="111"/>
      <c r="AK509" s="111"/>
      <c r="AL509" s="111"/>
      <c r="AM509" s="111"/>
      <c r="AN509" s="111"/>
      <c r="AO509" s="111"/>
      <c r="AP509" s="111"/>
      <c r="AQ509" s="111"/>
      <c r="AR509" s="111"/>
      <c r="AS509" s="111"/>
      <c r="AT509" s="111"/>
      <c r="AU509" s="111"/>
      <c r="AV509" s="111"/>
      <c r="AW509" s="111"/>
      <c r="AX509" s="112"/>
      <c r="AY509" s="111"/>
      <c r="AZ509" s="109"/>
      <c r="BA509" s="109"/>
      <c r="BB509" s="109"/>
      <c r="BC509" s="111"/>
      <c r="BD509" s="111"/>
      <c r="BE509" s="111"/>
      <c r="BF509" s="111"/>
      <c r="BG509" s="111"/>
      <c r="BH509" s="111"/>
      <c r="BI509" s="111"/>
      <c r="BJ509" s="111"/>
      <c r="BK509" s="111"/>
      <c r="BL509" s="111"/>
      <c r="BM509" s="111"/>
      <c r="BN509" s="111"/>
      <c r="BO509" s="111"/>
      <c r="BP509" s="111"/>
      <c r="BQ509" s="111"/>
      <c r="BR509" s="111"/>
      <c r="BS509" s="111"/>
      <c r="BT509" s="111"/>
      <c r="BU509" s="111"/>
      <c r="BV509" s="111"/>
      <c r="BW509" s="111"/>
      <c r="BX509" s="111"/>
      <c r="BY509" s="112"/>
      <c r="BZ509" s="111"/>
      <c r="CA509" s="109"/>
      <c r="CB509" s="109"/>
      <c r="CC509" s="109"/>
      <c r="CD509" s="111"/>
    </row>
    <row r="510" spans="1:82" ht="15.75" customHeight="1">
      <c r="A510" s="111"/>
      <c r="B510" s="111"/>
      <c r="C510" s="111"/>
      <c r="D510" s="111"/>
      <c r="E510" s="111"/>
      <c r="F510" s="111"/>
      <c r="G510" s="111"/>
      <c r="H510" s="111"/>
      <c r="I510" s="111"/>
      <c r="J510" s="111"/>
      <c r="K510" s="111"/>
      <c r="L510" s="111"/>
      <c r="M510" s="111"/>
      <c r="N510" s="111"/>
      <c r="O510" s="111"/>
      <c r="P510" s="111"/>
      <c r="Q510" s="111"/>
      <c r="R510" s="111"/>
      <c r="S510" s="111"/>
      <c r="T510" s="111"/>
      <c r="U510" s="111"/>
      <c r="V510" s="112"/>
      <c r="W510" s="111"/>
      <c r="X510" s="109"/>
      <c r="Y510" s="109"/>
      <c r="Z510" s="109"/>
      <c r="AA510" s="109"/>
      <c r="AB510" s="48"/>
      <c r="AC510" s="111"/>
      <c r="AD510" s="111"/>
      <c r="AE510" s="111"/>
      <c r="AF510" s="111"/>
      <c r="AG510" s="111"/>
      <c r="AH510" s="111"/>
      <c r="AI510" s="111"/>
      <c r="AJ510" s="111"/>
      <c r="AK510" s="111"/>
      <c r="AL510" s="111"/>
      <c r="AM510" s="111"/>
      <c r="AN510" s="111"/>
      <c r="AO510" s="111"/>
      <c r="AP510" s="111"/>
      <c r="AQ510" s="111"/>
      <c r="AR510" s="111"/>
      <c r="AS510" s="111"/>
      <c r="AT510" s="111"/>
      <c r="AU510" s="111"/>
      <c r="AV510" s="111"/>
      <c r="AW510" s="111"/>
      <c r="AX510" s="112"/>
      <c r="AY510" s="111"/>
      <c r="AZ510" s="109"/>
      <c r="BA510" s="109"/>
      <c r="BB510" s="109"/>
      <c r="BC510" s="111"/>
      <c r="BD510" s="111"/>
      <c r="BE510" s="111"/>
      <c r="BF510" s="111"/>
      <c r="BG510" s="111"/>
      <c r="BH510" s="111"/>
      <c r="BI510" s="111"/>
      <c r="BJ510" s="111"/>
      <c r="BK510" s="111"/>
      <c r="BL510" s="111"/>
      <c r="BM510" s="111"/>
      <c r="BN510" s="111"/>
      <c r="BO510" s="111"/>
      <c r="BP510" s="111"/>
      <c r="BQ510" s="111"/>
      <c r="BR510" s="111"/>
      <c r="BS510" s="111"/>
      <c r="BT510" s="111"/>
      <c r="BU510" s="111"/>
      <c r="BV510" s="111"/>
      <c r="BW510" s="111"/>
      <c r="BX510" s="111"/>
      <c r="BY510" s="112"/>
      <c r="BZ510" s="111"/>
      <c r="CA510" s="109"/>
      <c r="CB510" s="109"/>
      <c r="CC510" s="109"/>
      <c r="CD510" s="111"/>
    </row>
    <row r="511" spans="1:82" ht="15.75" customHeight="1">
      <c r="A511" s="111"/>
      <c r="B511" s="111"/>
      <c r="C511" s="111"/>
      <c r="D511" s="111"/>
      <c r="E511" s="111"/>
      <c r="F511" s="111"/>
      <c r="G511" s="111"/>
      <c r="H511" s="111"/>
      <c r="I511" s="111"/>
      <c r="J511" s="111"/>
      <c r="K511" s="111"/>
      <c r="L511" s="111"/>
      <c r="M511" s="111"/>
      <c r="N511" s="111"/>
      <c r="O511" s="111"/>
      <c r="P511" s="111"/>
      <c r="Q511" s="111"/>
      <c r="R511" s="111"/>
      <c r="S511" s="111"/>
      <c r="T511" s="111"/>
      <c r="U511" s="111"/>
      <c r="V511" s="112"/>
      <c r="W511" s="111"/>
      <c r="X511" s="109"/>
      <c r="Y511" s="109"/>
      <c r="Z511" s="109"/>
      <c r="AA511" s="109"/>
      <c r="AB511" s="48"/>
      <c r="AC511" s="111"/>
      <c r="AD511" s="111"/>
      <c r="AE511" s="111"/>
      <c r="AF511" s="111"/>
      <c r="AG511" s="111"/>
      <c r="AH511" s="111"/>
      <c r="AI511" s="111"/>
      <c r="AJ511" s="111"/>
      <c r="AK511" s="111"/>
      <c r="AL511" s="111"/>
      <c r="AM511" s="111"/>
      <c r="AN511" s="111"/>
      <c r="AO511" s="111"/>
      <c r="AP511" s="111"/>
      <c r="AQ511" s="111"/>
      <c r="AR511" s="111"/>
      <c r="AS511" s="111"/>
      <c r="AT511" s="111"/>
      <c r="AU511" s="111"/>
      <c r="AV511" s="111"/>
      <c r="AW511" s="111"/>
      <c r="AX511" s="112"/>
      <c r="AY511" s="111"/>
      <c r="AZ511" s="109"/>
      <c r="BA511" s="109"/>
      <c r="BB511" s="109"/>
      <c r="BC511" s="111"/>
      <c r="BD511" s="111"/>
      <c r="BE511" s="111"/>
      <c r="BF511" s="111"/>
      <c r="BG511" s="111"/>
      <c r="BH511" s="111"/>
      <c r="BI511" s="111"/>
      <c r="BJ511" s="111"/>
      <c r="BK511" s="111"/>
      <c r="BL511" s="111"/>
      <c r="BM511" s="111"/>
      <c r="BN511" s="111"/>
      <c r="BO511" s="111"/>
      <c r="BP511" s="111"/>
      <c r="BQ511" s="111"/>
      <c r="BR511" s="111"/>
      <c r="BS511" s="111"/>
      <c r="BT511" s="111"/>
      <c r="BU511" s="111"/>
      <c r="BV511" s="111"/>
      <c r="BW511" s="111"/>
      <c r="BX511" s="111"/>
      <c r="BY511" s="112"/>
      <c r="BZ511" s="111"/>
      <c r="CA511" s="109"/>
      <c r="CB511" s="109"/>
      <c r="CC511" s="109"/>
      <c r="CD511" s="111"/>
    </row>
    <row r="512" spans="1:82" ht="15.75" customHeight="1">
      <c r="A512" s="111"/>
      <c r="B512" s="111"/>
      <c r="C512" s="111"/>
      <c r="D512" s="111"/>
      <c r="E512" s="111"/>
      <c r="F512" s="111"/>
      <c r="G512" s="111"/>
      <c r="H512" s="111"/>
      <c r="I512" s="111"/>
      <c r="J512" s="111"/>
      <c r="K512" s="111"/>
      <c r="L512" s="111"/>
      <c r="M512" s="111"/>
      <c r="N512" s="111"/>
      <c r="O512" s="111"/>
      <c r="P512" s="111"/>
      <c r="Q512" s="111"/>
      <c r="R512" s="111"/>
      <c r="S512" s="111"/>
      <c r="T512" s="111"/>
      <c r="U512" s="111"/>
      <c r="V512" s="112"/>
      <c r="W512" s="111"/>
      <c r="X512" s="109"/>
      <c r="Y512" s="109"/>
      <c r="Z512" s="109"/>
      <c r="AA512" s="109"/>
      <c r="AB512" s="48"/>
      <c r="AC512" s="111"/>
      <c r="AD512" s="111"/>
      <c r="AE512" s="111"/>
      <c r="AF512" s="111"/>
      <c r="AG512" s="111"/>
      <c r="AH512" s="111"/>
      <c r="AI512" s="111"/>
      <c r="AJ512" s="111"/>
      <c r="AK512" s="111"/>
      <c r="AL512" s="111"/>
      <c r="AM512" s="111"/>
      <c r="AN512" s="111"/>
      <c r="AO512" s="111"/>
      <c r="AP512" s="111"/>
      <c r="AQ512" s="111"/>
      <c r="AR512" s="111"/>
      <c r="AS512" s="111"/>
      <c r="AT512" s="111"/>
      <c r="AU512" s="111"/>
      <c r="AV512" s="111"/>
      <c r="AW512" s="111"/>
      <c r="AX512" s="112"/>
      <c r="AY512" s="111"/>
      <c r="AZ512" s="109"/>
      <c r="BA512" s="109"/>
      <c r="BB512" s="109"/>
      <c r="BC512" s="111"/>
      <c r="BD512" s="111"/>
      <c r="BE512" s="111"/>
      <c r="BF512" s="111"/>
      <c r="BG512" s="111"/>
      <c r="BH512" s="111"/>
      <c r="BI512" s="111"/>
      <c r="BJ512" s="111"/>
      <c r="BK512" s="111"/>
      <c r="BL512" s="111"/>
      <c r="BM512" s="111"/>
      <c r="BN512" s="111"/>
      <c r="BO512" s="111"/>
      <c r="BP512" s="111"/>
      <c r="BQ512" s="111"/>
      <c r="BR512" s="111"/>
      <c r="BS512" s="111"/>
      <c r="BT512" s="111"/>
      <c r="BU512" s="111"/>
      <c r="BV512" s="111"/>
      <c r="BW512" s="111"/>
      <c r="BX512" s="111"/>
      <c r="BY512" s="112"/>
      <c r="BZ512" s="111"/>
      <c r="CA512" s="109"/>
      <c r="CB512" s="109"/>
      <c r="CC512" s="109"/>
      <c r="CD512" s="111"/>
    </row>
    <row r="513" spans="1:82" ht="15.75" customHeight="1">
      <c r="A513" s="111"/>
      <c r="B513" s="111"/>
      <c r="C513" s="111"/>
      <c r="D513" s="111"/>
      <c r="E513" s="111"/>
      <c r="F513" s="111"/>
      <c r="G513" s="111"/>
      <c r="H513" s="111"/>
      <c r="I513" s="111"/>
      <c r="J513" s="111"/>
      <c r="K513" s="111"/>
      <c r="L513" s="111"/>
      <c r="M513" s="111"/>
      <c r="N513" s="111"/>
      <c r="O513" s="111"/>
      <c r="P513" s="111"/>
      <c r="Q513" s="111"/>
      <c r="R513" s="111"/>
      <c r="S513" s="111"/>
      <c r="T513" s="111"/>
      <c r="U513" s="111"/>
      <c r="V513" s="112"/>
      <c r="W513" s="111"/>
      <c r="X513" s="109"/>
      <c r="Y513" s="109"/>
      <c r="Z513" s="109"/>
      <c r="AA513" s="109"/>
      <c r="AB513" s="48"/>
      <c r="AC513" s="111"/>
      <c r="AD513" s="111"/>
      <c r="AE513" s="111"/>
      <c r="AF513" s="111"/>
      <c r="AG513" s="111"/>
      <c r="AH513" s="111"/>
      <c r="AI513" s="111"/>
      <c r="AJ513" s="111"/>
      <c r="AK513" s="111"/>
      <c r="AL513" s="111"/>
      <c r="AM513" s="111"/>
      <c r="AN513" s="111"/>
      <c r="AO513" s="111"/>
      <c r="AP513" s="111"/>
      <c r="AQ513" s="111"/>
      <c r="AR513" s="111"/>
      <c r="AS513" s="111"/>
      <c r="AT513" s="111"/>
      <c r="AU513" s="111"/>
      <c r="AV513" s="111"/>
      <c r="AW513" s="111"/>
      <c r="AX513" s="112"/>
      <c r="AY513" s="111"/>
      <c r="AZ513" s="109"/>
      <c r="BA513" s="109"/>
      <c r="BB513" s="109"/>
      <c r="BC513" s="111"/>
      <c r="BD513" s="111"/>
      <c r="BE513" s="111"/>
      <c r="BF513" s="111"/>
      <c r="BG513" s="111"/>
      <c r="BH513" s="111"/>
      <c r="BI513" s="111"/>
      <c r="BJ513" s="111"/>
      <c r="BK513" s="111"/>
      <c r="BL513" s="111"/>
      <c r="BM513" s="111"/>
      <c r="BN513" s="111"/>
      <c r="BO513" s="111"/>
      <c r="BP513" s="111"/>
      <c r="BQ513" s="111"/>
      <c r="BR513" s="111"/>
      <c r="BS513" s="111"/>
      <c r="BT513" s="111"/>
      <c r="BU513" s="111"/>
      <c r="BV513" s="111"/>
      <c r="BW513" s="111"/>
      <c r="BX513" s="111"/>
      <c r="BY513" s="112"/>
      <c r="BZ513" s="111"/>
      <c r="CA513" s="109"/>
      <c r="CB513" s="109"/>
      <c r="CC513" s="109"/>
      <c r="CD513" s="111"/>
    </row>
    <row r="514" spans="1:82" ht="15.75" customHeight="1">
      <c r="A514" s="111"/>
      <c r="B514" s="111"/>
      <c r="C514" s="111"/>
      <c r="D514" s="111"/>
      <c r="E514" s="111"/>
      <c r="F514" s="111"/>
      <c r="G514" s="111"/>
      <c r="H514" s="111"/>
      <c r="I514" s="111"/>
      <c r="J514" s="111"/>
      <c r="K514" s="111"/>
      <c r="L514" s="111"/>
      <c r="M514" s="111"/>
      <c r="N514" s="111"/>
      <c r="O514" s="111"/>
      <c r="P514" s="111"/>
      <c r="Q514" s="111"/>
      <c r="R514" s="111"/>
      <c r="S514" s="111"/>
      <c r="T514" s="111"/>
      <c r="U514" s="111"/>
      <c r="V514" s="112"/>
      <c r="W514" s="111"/>
      <c r="X514" s="109"/>
      <c r="Y514" s="109"/>
      <c r="Z514" s="109"/>
      <c r="AA514" s="109"/>
      <c r="AB514" s="48"/>
      <c r="AC514" s="111"/>
      <c r="AD514" s="111"/>
      <c r="AE514" s="111"/>
      <c r="AF514" s="111"/>
      <c r="AG514" s="111"/>
      <c r="AH514" s="111"/>
      <c r="AI514" s="111"/>
      <c r="AJ514" s="111"/>
      <c r="AK514" s="111"/>
      <c r="AL514" s="111"/>
      <c r="AM514" s="111"/>
      <c r="AN514" s="111"/>
      <c r="AO514" s="111"/>
      <c r="AP514" s="111"/>
      <c r="AQ514" s="111"/>
      <c r="AR514" s="111"/>
      <c r="AS514" s="111"/>
      <c r="AT514" s="111"/>
      <c r="AU514" s="111"/>
      <c r="AV514" s="111"/>
      <c r="AW514" s="111"/>
      <c r="AX514" s="112"/>
      <c r="AY514" s="111"/>
      <c r="AZ514" s="109"/>
      <c r="BA514" s="109"/>
      <c r="BB514" s="109"/>
      <c r="BC514" s="111"/>
      <c r="BD514" s="111"/>
      <c r="BE514" s="111"/>
      <c r="BF514" s="111"/>
      <c r="BG514" s="111"/>
      <c r="BH514" s="111"/>
      <c r="BI514" s="111"/>
      <c r="BJ514" s="111"/>
      <c r="BK514" s="111"/>
      <c r="BL514" s="111"/>
      <c r="BM514" s="111"/>
      <c r="BN514" s="111"/>
      <c r="BO514" s="111"/>
      <c r="BP514" s="111"/>
      <c r="BQ514" s="111"/>
      <c r="BR514" s="111"/>
      <c r="BS514" s="111"/>
      <c r="BT514" s="111"/>
      <c r="BU514" s="111"/>
      <c r="BV514" s="111"/>
      <c r="BW514" s="111"/>
      <c r="BX514" s="111"/>
      <c r="BY514" s="112"/>
      <c r="BZ514" s="111"/>
      <c r="CA514" s="109"/>
      <c r="CB514" s="109"/>
      <c r="CC514" s="109"/>
      <c r="CD514" s="111"/>
    </row>
    <row r="515" spans="1:82" ht="15.75" customHeight="1">
      <c r="A515" s="111"/>
      <c r="B515" s="111"/>
      <c r="C515" s="111"/>
      <c r="D515" s="111"/>
      <c r="E515" s="111"/>
      <c r="F515" s="111"/>
      <c r="G515" s="111"/>
      <c r="H515" s="111"/>
      <c r="I515" s="111"/>
      <c r="J515" s="111"/>
      <c r="K515" s="111"/>
      <c r="L515" s="111"/>
      <c r="M515" s="111"/>
      <c r="N515" s="111"/>
      <c r="O515" s="111"/>
      <c r="P515" s="111"/>
      <c r="Q515" s="111"/>
      <c r="R515" s="111"/>
      <c r="S515" s="111"/>
      <c r="T515" s="111"/>
      <c r="U515" s="111"/>
      <c r="V515" s="112"/>
      <c r="W515" s="111"/>
      <c r="X515" s="109"/>
      <c r="Y515" s="109"/>
      <c r="Z515" s="109"/>
      <c r="AA515" s="109"/>
      <c r="AB515" s="48"/>
      <c r="AC515" s="111"/>
      <c r="AD515" s="111"/>
      <c r="AE515" s="111"/>
      <c r="AF515" s="111"/>
      <c r="AG515" s="111"/>
      <c r="AH515" s="111"/>
      <c r="AI515" s="111"/>
      <c r="AJ515" s="111"/>
      <c r="AK515" s="111"/>
      <c r="AL515" s="111"/>
      <c r="AM515" s="111"/>
      <c r="AN515" s="111"/>
      <c r="AO515" s="111"/>
      <c r="AP515" s="111"/>
      <c r="AQ515" s="111"/>
      <c r="AR515" s="111"/>
      <c r="AS515" s="111"/>
      <c r="AT515" s="111"/>
      <c r="AU515" s="111"/>
      <c r="AV515" s="111"/>
      <c r="AW515" s="111"/>
      <c r="AX515" s="112"/>
      <c r="AY515" s="111"/>
      <c r="AZ515" s="109"/>
      <c r="BA515" s="109"/>
      <c r="BB515" s="109"/>
      <c r="BC515" s="111"/>
      <c r="BD515" s="111"/>
      <c r="BE515" s="111"/>
      <c r="BF515" s="111"/>
      <c r="BG515" s="111"/>
      <c r="BH515" s="111"/>
      <c r="BI515" s="111"/>
      <c r="BJ515" s="111"/>
      <c r="BK515" s="111"/>
      <c r="BL515" s="111"/>
      <c r="BM515" s="111"/>
      <c r="BN515" s="111"/>
      <c r="BO515" s="111"/>
      <c r="BP515" s="111"/>
      <c r="BQ515" s="111"/>
      <c r="BR515" s="111"/>
      <c r="BS515" s="111"/>
      <c r="BT515" s="111"/>
      <c r="BU515" s="111"/>
      <c r="BV515" s="111"/>
      <c r="BW515" s="111"/>
      <c r="BX515" s="111"/>
      <c r="BY515" s="112"/>
      <c r="BZ515" s="111"/>
      <c r="CA515" s="109"/>
      <c r="CB515" s="109"/>
      <c r="CC515" s="109"/>
      <c r="CD515" s="111"/>
    </row>
    <row r="516" spans="1:82" ht="15.75" customHeight="1">
      <c r="A516" s="111"/>
      <c r="B516" s="111"/>
      <c r="C516" s="111"/>
      <c r="D516" s="111"/>
      <c r="E516" s="111"/>
      <c r="F516" s="111"/>
      <c r="G516" s="111"/>
      <c r="H516" s="111"/>
      <c r="I516" s="111"/>
      <c r="J516" s="111"/>
      <c r="K516" s="111"/>
      <c r="L516" s="111"/>
      <c r="M516" s="111"/>
      <c r="N516" s="111"/>
      <c r="O516" s="111"/>
      <c r="P516" s="111"/>
      <c r="Q516" s="111"/>
      <c r="R516" s="111"/>
      <c r="S516" s="111"/>
      <c r="T516" s="111"/>
      <c r="U516" s="111"/>
      <c r="V516" s="112"/>
      <c r="W516" s="111"/>
      <c r="X516" s="109"/>
      <c r="Y516" s="109"/>
      <c r="Z516" s="109"/>
      <c r="AA516" s="109"/>
      <c r="AB516" s="48"/>
      <c r="AC516" s="111"/>
      <c r="AD516" s="111"/>
      <c r="AE516" s="111"/>
      <c r="AF516" s="111"/>
      <c r="AG516" s="111"/>
      <c r="AH516" s="111"/>
      <c r="AI516" s="111"/>
      <c r="AJ516" s="111"/>
      <c r="AK516" s="111"/>
      <c r="AL516" s="111"/>
      <c r="AM516" s="111"/>
      <c r="AN516" s="111"/>
      <c r="AO516" s="111"/>
      <c r="AP516" s="111"/>
      <c r="AQ516" s="111"/>
      <c r="AR516" s="111"/>
      <c r="AS516" s="111"/>
      <c r="AT516" s="111"/>
      <c r="AU516" s="111"/>
      <c r="AV516" s="111"/>
      <c r="AW516" s="111"/>
      <c r="AX516" s="112"/>
      <c r="AY516" s="111"/>
      <c r="AZ516" s="109"/>
      <c r="BA516" s="109"/>
      <c r="BB516" s="109"/>
      <c r="BC516" s="111"/>
      <c r="BD516" s="111"/>
      <c r="BE516" s="111"/>
      <c r="BF516" s="111"/>
      <c r="BG516" s="111"/>
      <c r="BH516" s="111"/>
      <c r="BI516" s="111"/>
      <c r="BJ516" s="111"/>
      <c r="BK516" s="111"/>
      <c r="BL516" s="111"/>
      <c r="BM516" s="111"/>
      <c r="BN516" s="111"/>
      <c r="BO516" s="111"/>
      <c r="BP516" s="111"/>
      <c r="BQ516" s="111"/>
      <c r="BR516" s="111"/>
      <c r="BS516" s="111"/>
      <c r="BT516" s="111"/>
      <c r="BU516" s="111"/>
      <c r="BV516" s="111"/>
      <c r="BW516" s="111"/>
      <c r="BX516" s="111"/>
      <c r="BY516" s="112"/>
      <c r="BZ516" s="111"/>
      <c r="CA516" s="109"/>
      <c r="CB516" s="109"/>
      <c r="CC516" s="109"/>
      <c r="CD516" s="111"/>
    </row>
    <row r="517" spans="1:82" ht="15.75" customHeight="1">
      <c r="A517" s="111"/>
      <c r="B517" s="111"/>
      <c r="C517" s="111"/>
      <c r="D517" s="111"/>
      <c r="E517" s="111"/>
      <c r="F517" s="111"/>
      <c r="G517" s="111"/>
      <c r="H517" s="111"/>
      <c r="I517" s="111"/>
      <c r="J517" s="111"/>
      <c r="K517" s="111"/>
      <c r="L517" s="111"/>
      <c r="M517" s="111"/>
      <c r="N517" s="111"/>
      <c r="O517" s="111"/>
      <c r="P517" s="111"/>
      <c r="Q517" s="111"/>
      <c r="R517" s="111"/>
      <c r="S517" s="111"/>
      <c r="T517" s="111"/>
      <c r="U517" s="111"/>
      <c r="V517" s="112"/>
      <c r="W517" s="111"/>
      <c r="X517" s="109"/>
      <c r="Y517" s="109"/>
      <c r="Z517" s="109"/>
      <c r="AA517" s="109"/>
      <c r="AB517" s="48"/>
      <c r="AC517" s="111"/>
      <c r="AD517" s="111"/>
      <c r="AE517" s="111"/>
      <c r="AF517" s="111"/>
      <c r="AG517" s="111"/>
      <c r="AH517" s="111"/>
      <c r="AI517" s="111"/>
      <c r="AJ517" s="111"/>
      <c r="AK517" s="111"/>
      <c r="AL517" s="111"/>
      <c r="AM517" s="111"/>
      <c r="AN517" s="111"/>
      <c r="AO517" s="111"/>
      <c r="AP517" s="111"/>
      <c r="AQ517" s="111"/>
      <c r="AR517" s="111"/>
      <c r="AS517" s="111"/>
      <c r="AT517" s="111"/>
      <c r="AU517" s="111"/>
      <c r="AV517" s="111"/>
      <c r="AW517" s="111"/>
      <c r="AX517" s="112"/>
      <c r="AY517" s="111"/>
      <c r="AZ517" s="109"/>
      <c r="BA517" s="109"/>
      <c r="BB517" s="109"/>
      <c r="BC517" s="111"/>
      <c r="BD517" s="111"/>
      <c r="BE517" s="111"/>
      <c r="BF517" s="111"/>
      <c r="BG517" s="111"/>
      <c r="BH517" s="111"/>
      <c r="BI517" s="111"/>
      <c r="BJ517" s="111"/>
      <c r="BK517" s="111"/>
      <c r="BL517" s="111"/>
      <c r="BM517" s="111"/>
      <c r="BN517" s="111"/>
      <c r="BO517" s="111"/>
      <c r="BP517" s="111"/>
      <c r="BQ517" s="111"/>
      <c r="BR517" s="111"/>
      <c r="BS517" s="111"/>
      <c r="BT517" s="111"/>
      <c r="BU517" s="111"/>
      <c r="BV517" s="111"/>
      <c r="BW517" s="111"/>
      <c r="BX517" s="111"/>
      <c r="BY517" s="112"/>
      <c r="BZ517" s="111"/>
      <c r="CA517" s="109"/>
      <c r="CB517" s="109"/>
      <c r="CC517" s="109"/>
      <c r="CD517" s="111"/>
    </row>
    <row r="518" spans="1:82" ht="15.75" customHeight="1">
      <c r="A518" s="111"/>
      <c r="B518" s="111"/>
      <c r="C518" s="111"/>
      <c r="D518" s="111"/>
      <c r="E518" s="111"/>
      <c r="F518" s="111"/>
      <c r="G518" s="111"/>
      <c r="H518" s="111"/>
      <c r="I518" s="111"/>
      <c r="J518" s="111"/>
      <c r="K518" s="111"/>
      <c r="L518" s="111"/>
      <c r="M518" s="111"/>
      <c r="N518" s="111"/>
      <c r="O518" s="111"/>
      <c r="P518" s="111"/>
      <c r="Q518" s="111"/>
      <c r="R518" s="111"/>
      <c r="S518" s="111"/>
      <c r="T518" s="111"/>
      <c r="U518" s="111"/>
      <c r="V518" s="112"/>
      <c r="W518" s="111"/>
      <c r="X518" s="109"/>
      <c r="Y518" s="109"/>
      <c r="Z518" s="109"/>
      <c r="AA518" s="109"/>
      <c r="AB518" s="48"/>
      <c r="AC518" s="111"/>
      <c r="AD518" s="111"/>
      <c r="AE518" s="111"/>
      <c r="AF518" s="111"/>
      <c r="AG518" s="111"/>
      <c r="AH518" s="111"/>
      <c r="AI518" s="111"/>
      <c r="AJ518" s="111"/>
      <c r="AK518" s="111"/>
      <c r="AL518" s="111"/>
      <c r="AM518" s="111"/>
      <c r="AN518" s="111"/>
      <c r="AO518" s="111"/>
      <c r="AP518" s="111"/>
      <c r="AQ518" s="111"/>
      <c r="AR518" s="111"/>
      <c r="AS518" s="111"/>
      <c r="AT518" s="111"/>
      <c r="AU518" s="111"/>
      <c r="AV518" s="111"/>
      <c r="AW518" s="111"/>
      <c r="AX518" s="112"/>
      <c r="AY518" s="111"/>
      <c r="AZ518" s="109"/>
      <c r="BA518" s="109"/>
      <c r="BB518" s="109"/>
      <c r="BC518" s="111"/>
      <c r="BD518" s="111"/>
      <c r="BE518" s="111"/>
      <c r="BF518" s="111"/>
      <c r="BG518" s="111"/>
      <c r="BH518" s="111"/>
      <c r="BI518" s="111"/>
      <c r="BJ518" s="111"/>
      <c r="BK518" s="111"/>
      <c r="BL518" s="111"/>
      <c r="BM518" s="111"/>
      <c r="BN518" s="111"/>
      <c r="BO518" s="111"/>
      <c r="BP518" s="111"/>
      <c r="BQ518" s="111"/>
      <c r="BR518" s="111"/>
      <c r="BS518" s="111"/>
      <c r="BT518" s="111"/>
      <c r="BU518" s="111"/>
      <c r="BV518" s="111"/>
      <c r="BW518" s="111"/>
      <c r="BX518" s="111"/>
      <c r="BY518" s="112"/>
      <c r="BZ518" s="111"/>
      <c r="CA518" s="109"/>
      <c r="CB518" s="109"/>
      <c r="CC518" s="109"/>
      <c r="CD518" s="111"/>
    </row>
    <row r="519" spans="1:82" ht="15.75" customHeight="1">
      <c r="A519" s="111"/>
      <c r="B519" s="111"/>
      <c r="C519" s="111"/>
      <c r="D519" s="111"/>
      <c r="E519" s="111"/>
      <c r="F519" s="111"/>
      <c r="G519" s="111"/>
      <c r="H519" s="111"/>
      <c r="I519" s="111"/>
      <c r="J519" s="111"/>
      <c r="K519" s="111"/>
      <c r="L519" s="111"/>
      <c r="M519" s="111"/>
      <c r="N519" s="111"/>
      <c r="O519" s="111"/>
      <c r="P519" s="111"/>
      <c r="Q519" s="111"/>
      <c r="R519" s="111"/>
      <c r="S519" s="111"/>
      <c r="T519" s="111"/>
      <c r="U519" s="111"/>
      <c r="V519" s="112"/>
      <c r="W519" s="111"/>
      <c r="X519" s="109"/>
      <c r="Y519" s="109"/>
      <c r="Z519" s="109"/>
      <c r="AA519" s="109"/>
      <c r="AB519" s="48"/>
      <c r="AC519" s="111"/>
      <c r="AD519" s="111"/>
      <c r="AE519" s="111"/>
      <c r="AF519" s="111"/>
      <c r="AG519" s="111"/>
      <c r="AH519" s="111"/>
      <c r="AI519" s="111"/>
      <c r="AJ519" s="111"/>
      <c r="AK519" s="111"/>
      <c r="AL519" s="111"/>
      <c r="AM519" s="111"/>
      <c r="AN519" s="111"/>
      <c r="AO519" s="111"/>
      <c r="AP519" s="111"/>
      <c r="AQ519" s="111"/>
      <c r="AR519" s="111"/>
      <c r="AS519" s="111"/>
      <c r="AT519" s="111"/>
      <c r="AU519" s="111"/>
      <c r="AV519" s="111"/>
      <c r="AW519" s="111"/>
      <c r="AX519" s="112"/>
      <c r="AY519" s="111"/>
      <c r="AZ519" s="109"/>
      <c r="BA519" s="109"/>
      <c r="BB519" s="109"/>
      <c r="BC519" s="111"/>
      <c r="BD519" s="111"/>
      <c r="BE519" s="111"/>
      <c r="BF519" s="111"/>
      <c r="BG519" s="111"/>
      <c r="BH519" s="111"/>
      <c r="BI519" s="111"/>
      <c r="BJ519" s="111"/>
      <c r="BK519" s="111"/>
      <c r="BL519" s="111"/>
      <c r="BM519" s="111"/>
      <c r="BN519" s="111"/>
      <c r="BO519" s="111"/>
      <c r="BP519" s="111"/>
      <c r="BQ519" s="111"/>
      <c r="BR519" s="111"/>
      <c r="BS519" s="111"/>
      <c r="BT519" s="111"/>
      <c r="BU519" s="111"/>
      <c r="BV519" s="111"/>
      <c r="BW519" s="111"/>
      <c r="BX519" s="111"/>
      <c r="BY519" s="112"/>
      <c r="BZ519" s="111"/>
      <c r="CA519" s="109"/>
      <c r="CB519" s="109"/>
      <c r="CC519" s="109"/>
      <c r="CD519" s="111"/>
    </row>
    <row r="520" spans="1:82" ht="15.75" customHeight="1">
      <c r="A520" s="111"/>
      <c r="B520" s="111"/>
      <c r="C520" s="111"/>
      <c r="D520" s="111"/>
      <c r="E520" s="111"/>
      <c r="F520" s="111"/>
      <c r="G520" s="111"/>
      <c r="H520" s="111"/>
      <c r="I520" s="111"/>
      <c r="J520" s="111"/>
      <c r="K520" s="111"/>
      <c r="L520" s="111"/>
      <c r="M520" s="111"/>
      <c r="N520" s="111"/>
      <c r="O520" s="111"/>
      <c r="P520" s="111"/>
      <c r="Q520" s="111"/>
      <c r="R520" s="111"/>
      <c r="S520" s="111"/>
      <c r="T520" s="111"/>
      <c r="U520" s="111"/>
      <c r="V520" s="112"/>
      <c r="W520" s="111"/>
      <c r="X520" s="109"/>
      <c r="Y520" s="109"/>
      <c r="Z520" s="109"/>
      <c r="AA520" s="109"/>
      <c r="AB520" s="48"/>
      <c r="AC520" s="111"/>
      <c r="AD520" s="111"/>
      <c r="AE520" s="111"/>
      <c r="AF520" s="111"/>
      <c r="AG520" s="111"/>
      <c r="AH520" s="111"/>
      <c r="AI520" s="111"/>
      <c r="AJ520" s="111"/>
      <c r="AK520" s="111"/>
      <c r="AL520" s="111"/>
      <c r="AM520" s="111"/>
      <c r="AN520" s="111"/>
      <c r="AO520" s="111"/>
      <c r="AP520" s="111"/>
      <c r="AQ520" s="111"/>
      <c r="AR520" s="111"/>
      <c r="AS520" s="111"/>
      <c r="AT520" s="111"/>
      <c r="AU520" s="111"/>
      <c r="AV520" s="111"/>
      <c r="AW520" s="111"/>
      <c r="AX520" s="112"/>
      <c r="AY520" s="111"/>
      <c r="AZ520" s="109"/>
      <c r="BA520" s="109"/>
      <c r="BB520" s="109"/>
      <c r="BC520" s="111"/>
      <c r="BD520" s="111"/>
      <c r="BE520" s="111"/>
      <c r="BF520" s="111"/>
      <c r="BG520" s="111"/>
      <c r="BH520" s="111"/>
      <c r="BI520" s="111"/>
      <c r="BJ520" s="111"/>
      <c r="BK520" s="111"/>
      <c r="BL520" s="111"/>
      <c r="BM520" s="111"/>
      <c r="BN520" s="111"/>
      <c r="BO520" s="111"/>
      <c r="BP520" s="111"/>
      <c r="BQ520" s="111"/>
      <c r="BR520" s="111"/>
      <c r="BS520" s="111"/>
      <c r="BT520" s="111"/>
      <c r="BU520" s="111"/>
      <c r="BV520" s="111"/>
      <c r="BW520" s="111"/>
      <c r="BX520" s="111"/>
      <c r="BY520" s="112"/>
      <c r="BZ520" s="111"/>
      <c r="CA520" s="109"/>
      <c r="CB520" s="109"/>
      <c r="CC520" s="109"/>
      <c r="CD520" s="111"/>
    </row>
    <row r="521" spans="1:82" ht="15.75" customHeight="1">
      <c r="A521" s="111"/>
      <c r="B521" s="111"/>
      <c r="C521" s="111"/>
      <c r="D521" s="111"/>
      <c r="E521" s="111"/>
      <c r="F521" s="111"/>
      <c r="G521" s="111"/>
      <c r="H521" s="111"/>
      <c r="I521" s="111"/>
      <c r="J521" s="111"/>
      <c r="K521" s="111"/>
      <c r="L521" s="111"/>
      <c r="M521" s="111"/>
      <c r="N521" s="111"/>
      <c r="O521" s="111"/>
      <c r="P521" s="111"/>
      <c r="Q521" s="111"/>
      <c r="R521" s="111"/>
      <c r="S521" s="111"/>
      <c r="T521" s="111"/>
      <c r="U521" s="111"/>
      <c r="V521" s="112"/>
      <c r="W521" s="111"/>
      <c r="X521" s="109"/>
      <c r="Y521" s="109"/>
      <c r="Z521" s="109"/>
      <c r="AA521" s="109"/>
      <c r="AB521" s="48"/>
      <c r="AC521" s="111"/>
      <c r="AD521" s="111"/>
      <c r="AE521" s="111"/>
      <c r="AF521" s="111"/>
      <c r="AG521" s="111"/>
      <c r="AH521" s="111"/>
      <c r="AI521" s="111"/>
      <c r="AJ521" s="111"/>
      <c r="AK521" s="111"/>
      <c r="AL521" s="111"/>
      <c r="AM521" s="111"/>
      <c r="AN521" s="111"/>
      <c r="AO521" s="111"/>
      <c r="AP521" s="111"/>
      <c r="AQ521" s="111"/>
      <c r="AR521" s="111"/>
      <c r="AS521" s="111"/>
      <c r="AT521" s="111"/>
      <c r="AU521" s="111"/>
      <c r="AV521" s="111"/>
      <c r="AW521" s="111"/>
      <c r="AX521" s="112"/>
      <c r="AY521" s="111"/>
      <c r="AZ521" s="109"/>
      <c r="BA521" s="109"/>
      <c r="BB521" s="109"/>
      <c r="BC521" s="111"/>
      <c r="BD521" s="111"/>
      <c r="BE521" s="111"/>
      <c r="BF521" s="111"/>
      <c r="BG521" s="111"/>
      <c r="BH521" s="111"/>
      <c r="BI521" s="111"/>
      <c r="BJ521" s="111"/>
      <c r="BK521" s="111"/>
      <c r="BL521" s="111"/>
      <c r="BM521" s="111"/>
      <c r="BN521" s="111"/>
      <c r="BO521" s="111"/>
      <c r="BP521" s="111"/>
      <c r="BQ521" s="111"/>
      <c r="BR521" s="111"/>
      <c r="BS521" s="111"/>
      <c r="BT521" s="111"/>
      <c r="BU521" s="111"/>
      <c r="BV521" s="111"/>
      <c r="BW521" s="111"/>
      <c r="BX521" s="111"/>
      <c r="BY521" s="112"/>
      <c r="BZ521" s="111"/>
      <c r="CA521" s="109"/>
      <c r="CB521" s="109"/>
      <c r="CC521" s="109"/>
      <c r="CD521" s="111"/>
    </row>
    <row r="522" spans="1:82" ht="15.75" customHeight="1">
      <c r="A522" s="111"/>
      <c r="B522" s="111"/>
      <c r="C522" s="111"/>
      <c r="D522" s="111"/>
      <c r="E522" s="111"/>
      <c r="F522" s="111"/>
      <c r="G522" s="111"/>
      <c r="H522" s="111"/>
      <c r="I522" s="111"/>
      <c r="J522" s="111"/>
      <c r="K522" s="111"/>
      <c r="L522" s="111"/>
      <c r="M522" s="111"/>
      <c r="N522" s="111"/>
      <c r="O522" s="111"/>
      <c r="P522" s="111"/>
      <c r="Q522" s="111"/>
      <c r="R522" s="111"/>
      <c r="S522" s="111"/>
      <c r="T522" s="111"/>
      <c r="U522" s="111"/>
      <c r="V522" s="112"/>
      <c r="W522" s="111"/>
      <c r="X522" s="109"/>
      <c r="Y522" s="109"/>
      <c r="Z522" s="109"/>
      <c r="AA522" s="109"/>
      <c r="AB522" s="48"/>
      <c r="AC522" s="111"/>
      <c r="AD522" s="111"/>
      <c r="AE522" s="111"/>
      <c r="AF522" s="111"/>
      <c r="AG522" s="111"/>
      <c r="AH522" s="111"/>
      <c r="AI522" s="111"/>
      <c r="AJ522" s="111"/>
      <c r="AK522" s="111"/>
      <c r="AL522" s="111"/>
      <c r="AM522" s="111"/>
      <c r="AN522" s="111"/>
      <c r="AO522" s="111"/>
      <c r="AP522" s="111"/>
      <c r="AQ522" s="111"/>
      <c r="AR522" s="111"/>
      <c r="AS522" s="111"/>
      <c r="AT522" s="111"/>
      <c r="AU522" s="111"/>
      <c r="AV522" s="111"/>
      <c r="AW522" s="111"/>
      <c r="AX522" s="112"/>
      <c r="AY522" s="111"/>
      <c r="AZ522" s="109"/>
      <c r="BA522" s="109"/>
      <c r="BB522" s="109"/>
      <c r="BC522" s="111"/>
      <c r="BD522" s="111"/>
      <c r="BE522" s="111"/>
      <c r="BF522" s="111"/>
      <c r="BG522" s="111"/>
      <c r="BH522" s="111"/>
      <c r="BI522" s="111"/>
      <c r="BJ522" s="111"/>
      <c r="BK522" s="111"/>
      <c r="BL522" s="111"/>
      <c r="BM522" s="111"/>
      <c r="BN522" s="111"/>
      <c r="BO522" s="111"/>
      <c r="BP522" s="111"/>
      <c r="BQ522" s="111"/>
      <c r="BR522" s="111"/>
      <c r="BS522" s="111"/>
      <c r="BT522" s="111"/>
      <c r="BU522" s="111"/>
      <c r="BV522" s="111"/>
      <c r="BW522" s="111"/>
      <c r="BX522" s="111"/>
      <c r="BY522" s="112"/>
      <c r="BZ522" s="111"/>
      <c r="CA522" s="109"/>
      <c r="CB522" s="109"/>
      <c r="CC522" s="109"/>
      <c r="CD522" s="111"/>
    </row>
    <row r="523" spans="1:82" ht="15.75" customHeight="1">
      <c r="A523" s="111"/>
      <c r="B523" s="111"/>
      <c r="C523" s="111"/>
      <c r="D523" s="111"/>
      <c r="E523" s="111"/>
      <c r="F523" s="111"/>
      <c r="G523" s="111"/>
      <c r="H523" s="111"/>
      <c r="I523" s="111"/>
      <c r="J523" s="111"/>
      <c r="K523" s="111"/>
      <c r="L523" s="111"/>
      <c r="M523" s="111"/>
      <c r="N523" s="111"/>
      <c r="O523" s="111"/>
      <c r="P523" s="111"/>
      <c r="Q523" s="111"/>
      <c r="R523" s="111"/>
      <c r="S523" s="111"/>
      <c r="T523" s="111"/>
      <c r="U523" s="111"/>
      <c r="V523" s="112"/>
      <c r="W523" s="111"/>
      <c r="X523" s="109"/>
      <c r="Y523" s="109"/>
      <c r="Z523" s="109"/>
      <c r="AA523" s="109"/>
      <c r="AB523" s="48"/>
      <c r="AC523" s="111"/>
      <c r="AD523" s="111"/>
      <c r="AE523" s="111"/>
      <c r="AF523" s="111"/>
      <c r="AG523" s="111"/>
      <c r="AH523" s="111"/>
      <c r="AI523" s="111"/>
      <c r="AJ523" s="111"/>
      <c r="AK523" s="111"/>
      <c r="AL523" s="111"/>
      <c r="AM523" s="111"/>
      <c r="AN523" s="111"/>
      <c r="AO523" s="111"/>
      <c r="AP523" s="111"/>
      <c r="AQ523" s="111"/>
      <c r="AR523" s="111"/>
      <c r="AS523" s="111"/>
      <c r="AT523" s="111"/>
      <c r="AU523" s="111"/>
      <c r="AV523" s="111"/>
      <c r="AW523" s="111"/>
      <c r="AX523" s="112"/>
      <c r="AY523" s="111"/>
      <c r="AZ523" s="109"/>
      <c r="BA523" s="109"/>
      <c r="BB523" s="109"/>
      <c r="BC523" s="111"/>
      <c r="BD523" s="111"/>
      <c r="BE523" s="111"/>
      <c r="BF523" s="111"/>
      <c r="BG523" s="111"/>
      <c r="BH523" s="111"/>
      <c r="BI523" s="111"/>
      <c r="BJ523" s="111"/>
      <c r="BK523" s="111"/>
      <c r="BL523" s="111"/>
      <c r="BM523" s="111"/>
      <c r="BN523" s="111"/>
      <c r="BO523" s="111"/>
      <c r="BP523" s="111"/>
      <c r="BQ523" s="111"/>
      <c r="BR523" s="111"/>
      <c r="BS523" s="111"/>
      <c r="BT523" s="111"/>
      <c r="BU523" s="111"/>
      <c r="BV523" s="111"/>
      <c r="BW523" s="111"/>
      <c r="BX523" s="111"/>
      <c r="BY523" s="112"/>
      <c r="BZ523" s="111"/>
      <c r="CA523" s="109"/>
      <c r="CB523" s="109"/>
      <c r="CC523" s="109"/>
      <c r="CD523" s="111"/>
    </row>
    <row r="524" spans="1:82" ht="15.75" customHeight="1">
      <c r="A524" s="111"/>
      <c r="B524" s="111"/>
      <c r="C524" s="111"/>
      <c r="D524" s="111"/>
      <c r="E524" s="111"/>
      <c r="F524" s="111"/>
      <c r="G524" s="111"/>
      <c r="H524" s="111"/>
      <c r="I524" s="111"/>
      <c r="J524" s="111"/>
      <c r="K524" s="111"/>
      <c r="L524" s="111"/>
      <c r="M524" s="111"/>
      <c r="N524" s="111"/>
      <c r="O524" s="111"/>
      <c r="P524" s="111"/>
      <c r="Q524" s="111"/>
      <c r="R524" s="111"/>
      <c r="S524" s="111"/>
      <c r="T524" s="111"/>
      <c r="U524" s="111"/>
      <c r="V524" s="112"/>
      <c r="W524" s="111"/>
      <c r="X524" s="109"/>
      <c r="Y524" s="109"/>
      <c r="Z524" s="109"/>
      <c r="AA524" s="109"/>
      <c r="AB524" s="48"/>
      <c r="AC524" s="111"/>
      <c r="AD524" s="111"/>
      <c r="AE524" s="111"/>
      <c r="AF524" s="111"/>
      <c r="AG524" s="111"/>
      <c r="AH524" s="111"/>
      <c r="AI524" s="111"/>
      <c r="AJ524" s="111"/>
      <c r="AK524" s="111"/>
      <c r="AL524" s="111"/>
      <c r="AM524" s="111"/>
      <c r="AN524" s="111"/>
      <c r="AO524" s="111"/>
      <c r="AP524" s="111"/>
      <c r="AQ524" s="111"/>
      <c r="AR524" s="111"/>
      <c r="AS524" s="111"/>
      <c r="AT524" s="111"/>
      <c r="AU524" s="111"/>
      <c r="AV524" s="111"/>
      <c r="AW524" s="111"/>
      <c r="AX524" s="112"/>
      <c r="AY524" s="111"/>
      <c r="AZ524" s="109"/>
      <c r="BA524" s="109"/>
      <c r="BB524" s="109"/>
      <c r="BC524" s="111"/>
      <c r="BD524" s="111"/>
      <c r="BE524" s="111"/>
      <c r="BF524" s="111"/>
      <c r="BG524" s="111"/>
      <c r="BH524" s="111"/>
      <c r="BI524" s="111"/>
      <c r="BJ524" s="111"/>
      <c r="BK524" s="111"/>
      <c r="BL524" s="111"/>
      <c r="BM524" s="111"/>
      <c r="BN524" s="111"/>
      <c r="BO524" s="111"/>
      <c r="BP524" s="111"/>
      <c r="BQ524" s="111"/>
      <c r="BR524" s="111"/>
      <c r="BS524" s="111"/>
      <c r="BT524" s="111"/>
      <c r="BU524" s="111"/>
      <c r="BV524" s="111"/>
      <c r="BW524" s="111"/>
      <c r="BX524" s="111"/>
      <c r="BY524" s="112"/>
      <c r="BZ524" s="111"/>
      <c r="CA524" s="109"/>
      <c r="CB524" s="109"/>
      <c r="CC524" s="109"/>
      <c r="CD524" s="111"/>
    </row>
    <row r="525" spans="1:82" ht="15.75" customHeight="1">
      <c r="A525" s="111"/>
      <c r="B525" s="111"/>
      <c r="C525" s="111"/>
      <c r="D525" s="111"/>
      <c r="E525" s="111"/>
      <c r="F525" s="111"/>
      <c r="G525" s="111"/>
      <c r="H525" s="111"/>
      <c r="I525" s="111"/>
      <c r="J525" s="111"/>
      <c r="K525" s="111"/>
      <c r="L525" s="111"/>
      <c r="M525" s="111"/>
      <c r="N525" s="111"/>
      <c r="O525" s="111"/>
      <c r="P525" s="111"/>
      <c r="Q525" s="111"/>
      <c r="R525" s="111"/>
      <c r="S525" s="111"/>
      <c r="T525" s="111"/>
      <c r="U525" s="111"/>
      <c r="V525" s="112"/>
      <c r="W525" s="111"/>
      <c r="X525" s="109"/>
      <c r="Y525" s="109"/>
      <c r="Z525" s="109"/>
      <c r="AA525" s="109"/>
      <c r="AB525" s="48"/>
      <c r="AC525" s="111"/>
      <c r="AD525" s="111"/>
      <c r="AE525" s="111"/>
      <c r="AF525" s="111"/>
      <c r="AG525" s="111"/>
      <c r="AH525" s="111"/>
      <c r="AI525" s="111"/>
      <c r="AJ525" s="111"/>
      <c r="AK525" s="111"/>
      <c r="AL525" s="111"/>
      <c r="AM525" s="111"/>
      <c r="AN525" s="111"/>
      <c r="AO525" s="111"/>
      <c r="AP525" s="111"/>
      <c r="AQ525" s="111"/>
      <c r="AR525" s="111"/>
      <c r="AS525" s="111"/>
      <c r="AT525" s="111"/>
      <c r="AU525" s="111"/>
      <c r="AV525" s="111"/>
      <c r="AW525" s="111"/>
      <c r="AX525" s="112"/>
      <c r="AY525" s="111"/>
      <c r="AZ525" s="109"/>
      <c r="BA525" s="109"/>
      <c r="BB525" s="109"/>
      <c r="BC525" s="111"/>
      <c r="BD525" s="111"/>
      <c r="BE525" s="111"/>
      <c r="BF525" s="111"/>
      <c r="BG525" s="111"/>
      <c r="BH525" s="111"/>
      <c r="BI525" s="111"/>
      <c r="BJ525" s="111"/>
      <c r="BK525" s="111"/>
      <c r="BL525" s="111"/>
      <c r="BM525" s="111"/>
      <c r="BN525" s="111"/>
      <c r="BO525" s="111"/>
      <c r="BP525" s="111"/>
      <c r="BQ525" s="111"/>
      <c r="BR525" s="111"/>
      <c r="BS525" s="111"/>
      <c r="BT525" s="111"/>
      <c r="BU525" s="111"/>
      <c r="BV525" s="111"/>
      <c r="BW525" s="111"/>
      <c r="BX525" s="111"/>
      <c r="BY525" s="112"/>
      <c r="BZ525" s="111"/>
      <c r="CA525" s="109"/>
      <c r="CB525" s="109"/>
      <c r="CC525" s="109"/>
      <c r="CD525" s="111"/>
    </row>
    <row r="526" spans="1:82" ht="15.75" customHeight="1">
      <c r="A526" s="111"/>
      <c r="B526" s="111"/>
      <c r="C526" s="111"/>
      <c r="D526" s="111"/>
      <c r="E526" s="111"/>
      <c r="F526" s="111"/>
      <c r="G526" s="111"/>
      <c r="H526" s="111"/>
      <c r="I526" s="111"/>
      <c r="J526" s="111"/>
      <c r="K526" s="111"/>
      <c r="L526" s="111"/>
      <c r="M526" s="111"/>
      <c r="N526" s="111"/>
      <c r="O526" s="111"/>
      <c r="P526" s="111"/>
      <c r="Q526" s="111"/>
      <c r="R526" s="111"/>
      <c r="S526" s="111"/>
      <c r="T526" s="111"/>
      <c r="U526" s="111"/>
      <c r="V526" s="112"/>
      <c r="W526" s="111"/>
      <c r="X526" s="109"/>
      <c r="Y526" s="109"/>
      <c r="Z526" s="109"/>
      <c r="AA526" s="109"/>
      <c r="AB526" s="48"/>
      <c r="AC526" s="111"/>
      <c r="AD526" s="111"/>
      <c r="AE526" s="111"/>
      <c r="AF526" s="111"/>
      <c r="AG526" s="111"/>
      <c r="AH526" s="111"/>
      <c r="AI526" s="111"/>
      <c r="AJ526" s="111"/>
      <c r="AK526" s="111"/>
      <c r="AL526" s="111"/>
      <c r="AM526" s="111"/>
      <c r="AN526" s="111"/>
      <c r="AO526" s="111"/>
      <c r="AP526" s="111"/>
      <c r="AQ526" s="111"/>
      <c r="AR526" s="111"/>
      <c r="AS526" s="111"/>
      <c r="AT526" s="111"/>
      <c r="AU526" s="111"/>
      <c r="AV526" s="111"/>
      <c r="AW526" s="111"/>
      <c r="AX526" s="112"/>
      <c r="AY526" s="111"/>
      <c r="AZ526" s="109"/>
      <c r="BA526" s="109"/>
      <c r="BB526" s="109"/>
      <c r="BC526" s="111"/>
      <c r="BD526" s="111"/>
      <c r="BE526" s="111"/>
      <c r="BF526" s="111"/>
      <c r="BG526" s="111"/>
      <c r="BH526" s="111"/>
      <c r="BI526" s="111"/>
      <c r="BJ526" s="111"/>
      <c r="BK526" s="111"/>
      <c r="BL526" s="111"/>
      <c r="BM526" s="111"/>
      <c r="BN526" s="111"/>
      <c r="BO526" s="111"/>
      <c r="BP526" s="111"/>
      <c r="BQ526" s="111"/>
      <c r="BR526" s="111"/>
      <c r="BS526" s="111"/>
      <c r="BT526" s="111"/>
      <c r="BU526" s="111"/>
      <c r="BV526" s="111"/>
      <c r="BW526" s="111"/>
      <c r="BX526" s="111"/>
      <c r="BY526" s="112"/>
      <c r="BZ526" s="111"/>
      <c r="CA526" s="109"/>
      <c r="CB526" s="109"/>
      <c r="CC526" s="109"/>
      <c r="CD526" s="111"/>
    </row>
    <row r="527" spans="1:82" ht="15.75" customHeight="1">
      <c r="A527" s="111"/>
      <c r="B527" s="111"/>
      <c r="C527" s="111"/>
      <c r="D527" s="111"/>
      <c r="E527" s="111"/>
      <c r="F527" s="111"/>
      <c r="G527" s="111"/>
      <c r="H527" s="111"/>
      <c r="I527" s="111"/>
      <c r="J527" s="111"/>
      <c r="K527" s="111"/>
      <c r="L527" s="111"/>
      <c r="M527" s="111"/>
      <c r="N527" s="111"/>
      <c r="O527" s="111"/>
      <c r="P527" s="111"/>
      <c r="Q527" s="111"/>
      <c r="R527" s="111"/>
      <c r="S527" s="111"/>
      <c r="T527" s="111"/>
      <c r="U527" s="111"/>
      <c r="V527" s="112"/>
      <c r="W527" s="111"/>
      <c r="X527" s="109"/>
      <c r="Y527" s="109"/>
      <c r="Z527" s="109"/>
      <c r="AA527" s="109"/>
      <c r="AB527" s="48"/>
      <c r="AC527" s="111"/>
      <c r="AD527" s="111"/>
      <c r="AE527" s="111"/>
      <c r="AF527" s="111"/>
      <c r="AG527" s="111"/>
      <c r="AH527" s="111"/>
      <c r="AI527" s="111"/>
      <c r="AJ527" s="111"/>
      <c r="AK527" s="111"/>
      <c r="AL527" s="111"/>
      <c r="AM527" s="111"/>
      <c r="AN527" s="111"/>
      <c r="AO527" s="111"/>
      <c r="AP527" s="111"/>
      <c r="AQ527" s="111"/>
      <c r="AR527" s="111"/>
      <c r="AS527" s="111"/>
      <c r="AT527" s="111"/>
      <c r="AU527" s="111"/>
      <c r="AV527" s="111"/>
      <c r="AW527" s="111"/>
      <c r="AX527" s="112"/>
      <c r="AY527" s="111"/>
      <c r="AZ527" s="109"/>
      <c r="BA527" s="109"/>
      <c r="BB527" s="109"/>
      <c r="BC527" s="111"/>
      <c r="BD527" s="111"/>
      <c r="BE527" s="111"/>
      <c r="BF527" s="111"/>
      <c r="BG527" s="111"/>
      <c r="BH527" s="111"/>
      <c r="BI527" s="111"/>
      <c r="BJ527" s="111"/>
      <c r="BK527" s="111"/>
      <c r="BL527" s="111"/>
      <c r="BM527" s="111"/>
      <c r="BN527" s="111"/>
      <c r="BO527" s="111"/>
      <c r="BP527" s="111"/>
      <c r="BQ527" s="111"/>
      <c r="BR527" s="111"/>
      <c r="BS527" s="111"/>
      <c r="BT527" s="111"/>
      <c r="BU527" s="111"/>
      <c r="BV527" s="111"/>
      <c r="BW527" s="111"/>
      <c r="BX527" s="111"/>
      <c r="BY527" s="112"/>
      <c r="BZ527" s="111"/>
      <c r="CA527" s="109"/>
      <c r="CB527" s="109"/>
      <c r="CC527" s="109"/>
      <c r="CD527" s="111"/>
    </row>
    <row r="528" spans="1:82" ht="15.75" customHeight="1">
      <c r="A528" s="111"/>
      <c r="B528" s="111"/>
      <c r="C528" s="111"/>
      <c r="D528" s="111"/>
      <c r="E528" s="111"/>
      <c r="F528" s="111"/>
      <c r="G528" s="111"/>
      <c r="H528" s="111"/>
      <c r="I528" s="111"/>
      <c r="J528" s="111"/>
      <c r="K528" s="111"/>
      <c r="L528" s="111"/>
      <c r="M528" s="111"/>
      <c r="N528" s="111"/>
      <c r="O528" s="111"/>
      <c r="P528" s="111"/>
      <c r="Q528" s="111"/>
      <c r="R528" s="111"/>
      <c r="S528" s="111"/>
      <c r="T528" s="111"/>
      <c r="U528" s="111"/>
      <c r="V528" s="112"/>
      <c r="W528" s="111"/>
      <c r="X528" s="109"/>
      <c r="Y528" s="109"/>
      <c r="Z528" s="109"/>
      <c r="AA528" s="109"/>
      <c r="AB528" s="48"/>
      <c r="AC528" s="111"/>
      <c r="AD528" s="111"/>
      <c r="AE528" s="111"/>
      <c r="AF528" s="111"/>
      <c r="AG528" s="111"/>
      <c r="AH528" s="111"/>
      <c r="AI528" s="111"/>
      <c r="AJ528" s="111"/>
      <c r="AK528" s="111"/>
      <c r="AL528" s="111"/>
      <c r="AM528" s="111"/>
      <c r="AN528" s="111"/>
      <c r="AO528" s="111"/>
      <c r="AP528" s="111"/>
      <c r="AQ528" s="111"/>
      <c r="AR528" s="111"/>
      <c r="AS528" s="111"/>
      <c r="AT528" s="111"/>
      <c r="AU528" s="111"/>
      <c r="AV528" s="111"/>
      <c r="AW528" s="111"/>
      <c r="AX528" s="112"/>
      <c r="AY528" s="111"/>
      <c r="AZ528" s="109"/>
      <c r="BA528" s="109"/>
      <c r="BB528" s="109"/>
      <c r="BC528" s="111"/>
      <c r="BD528" s="111"/>
      <c r="BE528" s="111"/>
      <c r="BF528" s="111"/>
      <c r="BG528" s="111"/>
      <c r="BH528" s="111"/>
      <c r="BI528" s="111"/>
      <c r="BJ528" s="111"/>
      <c r="BK528" s="111"/>
      <c r="BL528" s="111"/>
      <c r="BM528" s="111"/>
      <c r="BN528" s="111"/>
      <c r="BO528" s="111"/>
      <c r="BP528" s="111"/>
      <c r="BQ528" s="111"/>
      <c r="BR528" s="111"/>
      <c r="BS528" s="111"/>
      <c r="BT528" s="111"/>
      <c r="BU528" s="111"/>
      <c r="BV528" s="111"/>
      <c r="BW528" s="111"/>
      <c r="BX528" s="111"/>
      <c r="BY528" s="112"/>
      <c r="BZ528" s="111"/>
      <c r="CA528" s="109"/>
      <c r="CB528" s="109"/>
      <c r="CC528" s="109"/>
      <c r="CD528" s="111"/>
    </row>
    <row r="529" spans="1:82" ht="15.75" customHeight="1">
      <c r="A529" s="111"/>
      <c r="B529" s="111"/>
      <c r="C529" s="111"/>
      <c r="D529" s="111"/>
      <c r="E529" s="111"/>
      <c r="F529" s="111"/>
      <c r="G529" s="111"/>
      <c r="H529" s="111"/>
      <c r="I529" s="111"/>
      <c r="J529" s="111"/>
      <c r="K529" s="111"/>
      <c r="L529" s="111"/>
      <c r="M529" s="111"/>
      <c r="N529" s="111"/>
      <c r="O529" s="111"/>
      <c r="P529" s="111"/>
      <c r="Q529" s="111"/>
      <c r="R529" s="111"/>
      <c r="S529" s="111"/>
      <c r="T529" s="111"/>
      <c r="U529" s="111"/>
      <c r="V529" s="112"/>
      <c r="W529" s="111"/>
      <c r="X529" s="109"/>
      <c r="Y529" s="109"/>
      <c r="Z529" s="109"/>
      <c r="AA529" s="109"/>
      <c r="AB529" s="48"/>
      <c r="AC529" s="111"/>
      <c r="AD529" s="111"/>
      <c r="AE529" s="111"/>
      <c r="AF529" s="111"/>
      <c r="AG529" s="111"/>
      <c r="AH529" s="111"/>
      <c r="AI529" s="111"/>
      <c r="AJ529" s="111"/>
      <c r="AK529" s="111"/>
      <c r="AL529" s="111"/>
      <c r="AM529" s="111"/>
      <c r="AN529" s="111"/>
      <c r="AO529" s="111"/>
      <c r="AP529" s="111"/>
      <c r="AQ529" s="111"/>
      <c r="AR529" s="111"/>
      <c r="AS529" s="111"/>
      <c r="AT529" s="111"/>
      <c r="AU529" s="111"/>
      <c r="AV529" s="111"/>
      <c r="AW529" s="111"/>
      <c r="AX529" s="112"/>
      <c r="AY529" s="111"/>
      <c r="AZ529" s="109"/>
      <c r="BA529" s="109"/>
      <c r="BB529" s="109"/>
      <c r="BC529" s="111"/>
      <c r="BD529" s="111"/>
      <c r="BE529" s="111"/>
      <c r="BF529" s="111"/>
      <c r="BG529" s="111"/>
      <c r="BH529" s="111"/>
      <c r="BI529" s="111"/>
      <c r="BJ529" s="111"/>
      <c r="BK529" s="111"/>
      <c r="BL529" s="111"/>
      <c r="BM529" s="111"/>
      <c r="BN529" s="111"/>
      <c r="BO529" s="111"/>
      <c r="BP529" s="111"/>
      <c r="BQ529" s="111"/>
      <c r="BR529" s="111"/>
      <c r="BS529" s="111"/>
      <c r="BT529" s="111"/>
      <c r="BU529" s="111"/>
      <c r="BV529" s="111"/>
      <c r="BW529" s="111"/>
      <c r="BX529" s="111"/>
      <c r="BY529" s="112"/>
      <c r="BZ529" s="111"/>
      <c r="CA529" s="109"/>
      <c r="CB529" s="109"/>
      <c r="CC529" s="109"/>
      <c r="CD529" s="111"/>
    </row>
    <row r="530" spans="1:82" ht="15.75" customHeight="1">
      <c r="A530" s="111"/>
      <c r="B530" s="111"/>
      <c r="C530" s="111"/>
      <c r="D530" s="111"/>
      <c r="E530" s="111"/>
      <c r="F530" s="111"/>
      <c r="G530" s="111"/>
      <c r="H530" s="111"/>
      <c r="I530" s="111"/>
      <c r="J530" s="111"/>
      <c r="K530" s="111"/>
      <c r="L530" s="111"/>
      <c r="M530" s="111"/>
      <c r="N530" s="111"/>
      <c r="O530" s="111"/>
      <c r="P530" s="111"/>
      <c r="Q530" s="111"/>
      <c r="R530" s="111"/>
      <c r="S530" s="111"/>
      <c r="T530" s="111"/>
      <c r="U530" s="111"/>
      <c r="V530" s="112"/>
      <c r="W530" s="111"/>
      <c r="X530" s="109"/>
      <c r="Y530" s="109"/>
      <c r="Z530" s="109"/>
      <c r="AA530" s="109"/>
      <c r="AB530" s="48"/>
      <c r="AC530" s="111"/>
      <c r="AD530" s="111"/>
      <c r="AE530" s="111"/>
      <c r="AF530" s="111"/>
      <c r="AG530" s="111"/>
      <c r="AH530" s="111"/>
      <c r="AI530" s="111"/>
      <c r="AJ530" s="111"/>
      <c r="AK530" s="111"/>
      <c r="AL530" s="111"/>
      <c r="AM530" s="111"/>
      <c r="AN530" s="111"/>
      <c r="AO530" s="111"/>
      <c r="AP530" s="111"/>
      <c r="AQ530" s="111"/>
      <c r="AR530" s="111"/>
      <c r="AS530" s="111"/>
      <c r="AT530" s="111"/>
      <c r="AU530" s="111"/>
      <c r="AV530" s="111"/>
      <c r="AW530" s="111"/>
      <c r="AX530" s="112"/>
      <c r="AY530" s="111"/>
      <c r="AZ530" s="109"/>
      <c r="BA530" s="109"/>
      <c r="BB530" s="109"/>
      <c r="BC530" s="111"/>
      <c r="BD530" s="111"/>
      <c r="BE530" s="111"/>
      <c r="BF530" s="111"/>
      <c r="BG530" s="111"/>
      <c r="BH530" s="111"/>
      <c r="BI530" s="111"/>
      <c r="BJ530" s="111"/>
      <c r="BK530" s="111"/>
      <c r="BL530" s="111"/>
      <c r="BM530" s="111"/>
      <c r="BN530" s="111"/>
      <c r="BO530" s="111"/>
      <c r="BP530" s="111"/>
      <c r="BQ530" s="111"/>
      <c r="BR530" s="111"/>
      <c r="BS530" s="111"/>
      <c r="BT530" s="111"/>
      <c r="BU530" s="111"/>
      <c r="BV530" s="111"/>
      <c r="BW530" s="111"/>
      <c r="BX530" s="111"/>
      <c r="BY530" s="112"/>
      <c r="BZ530" s="111"/>
      <c r="CA530" s="109"/>
      <c r="CB530" s="109"/>
      <c r="CC530" s="109"/>
      <c r="CD530" s="111"/>
    </row>
    <row r="531" spans="1:82" ht="15.75" customHeight="1">
      <c r="A531" s="111"/>
      <c r="B531" s="111"/>
      <c r="C531" s="111"/>
      <c r="D531" s="111"/>
      <c r="E531" s="111"/>
      <c r="F531" s="111"/>
      <c r="G531" s="111"/>
      <c r="H531" s="111"/>
      <c r="I531" s="111"/>
      <c r="J531" s="111"/>
      <c r="K531" s="111"/>
      <c r="L531" s="111"/>
      <c r="M531" s="111"/>
      <c r="N531" s="111"/>
      <c r="O531" s="111"/>
      <c r="P531" s="111"/>
      <c r="Q531" s="111"/>
      <c r="R531" s="111"/>
      <c r="S531" s="111"/>
      <c r="T531" s="111"/>
      <c r="U531" s="111"/>
      <c r="V531" s="112"/>
      <c r="W531" s="111"/>
      <c r="X531" s="109"/>
      <c r="Y531" s="109"/>
      <c r="Z531" s="109"/>
      <c r="AA531" s="109"/>
      <c r="AB531" s="48"/>
      <c r="AC531" s="111"/>
      <c r="AD531" s="111"/>
      <c r="AE531" s="111"/>
      <c r="AF531" s="111"/>
      <c r="AG531" s="111"/>
      <c r="AH531" s="111"/>
      <c r="AI531" s="111"/>
      <c r="AJ531" s="111"/>
      <c r="AK531" s="111"/>
      <c r="AL531" s="111"/>
      <c r="AM531" s="111"/>
      <c r="AN531" s="111"/>
      <c r="AO531" s="111"/>
      <c r="AP531" s="111"/>
      <c r="AQ531" s="111"/>
      <c r="AR531" s="111"/>
      <c r="AS531" s="111"/>
      <c r="AT531" s="111"/>
      <c r="AU531" s="111"/>
      <c r="AV531" s="111"/>
      <c r="AW531" s="111"/>
      <c r="AX531" s="112"/>
      <c r="AY531" s="111"/>
      <c r="AZ531" s="109"/>
      <c r="BA531" s="109"/>
      <c r="BB531" s="109"/>
      <c r="BC531" s="111"/>
      <c r="BD531" s="111"/>
      <c r="BE531" s="111"/>
      <c r="BF531" s="111"/>
      <c r="BG531" s="111"/>
      <c r="BH531" s="111"/>
      <c r="BI531" s="111"/>
      <c r="BJ531" s="111"/>
      <c r="BK531" s="111"/>
      <c r="BL531" s="111"/>
      <c r="BM531" s="111"/>
      <c r="BN531" s="111"/>
      <c r="BO531" s="111"/>
      <c r="BP531" s="111"/>
      <c r="BQ531" s="111"/>
      <c r="BR531" s="111"/>
      <c r="BS531" s="111"/>
      <c r="BT531" s="111"/>
      <c r="BU531" s="111"/>
      <c r="BV531" s="111"/>
      <c r="BW531" s="111"/>
      <c r="BX531" s="111"/>
      <c r="BY531" s="112"/>
      <c r="BZ531" s="111"/>
      <c r="CA531" s="109"/>
      <c r="CB531" s="109"/>
      <c r="CC531" s="109"/>
      <c r="CD531" s="111"/>
    </row>
    <row r="532" spans="1:82" ht="15.75" customHeight="1">
      <c r="A532" s="111"/>
      <c r="B532" s="111"/>
      <c r="C532" s="111"/>
      <c r="D532" s="111"/>
      <c r="E532" s="111"/>
      <c r="F532" s="111"/>
      <c r="G532" s="111"/>
      <c r="H532" s="111"/>
      <c r="I532" s="111"/>
      <c r="J532" s="111"/>
      <c r="K532" s="111"/>
      <c r="L532" s="111"/>
      <c r="M532" s="111"/>
      <c r="N532" s="111"/>
      <c r="O532" s="111"/>
      <c r="P532" s="111"/>
      <c r="Q532" s="111"/>
      <c r="R532" s="111"/>
      <c r="S532" s="111"/>
      <c r="T532" s="111"/>
      <c r="U532" s="111"/>
      <c r="V532" s="112"/>
      <c r="W532" s="111"/>
      <c r="X532" s="109"/>
      <c r="Y532" s="109"/>
      <c r="Z532" s="109"/>
      <c r="AA532" s="109"/>
      <c r="AB532" s="48"/>
      <c r="AC532" s="111"/>
      <c r="AD532" s="111"/>
      <c r="AE532" s="111"/>
      <c r="AF532" s="111"/>
      <c r="AG532" s="111"/>
      <c r="AH532" s="111"/>
      <c r="AI532" s="111"/>
      <c r="AJ532" s="111"/>
      <c r="AK532" s="111"/>
      <c r="AL532" s="111"/>
      <c r="AM532" s="111"/>
      <c r="AN532" s="111"/>
      <c r="AO532" s="111"/>
      <c r="AP532" s="111"/>
      <c r="AQ532" s="111"/>
      <c r="AR532" s="111"/>
      <c r="AS532" s="111"/>
      <c r="AT532" s="111"/>
      <c r="AU532" s="111"/>
      <c r="AV532" s="111"/>
      <c r="AW532" s="111"/>
      <c r="AX532" s="112"/>
      <c r="AY532" s="111"/>
      <c r="AZ532" s="109"/>
      <c r="BA532" s="109"/>
      <c r="BB532" s="109"/>
      <c r="BC532" s="111"/>
      <c r="BD532" s="111"/>
      <c r="BE532" s="111"/>
      <c r="BF532" s="111"/>
      <c r="BG532" s="111"/>
      <c r="BH532" s="111"/>
      <c r="BI532" s="111"/>
      <c r="BJ532" s="111"/>
      <c r="BK532" s="111"/>
      <c r="BL532" s="111"/>
      <c r="BM532" s="111"/>
      <c r="BN532" s="111"/>
      <c r="BO532" s="111"/>
      <c r="BP532" s="111"/>
      <c r="BQ532" s="111"/>
      <c r="BR532" s="111"/>
      <c r="BS532" s="111"/>
      <c r="BT532" s="111"/>
      <c r="BU532" s="111"/>
      <c r="BV532" s="111"/>
      <c r="BW532" s="111"/>
      <c r="BX532" s="111"/>
      <c r="BY532" s="112"/>
      <c r="BZ532" s="111"/>
      <c r="CA532" s="109"/>
      <c r="CB532" s="109"/>
      <c r="CC532" s="109"/>
      <c r="CD532" s="111"/>
    </row>
    <row r="533" spans="1:82" ht="15.75" customHeight="1">
      <c r="A533" s="111"/>
      <c r="B533" s="111"/>
      <c r="C533" s="111"/>
      <c r="D533" s="111"/>
      <c r="E533" s="111"/>
      <c r="F533" s="111"/>
      <c r="G533" s="111"/>
      <c r="H533" s="111"/>
      <c r="I533" s="111"/>
      <c r="J533" s="111"/>
      <c r="K533" s="111"/>
      <c r="L533" s="111"/>
      <c r="M533" s="111"/>
      <c r="N533" s="111"/>
      <c r="O533" s="111"/>
      <c r="P533" s="111"/>
      <c r="Q533" s="111"/>
      <c r="R533" s="111"/>
      <c r="S533" s="111"/>
      <c r="T533" s="111"/>
      <c r="U533" s="111"/>
      <c r="V533" s="112"/>
      <c r="W533" s="111"/>
      <c r="X533" s="109"/>
      <c r="Y533" s="109"/>
      <c r="Z533" s="109"/>
      <c r="AA533" s="109"/>
      <c r="AB533" s="48"/>
      <c r="AC533" s="111"/>
      <c r="AD533" s="111"/>
      <c r="AE533" s="111"/>
      <c r="AF533" s="111"/>
      <c r="AG533" s="111"/>
      <c r="AH533" s="111"/>
      <c r="AI533" s="111"/>
      <c r="AJ533" s="111"/>
      <c r="AK533" s="111"/>
      <c r="AL533" s="111"/>
      <c r="AM533" s="111"/>
      <c r="AN533" s="111"/>
      <c r="AO533" s="111"/>
      <c r="AP533" s="111"/>
      <c r="AQ533" s="111"/>
      <c r="AR533" s="111"/>
      <c r="AS533" s="111"/>
      <c r="AT533" s="111"/>
      <c r="AU533" s="111"/>
      <c r="AV533" s="111"/>
      <c r="AW533" s="111"/>
      <c r="AX533" s="112"/>
      <c r="AY533" s="111"/>
      <c r="AZ533" s="109"/>
      <c r="BA533" s="109"/>
      <c r="BB533" s="109"/>
      <c r="BC533" s="111"/>
      <c r="BD533" s="111"/>
      <c r="BE533" s="111"/>
      <c r="BF533" s="111"/>
      <c r="BG533" s="111"/>
      <c r="BH533" s="111"/>
      <c r="BI533" s="111"/>
      <c r="BJ533" s="111"/>
      <c r="BK533" s="111"/>
      <c r="BL533" s="111"/>
      <c r="BM533" s="111"/>
      <c r="BN533" s="111"/>
      <c r="BO533" s="111"/>
      <c r="BP533" s="111"/>
      <c r="BQ533" s="111"/>
      <c r="BR533" s="111"/>
      <c r="BS533" s="111"/>
      <c r="BT533" s="111"/>
      <c r="BU533" s="111"/>
      <c r="BV533" s="111"/>
      <c r="BW533" s="111"/>
      <c r="BX533" s="111"/>
      <c r="BY533" s="112"/>
      <c r="BZ533" s="111"/>
      <c r="CA533" s="109"/>
      <c r="CB533" s="109"/>
      <c r="CC533" s="109"/>
      <c r="CD533" s="111"/>
    </row>
    <row r="534" spans="1:82" ht="15.75" customHeight="1">
      <c r="A534" s="111"/>
      <c r="B534" s="111"/>
      <c r="C534" s="111"/>
      <c r="D534" s="111"/>
      <c r="E534" s="111"/>
      <c r="F534" s="111"/>
      <c r="G534" s="111"/>
      <c r="H534" s="111"/>
      <c r="I534" s="111"/>
      <c r="J534" s="111"/>
      <c r="K534" s="111"/>
      <c r="L534" s="111"/>
      <c r="M534" s="111"/>
      <c r="N534" s="111"/>
      <c r="O534" s="111"/>
      <c r="P534" s="111"/>
      <c r="Q534" s="111"/>
      <c r="R534" s="111"/>
      <c r="S534" s="111"/>
      <c r="T534" s="111"/>
      <c r="U534" s="111"/>
      <c r="V534" s="112"/>
      <c r="W534" s="111"/>
      <c r="X534" s="109"/>
      <c r="Y534" s="109"/>
      <c r="Z534" s="109"/>
      <c r="AA534" s="109"/>
      <c r="AB534" s="48"/>
      <c r="AC534" s="111"/>
      <c r="AD534" s="111"/>
      <c r="AE534" s="111"/>
      <c r="AF534" s="111"/>
      <c r="AG534" s="111"/>
      <c r="AH534" s="111"/>
      <c r="AI534" s="111"/>
      <c r="AJ534" s="111"/>
      <c r="AK534" s="111"/>
      <c r="AL534" s="111"/>
      <c r="AM534" s="111"/>
      <c r="AN534" s="111"/>
      <c r="AO534" s="111"/>
      <c r="AP534" s="111"/>
      <c r="AQ534" s="111"/>
      <c r="AR534" s="111"/>
      <c r="AS534" s="111"/>
      <c r="AT534" s="111"/>
      <c r="AU534" s="111"/>
      <c r="AV534" s="111"/>
      <c r="AW534" s="111"/>
      <c r="AX534" s="112"/>
      <c r="AY534" s="111"/>
      <c r="AZ534" s="109"/>
      <c r="BA534" s="109"/>
      <c r="BB534" s="109"/>
      <c r="BC534" s="111"/>
      <c r="BD534" s="111"/>
      <c r="BE534" s="111"/>
      <c r="BF534" s="111"/>
      <c r="BG534" s="111"/>
      <c r="BH534" s="111"/>
      <c r="BI534" s="111"/>
      <c r="BJ534" s="111"/>
      <c r="BK534" s="111"/>
      <c r="BL534" s="111"/>
      <c r="BM534" s="111"/>
      <c r="BN534" s="111"/>
      <c r="BO534" s="111"/>
      <c r="BP534" s="111"/>
      <c r="BQ534" s="111"/>
      <c r="BR534" s="111"/>
      <c r="BS534" s="111"/>
      <c r="BT534" s="111"/>
      <c r="BU534" s="111"/>
      <c r="BV534" s="111"/>
      <c r="BW534" s="111"/>
      <c r="BX534" s="111"/>
      <c r="BY534" s="112"/>
      <c r="BZ534" s="111"/>
      <c r="CA534" s="109"/>
      <c r="CB534" s="109"/>
      <c r="CC534" s="109"/>
      <c r="CD534" s="111"/>
    </row>
    <row r="535" spans="1:82" ht="15.75" customHeight="1">
      <c r="A535" s="111"/>
      <c r="B535" s="111"/>
      <c r="C535" s="111"/>
      <c r="D535" s="111"/>
      <c r="E535" s="111"/>
      <c r="F535" s="111"/>
      <c r="G535" s="111"/>
      <c r="H535" s="111"/>
      <c r="I535" s="111"/>
      <c r="J535" s="111"/>
      <c r="K535" s="111"/>
      <c r="L535" s="111"/>
      <c r="M535" s="111"/>
      <c r="N535" s="111"/>
      <c r="O535" s="111"/>
      <c r="P535" s="111"/>
      <c r="Q535" s="111"/>
      <c r="R535" s="111"/>
      <c r="S535" s="111"/>
      <c r="T535" s="111"/>
      <c r="U535" s="111"/>
      <c r="V535" s="112"/>
      <c r="W535" s="111"/>
      <c r="X535" s="109"/>
      <c r="Y535" s="109"/>
      <c r="Z535" s="109"/>
      <c r="AA535" s="109"/>
      <c r="AB535" s="48"/>
      <c r="AC535" s="111"/>
      <c r="AD535" s="111"/>
      <c r="AE535" s="111"/>
      <c r="AF535" s="111"/>
      <c r="AG535" s="111"/>
      <c r="AH535" s="111"/>
      <c r="AI535" s="111"/>
      <c r="AJ535" s="111"/>
      <c r="AK535" s="111"/>
      <c r="AL535" s="111"/>
      <c r="AM535" s="111"/>
      <c r="AN535" s="111"/>
      <c r="AO535" s="111"/>
      <c r="AP535" s="111"/>
      <c r="AQ535" s="111"/>
      <c r="AR535" s="111"/>
      <c r="AS535" s="111"/>
      <c r="AT535" s="111"/>
      <c r="AU535" s="111"/>
      <c r="AV535" s="111"/>
      <c r="AW535" s="111"/>
      <c r="AX535" s="112"/>
      <c r="AY535" s="111"/>
      <c r="AZ535" s="109"/>
      <c r="BA535" s="109"/>
      <c r="BB535" s="109"/>
      <c r="BC535" s="111"/>
      <c r="BD535" s="111"/>
      <c r="BE535" s="111"/>
      <c r="BF535" s="111"/>
      <c r="BG535" s="111"/>
      <c r="BH535" s="111"/>
      <c r="BI535" s="111"/>
      <c r="BJ535" s="111"/>
      <c r="BK535" s="111"/>
      <c r="BL535" s="111"/>
      <c r="BM535" s="111"/>
      <c r="BN535" s="111"/>
      <c r="BO535" s="111"/>
      <c r="BP535" s="111"/>
      <c r="BQ535" s="111"/>
      <c r="BR535" s="111"/>
      <c r="BS535" s="111"/>
      <c r="BT535" s="111"/>
      <c r="BU535" s="111"/>
      <c r="BV535" s="111"/>
      <c r="BW535" s="111"/>
      <c r="BX535" s="111"/>
      <c r="BY535" s="112"/>
      <c r="BZ535" s="111"/>
      <c r="CA535" s="109"/>
      <c r="CB535" s="109"/>
      <c r="CC535" s="109"/>
      <c r="CD535" s="111"/>
    </row>
    <row r="536" spans="1:82" ht="15.75" customHeight="1">
      <c r="A536" s="111"/>
      <c r="B536" s="111"/>
      <c r="C536" s="111"/>
      <c r="D536" s="111"/>
      <c r="E536" s="111"/>
      <c r="F536" s="111"/>
      <c r="G536" s="111"/>
      <c r="H536" s="111"/>
      <c r="I536" s="111"/>
      <c r="J536" s="111"/>
      <c r="K536" s="111"/>
      <c r="L536" s="111"/>
      <c r="M536" s="111"/>
      <c r="N536" s="111"/>
      <c r="O536" s="111"/>
      <c r="P536" s="111"/>
      <c r="Q536" s="111"/>
      <c r="R536" s="111"/>
      <c r="S536" s="111"/>
      <c r="T536" s="111"/>
      <c r="U536" s="111"/>
      <c r="V536" s="112"/>
      <c r="W536" s="111"/>
      <c r="X536" s="109"/>
      <c r="Y536" s="109"/>
      <c r="Z536" s="109"/>
      <c r="AA536" s="109"/>
      <c r="AB536" s="48"/>
      <c r="AC536" s="111"/>
      <c r="AD536" s="111"/>
      <c r="AE536" s="111"/>
      <c r="AF536" s="111"/>
      <c r="AG536" s="111"/>
      <c r="AH536" s="111"/>
      <c r="AI536" s="111"/>
      <c r="AJ536" s="111"/>
      <c r="AK536" s="111"/>
      <c r="AL536" s="111"/>
      <c r="AM536" s="111"/>
      <c r="AN536" s="111"/>
      <c r="AO536" s="111"/>
      <c r="AP536" s="111"/>
      <c r="AQ536" s="111"/>
      <c r="AR536" s="111"/>
      <c r="AS536" s="111"/>
      <c r="AT536" s="111"/>
      <c r="AU536" s="111"/>
      <c r="AV536" s="111"/>
      <c r="AW536" s="111"/>
      <c r="AX536" s="112"/>
      <c r="AY536" s="111"/>
      <c r="AZ536" s="109"/>
      <c r="BA536" s="109"/>
      <c r="BB536" s="109"/>
      <c r="BC536" s="111"/>
      <c r="BD536" s="111"/>
      <c r="BE536" s="111"/>
      <c r="BF536" s="111"/>
      <c r="BG536" s="111"/>
      <c r="BH536" s="111"/>
      <c r="BI536" s="111"/>
      <c r="BJ536" s="111"/>
      <c r="BK536" s="111"/>
      <c r="BL536" s="111"/>
      <c r="BM536" s="111"/>
      <c r="BN536" s="111"/>
      <c r="BO536" s="111"/>
      <c r="BP536" s="111"/>
      <c r="BQ536" s="111"/>
      <c r="BR536" s="111"/>
      <c r="BS536" s="111"/>
      <c r="BT536" s="111"/>
      <c r="BU536" s="111"/>
      <c r="BV536" s="111"/>
      <c r="BW536" s="111"/>
      <c r="BX536" s="111"/>
      <c r="BY536" s="112"/>
      <c r="BZ536" s="111"/>
      <c r="CA536" s="109"/>
      <c r="CB536" s="109"/>
      <c r="CC536" s="109"/>
      <c r="CD536" s="111"/>
    </row>
    <row r="537" spans="1:82" ht="15.75" customHeight="1">
      <c r="A537" s="111"/>
      <c r="B537" s="111"/>
      <c r="C537" s="111"/>
      <c r="D537" s="111"/>
      <c r="E537" s="111"/>
      <c r="F537" s="111"/>
      <c r="G537" s="111"/>
      <c r="H537" s="111"/>
      <c r="I537" s="111"/>
      <c r="J537" s="111"/>
      <c r="K537" s="111"/>
      <c r="L537" s="111"/>
      <c r="M537" s="111"/>
      <c r="N537" s="111"/>
      <c r="O537" s="111"/>
      <c r="P537" s="111"/>
      <c r="Q537" s="111"/>
      <c r="R537" s="111"/>
      <c r="S537" s="111"/>
      <c r="T537" s="111"/>
      <c r="U537" s="111"/>
      <c r="V537" s="112"/>
      <c r="W537" s="111"/>
      <c r="X537" s="109"/>
      <c r="Y537" s="109"/>
      <c r="Z537" s="109"/>
      <c r="AA537" s="109"/>
      <c r="AB537" s="48"/>
      <c r="AC537" s="111"/>
      <c r="AD537" s="111"/>
      <c r="AE537" s="111"/>
      <c r="AF537" s="111"/>
      <c r="AG537" s="111"/>
      <c r="AH537" s="111"/>
      <c r="AI537" s="111"/>
      <c r="AJ537" s="111"/>
      <c r="AK537" s="111"/>
      <c r="AL537" s="111"/>
      <c r="AM537" s="111"/>
      <c r="AN537" s="111"/>
      <c r="AO537" s="111"/>
      <c r="AP537" s="111"/>
      <c r="AQ537" s="111"/>
      <c r="AR537" s="111"/>
      <c r="AS537" s="111"/>
      <c r="AT537" s="111"/>
      <c r="AU537" s="111"/>
      <c r="AV537" s="111"/>
      <c r="AW537" s="111"/>
      <c r="AX537" s="112"/>
      <c r="AY537" s="111"/>
      <c r="AZ537" s="109"/>
      <c r="BA537" s="109"/>
      <c r="BB537" s="109"/>
      <c r="BC537" s="111"/>
      <c r="BD537" s="111"/>
      <c r="BE537" s="111"/>
      <c r="BF537" s="111"/>
      <c r="BG537" s="111"/>
      <c r="BH537" s="111"/>
      <c r="BI537" s="111"/>
      <c r="BJ537" s="111"/>
      <c r="BK537" s="111"/>
      <c r="BL537" s="111"/>
      <c r="BM537" s="111"/>
      <c r="BN537" s="111"/>
      <c r="BO537" s="111"/>
      <c r="BP537" s="111"/>
      <c r="BQ537" s="111"/>
      <c r="BR537" s="111"/>
      <c r="BS537" s="111"/>
      <c r="BT537" s="111"/>
      <c r="BU537" s="111"/>
      <c r="BV537" s="111"/>
      <c r="BW537" s="111"/>
      <c r="BX537" s="111"/>
      <c r="BY537" s="112"/>
      <c r="BZ537" s="111"/>
      <c r="CA537" s="109"/>
      <c r="CB537" s="109"/>
      <c r="CC537" s="109"/>
      <c r="CD537" s="111"/>
    </row>
    <row r="538" spans="1:82" ht="15.75" customHeight="1">
      <c r="A538" s="111"/>
      <c r="B538" s="111"/>
      <c r="C538" s="111"/>
      <c r="D538" s="111"/>
      <c r="E538" s="111"/>
      <c r="F538" s="111"/>
      <c r="G538" s="111"/>
      <c r="H538" s="111"/>
      <c r="I538" s="111"/>
      <c r="J538" s="111"/>
      <c r="K538" s="111"/>
      <c r="L538" s="111"/>
      <c r="M538" s="111"/>
      <c r="N538" s="111"/>
      <c r="O538" s="111"/>
      <c r="P538" s="111"/>
      <c r="Q538" s="111"/>
      <c r="R538" s="111"/>
      <c r="S538" s="111"/>
      <c r="T538" s="111"/>
      <c r="U538" s="111"/>
      <c r="V538" s="112"/>
      <c r="W538" s="111"/>
      <c r="X538" s="109"/>
      <c r="Y538" s="109"/>
      <c r="Z538" s="109"/>
      <c r="AA538" s="109"/>
      <c r="AB538" s="48"/>
      <c r="AC538" s="111"/>
      <c r="AD538" s="111"/>
      <c r="AE538" s="111"/>
      <c r="AF538" s="111"/>
      <c r="AG538" s="111"/>
      <c r="AH538" s="111"/>
      <c r="AI538" s="111"/>
      <c r="AJ538" s="111"/>
      <c r="AK538" s="111"/>
      <c r="AL538" s="111"/>
      <c r="AM538" s="111"/>
      <c r="AN538" s="111"/>
      <c r="AO538" s="111"/>
      <c r="AP538" s="111"/>
      <c r="AQ538" s="111"/>
      <c r="AR538" s="111"/>
      <c r="AS538" s="111"/>
      <c r="AT538" s="111"/>
      <c r="AU538" s="111"/>
      <c r="AV538" s="111"/>
      <c r="AW538" s="111"/>
      <c r="AX538" s="112"/>
      <c r="AY538" s="111"/>
      <c r="AZ538" s="109"/>
      <c r="BA538" s="109"/>
      <c r="BB538" s="109"/>
      <c r="BC538" s="111"/>
      <c r="BD538" s="111"/>
      <c r="BE538" s="111"/>
      <c r="BF538" s="111"/>
      <c r="BG538" s="111"/>
      <c r="BH538" s="111"/>
      <c r="BI538" s="111"/>
      <c r="BJ538" s="111"/>
      <c r="BK538" s="111"/>
      <c r="BL538" s="111"/>
      <c r="BM538" s="111"/>
      <c r="BN538" s="111"/>
      <c r="BO538" s="111"/>
      <c r="BP538" s="111"/>
      <c r="BQ538" s="111"/>
      <c r="BR538" s="111"/>
      <c r="BS538" s="111"/>
      <c r="BT538" s="111"/>
      <c r="BU538" s="111"/>
      <c r="BV538" s="111"/>
      <c r="BW538" s="111"/>
      <c r="BX538" s="111"/>
      <c r="BY538" s="112"/>
      <c r="BZ538" s="111"/>
      <c r="CA538" s="109"/>
      <c r="CB538" s="109"/>
      <c r="CC538" s="109"/>
      <c r="CD538" s="111"/>
    </row>
    <row r="539" spans="1:82" ht="15.75" customHeight="1">
      <c r="A539" s="111"/>
      <c r="B539" s="111"/>
      <c r="C539" s="111"/>
      <c r="D539" s="111"/>
      <c r="E539" s="111"/>
      <c r="F539" s="111"/>
      <c r="G539" s="111"/>
      <c r="H539" s="111"/>
      <c r="I539" s="111"/>
      <c r="J539" s="111"/>
      <c r="K539" s="111"/>
      <c r="L539" s="111"/>
      <c r="M539" s="111"/>
      <c r="N539" s="111"/>
      <c r="O539" s="111"/>
      <c r="P539" s="111"/>
      <c r="Q539" s="111"/>
      <c r="R539" s="111"/>
      <c r="S539" s="111"/>
      <c r="T539" s="111"/>
      <c r="U539" s="111"/>
      <c r="V539" s="112"/>
      <c r="W539" s="111"/>
      <c r="X539" s="109"/>
      <c r="Y539" s="109"/>
      <c r="Z539" s="109"/>
      <c r="AA539" s="109"/>
      <c r="AB539" s="48"/>
      <c r="AC539" s="111"/>
      <c r="AD539" s="111"/>
      <c r="AE539" s="111"/>
      <c r="AF539" s="111"/>
      <c r="AG539" s="111"/>
      <c r="AH539" s="111"/>
      <c r="AI539" s="111"/>
      <c r="AJ539" s="111"/>
      <c r="AK539" s="111"/>
      <c r="AL539" s="111"/>
      <c r="AM539" s="111"/>
      <c r="AN539" s="111"/>
      <c r="AO539" s="111"/>
      <c r="AP539" s="111"/>
      <c r="AQ539" s="111"/>
      <c r="AR539" s="111"/>
      <c r="AS539" s="111"/>
      <c r="AT539" s="111"/>
      <c r="AU539" s="111"/>
      <c r="AV539" s="111"/>
      <c r="AW539" s="111"/>
      <c r="AX539" s="112"/>
      <c r="AY539" s="111"/>
      <c r="AZ539" s="109"/>
      <c r="BA539" s="109"/>
      <c r="BB539" s="109"/>
      <c r="BC539" s="111"/>
      <c r="BD539" s="111"/>
      <c r="BE539" s="111"/>
      <c r="BF539" s="111"/>
      <c r="BG539" s="111"/>
      <c r="BH539" s="111"/>
      <c r="BI539" s="111"/>
      <c r="BJ539" s="111"/>
      <c r="BK539" s="111"/>
      <c r="BL539" s="111"/>
      <c r="BM539" s="111"/>
      <c r="BN539" s="111"/>
      <c r="BO539" s="111"/>
      <c r="BP539" s="111"/>
      <c r="BQ539" s="111"/>
      <c r="BR539" s="111"/>
      <c r="BS539" s="111"/>
      <c r="BT539" s="111"/>
      <c r="BU539" s="111"/>
      <c r="BV539" s="111"/>
      <c r="BW539" s="111"/>
      <c r="BX539" s="111"/>
      <c r="BY539" s="112"/>
      <c r="BZ539" s="111"/>
      <c r="CA539" s="109"/>
      <c r="CB539" s="109"/>
      <c r="CC539" s="109"/>
      <c r="CD539" s="111"/>
    </row>
    <row r="540" spans="1:82" ht="15.75" customHeight="1">
      <c r="A540" s="111"/>
      <c r="B540" s="111"/>
      <c r="C540" s="111"/>
      <c r="D540" s="111"/>
      <c r="E540" s="111"/>
      <c r="F540" s="111"/>
      <c r="G540" s="111"/>
      <c r="H540" s="111"/>
      <c r="I540" s="111"/>
      <c r="J540" s="111"/>
      <c r="K540" s="111"/>
      <c r="L540" s="111"/>
      <c r="M540" s="111"/>
      <c r="N540" s="111"/>
      <c r="O540" s="111"/>
      <c r="P540" s="111"/>
      <c r="Q540" s="111"/>
      <c r="R540" s="111"/>
      <c r="S540" s="111"/>
      <c r="T540" s="111"/>
      <c r="U540" s="111"/>
      <c r="V540" s="112"/>
      <c r="W540" s="111"/>
      <c r="X540" s="109"/>
      <c r="Y540" s="109"/>
      <c r="Z540" s="109"/>
      <c r="AA540" s="109"/>
      <c r="AB540" s="48"/>
      <c r="AC540" s="111"/>
      <c r="AD540" s="111"/>
      <c r="AE540" s="111"/>
      <c r="AF540" s="111"/>
      <c r="AG540" s="111"/>
      <c r="AH540" s="111"/>
      <c r="AI540" s="111"/>
      <c r="AJ540" s="111"/>
      <c r="AK540" s="111"/>
      <c r="AL540" s="111"/>
      <c r="AM540" s="111"/>
      <c r="AN540" s="111"/>
      <c r="AO540" s="111"/>
      <c r="AP540" s="111"/>
      <c r="AQ540" s="111"/>
      <c r="AR540" s="111"/>
      <c r="AS540" s="111"/>
      <c r="AT540" s="111"/>
      <c r="AU540" s="111"/>
      <c r="AV540" s="111"/>
      <c r="AW540" s="111"/>
      <c r="AX540" s="112"/>
      <c r="AY540" s="111"/>
      <c r="AZ540" s="109"/>
      <c r="BA540" s="109"/>
      <c r="BB540" s="109"/>
      <c r="BC540" s="111"/>
      <c r="BD540" s="111"/>
      <c r="BE540" s="111"/>
      <c r="BF540" s="111"/>
      <c r="BG540" s="111"/>
      <c r="BH540" s="111"/>
      <c r="BI540" s="111"/>
      <c r="BJ540" s="111"/>
      <c r="BK540" s="111"/>
      <c r="BL540" s="111"/>
      <c r="BM540" s="111"/>
      <c r="BN540" s="111"/>
      <c r="BO540" s="111"/>
      <c r="BP540" s="111"/>
      <c r="BQ540" s="111"/>
      <c r="BR540" s="111"/>
      <c r="BS540" s="111"/>
      <c r="BT540" s="111"/>
      <c r="BU540" s="111"/>
      <c r="BV540" s="111"/>
      <c r="BW540" s="111"/>
      <c r="BX540" s="111"/>
      <c r="BY540" s="112"/>
      <c r="BZ540" s="111"/>
      <c r="CA540" s="109"/>
      <c r="CB540" s="109"/>
      <c r="CC540" s="109"/>
      <c r="CD540" s="111"/>
    </row>
    <row r="541" spans="1:82" ht="15.75" customHeight="1">
      <c r="A541" s="111"/>
      <c r="B541" s="111"/>
      <c r="C541" s="111"/>
      <c r="D541" s="111"/>
      <c r="E541" s="111"/>
      <c r="F541" s="111"/>
      <c r="G541" s="111"/>
      <c r="H541" s="111"/>
      <c r="I541" s="111"/>
      <c r="J541" s="111"/>
      <c r="K541" s="111"/>
      <c r="L541" s="111"/>
      <c r="M541" s="111"/>
      <c r="N541" s="111"/>
      <c r="O541" s="111"/>
      <c r="P541" s="111"/>
      <c r="Q541" s="111"/>
      <c r="R541" s="111"/>
      <c r="S541" s="111"/>
      <c r="T541" s="111"/>
      <c r="U541" s="111"/>
      <c r="V541" s="112"/>
      <c r="W541" s="111"/>
      <c r="X541" s="109"/>
      <c r="Y541" s="109"/>
      <c r="Z541" s="109"/>
      <c r="AA541" s="109"/>
      <c r="AB541" s="48"/>
      <c r="AC541" s="111"/>
      <c r="AD541" s="111"/>
      <c r="AE541" s="111"/>
      <c r="AF541" s="111"/>
      <c r="AG541" s="111"/>
      <c r="AH541" s="111"/>
      <c r="AI541" s="111"/>
      <c r="AJ541" s="111"/>
      <c r="AK541" s="111"/>
      <c r="AL541" s="111"/>
      <c r="AM541" s="111"/>
      <c r="AN541" s="111"/>
      <c r="AO541" s="111"/>
      <c r="AP541" s="111"/>
      <c r="AQ541" s="111"/>
      <c r="AR541" s="111"/>
      <c r="AS541" s="111"/>
      <c r="AT541" s="111"/>
      <c r="AU541" s="111"/>
      <c r="AV541" s="111"/>
      <c r="AW541" s="111"/>
      <c r="AX541" s="112"/>
      <c r="AY541" s="111"/>
      <c r="AZ541" s="109"/>
      <c r="BA541" s="109"/>
      <c r="BB541" s="109"/>
      <c r="BC541" s="111"/>
      <c r="BD541" s="111"/>
      <c r="BE541" s="111"/>
      <c r="BF541" s="111"/>
      <c r="BG541" s="111"/>
      <c r="BH541" s="111"/>
      <c r="BI541" s="111"/>
      <c r="BJ541" s="111"/>
      <c r="BK541" s="111"/>
      <c r="BL541" s="111"/>
      <c r="BM541" s="111"/>
      <c r="BN541" s="111"/>
      <c r="BO541" s="111"/>
      <c r="BP541" s="111"/>
      <c r="BQ541" s="111"/>
      <c r="BR541" s="111"/>
      <c r="BS541" s="111"/>
      <c r="BT541" s="111"/>
      <c r="BU541" s="111"/>
      <c r="BV541" s="111"/>
      <c r="BW541" s="111"/>
      <c r="BX541" s="111"/>
      <c r="BY541" s="112"/>
      <c r="BZ541" s="111"/>
      <c r="CA541" s="109"/>
      <c r="CB541" s="109"/>
      <c r="CC541" s="109"/>
      <c r="CD541" s="111"/>
    </row>
    <row r="542" spans="1:82" ht="15.75" customHeight="1">
      <c r="A542" s="111"/>
      <c r="B542" s="111"/>
      <c r="C542" s="111"/>
      <c r="D542" s="111"/>
      <c r="E542" s="111"/>
      <c r="F542" s="111"/>
      <c r="G542" s="111"/>
      <c r="H542" s="111"/>
      <c r="I542" s="111"/>
      <c r="J542" s="111"/>
      <c r="K542" s="111"/>
      <c r="L542" s="111"/>
      <c r="M542" s="111"/>
      <c r="N542" s="111"/>
      <c r="O542" s="111"/>
      <c r="P542" s="111"/>
      <c r="Q542" s="111"/>
      <c r="R542" s="111"/>
      <c r="S542" s="111"/>
      <c r="T542" s="111"/>
      <c r="U542" s="111"/>
      <c r="V542" s="112"/>
      <c r="W542" s="111"/>
      <c r="X542" s="109"/>
      <c r="Y542" s="109"/>
      <c r="Z542" s="109"/>
      <c r="AA542" s="109"/>
      <c r="AB542" s="48"/>
      <c r="AC542" s="111"/>
      <c r="AD542" s="111"/>
      <c r="AE542" s="111"/>
      <c r="AF542" s="111"/>
      <c r="AG542" s="111"/>
      <c r="AH542" s="111"/>
      <c r="AI542" s="111"/>
      <c r="AJ542" s="111"/>
      <c r="AK542" s="111"/>
      <c r="AL542" s="111"/>
      <c r="AM542" s="111"/>
      <c r="AN542" s="111"/>
      <c r="AO542" s="111"/>
      <c r="AP542" s="111"/>
      <c r="AQ542" s="111"/>
      <c r="AR542" s="111"/>
      <c r="AS542" s="111"/>
      <c r="AT542" s="111"/>
      <c r="AU542" s="111"/>
      <c r="AV542" s="111"/>
      <c r="AW542" s="111"/>
      <c r="AX542" s="112"/>
      <c r="AY542" s="111"/>
      <c r="AZ542" s="109"/>
      <c r="BA542" s="109"/>
      <c r="BB542" s="109"/>
      <c r="BC542" s="111"/>
      <c r="BD542" s="111"/>
      <c r="BE542" s="111"/>
      <c r="BF542" s="111"/>
      <c r="BG542" s="111"/>
      <c r="BH542" s="111"/>
      <c r="BI542" s="111"/>
      <c r="BJ542" s="111"/>
      <c r="BK542" s="111"/>
      <c r="BL542" s="111"/>
      <c r="BM542" s="111"/>
      <c r="BN542" s="111"/>
      <c r="BO542" s="111"/>
      <c r="BP542" s="111"/>
      <c r="BQ542" s="111"/>
      <c r="BR542" s="111"/>
      <c r="BS542" s="111"/>
      <c r="BT542" s="111"/>
      <c r="BU542" s="111"/>
      <c r="BV542" s="111"/>
      <c r="BW542" s="111"/>
      <c r="BX542" s="111"/>
      <c r="BY542" s="112"/>
      <c r="BZ542" s="111"/>
      <c r="CA542" s="109"/>
      <c r="CB542" s="109"/>
      <c r="CC542" s="109"/>
      <c r="CD542" s="111"/>
    </row>
    <row r="543" spans="1:82" ht="15.75" customHeight="1">
      <c r="A543" s="111"/>
      <c r="B543" s="111"/>
      <c r="C543" s="111"/>
      <c r="D543" s="111"/>
      <c r="E543" s="111"/>
      <c r="F543" s="111"/>
      <c r="G543" s="111"/>
      <c r="H543" s="111"/>
      <c r="I543" s="111"/>
      <c r="J543" s="111"/>
      <c r="K543" s="111"/>
      <c r="L543" s="111"/>
      <c r="M543" s="111"/>
      <c r="N543" s="111"/>
      <c r="O543" s="111"/>
      <c r="P543" s="111"/>
      <c r="Q543" s="111"/>
      <c r="R543" s="111"/>
      <c r="S543" s="111"/>
      <c r="T543" s="111"/>
      <c r="U543" s="111"/>
      <c r="V543" s="112"/>
      <c r="W543" s="111"/>
      <c r="X543" s="109"/>
      <c r="Y543" s="109"/>
      <c r="Z543" s="109"/>
      <c r="AA543" s="109"/>
      <c r="AB543" s="48"/>
      <c r="AC543" s="111"/>
      <c r="AD543" s="111"/>
      <c r="AE543" s="111"/>
      <c r="AF543" s="111"/>
      <c r="AG543" s="111"/>
      <c r="AH543" s="111"/>
      <c r="AI543" s="111"/>
      <c r="AJ543" s="111"/>
      <c r="AK543" s="111"/>
      <c r="AL543" s="111"/>
      <c r="AM543" s="111"/>
      <c r="AN543" s="111"/>
      <c r="AO543" s="111"/>
      <c r="AP543" s="111"/>
      <c r="AQ543" s="111"/>
      <c r="AR543" s="111"/>
      <c r="AS543" s="111"/>
      <c r="AT543" s="111"/>
      <c r="AU543" s="111"/>
      <c r="AV543" s="111"/>
      <c r="AW543" s="111"/>
      <c r="AX543" s="112"/>
      <c r="AY543" s="111"/>
      <c r="AZ543" s="109"/>
      <c r="BA543" s="109"/>
      <c r="BB543" s="109"/>
      <c r="BC543" s="111"/>
      <c r="BD543" s="111"/>
      <c r="BE543" s="111"/>
      <c r="BF543" s="111"/>
      <c r="BG543" s="111"/>
      <c r="BH543" s="111"/>
      <c r="BI543" s="111"/>
      <c r="BJ543" s="111"/>
      <c r="BK543" s="111"/>
      <c r="BL543" s="111"/>
      <c r="BM543" s="111"/>
      <c r="BN543" s="111"/>
      <c r="BO543" s="111"/>
      <c r="BP543" s="111"/>
      <c r="BQ543" s="111"/>
      <c r="BR543" s="111"/>
      <c r="BS543" s="111"/>
      <c r="BT543" s="111"/>
      <c r="BU543" s="111"/>
      <c r="BV543" s="111"/>
      <c r="BW543" s="111"/>
      <c r="BX543" s="111"/>
      <c r="BY543" s="112"/>
      <c r="BZ543" s="111"/>
      <c r="CA543" s="109"/>
      <c r="CB543" s="109"/>
      <c r="CC543" s="109"/>
      <c r="CD543" s="111"/>
    </row>
    <row r="544" spans="1:82" ht="15.75" customHeight="1">
      <c r="A544" s="111"/>
      <c r="B544" s="111"/>
      <c r="C544" s="111"/>
      <c r="D544" s="111"/>
      <c r="E544" s="111"/>
      <c r="F544" s="111"/>
      <c r="G544" s="111"/>
      <c r="H544" s="111"/>
      <c r="I544" s="111"/>
      <c r="J544" s="111"/>
      <c r="K544" s="111"/>
      <c r="L544" s="111"/>
      <c r="M544" s="111"/>
      <c r="N544" s="111"/>
      <c r="O544" s="111"/>
      <c r="P544" s="111"/>
      <c r="Q544" s="111"/>
      <c r="R544" s="111"/>
      <c r="S544" s="111"/>
      <c r="T544" s="111"/>
      <c r="U544" s="111"/>
      <c r="V544" s="112"/>
      <c r="W544" s="111"/>
      <c r="X544" s="109"/>
      <c r="Y544" s="109"/>
      <c r="Z544" s="109"/>
      <c r="AA544" s="109"/>
      <c r="AB544" s="48"/>
      <c r="AC544" s="111"/>
      <c r="AD544" s="111"/>
      <c r="AE544" s="111"/>
      <c r="AF544" s="111"/>
      <c r="AG544" s="111"/>
      <c r="AH544" s="111"/>
      <c r="AI544" s="111"/>
      <c r="AJ544" s="111"/>
      <c r="AK544" s="111"/>
      <c r="AL544" s="111"/>
      <c r="AM544" s="111"/>
      <c r="AN544" s="111"/>
      <c r="AO544" s="111"/>
      <c r="AP544" s="111"/>
      <c r="AQ544" s="111"/>
      <c r="AR544" s="111"/>
      <c r="AS544" s="111"/>
      <c r="AT544" s="111"/>
      <c r="AU544" s="111"/>
      <c r="AV544" s="111"/>
      <c r="AW544" s="111"/>
      <c r="AX544" s="112"/>
      <c r="AY544" s="111"/>
      <c r="AZ544" s="109"/>
      <c r="BA544" s="109"/>
      <c r="BB544" s="109"/>
      <c r="BC544" s="111"/>
      <c r="BD544" s="111"/>
      <c r="BE544" s="111"/>
      <c r="BF544" s="111"/>
      <c r="BG544" s="111"/>
      <c r="BH544" s="111"/>
      <c r="BI544" s="111"/>
      <c r="BJ544" s="111"/>
      <c r="BK544" s="111"/>
      <c r="BL544" s="111"/>
      <c r="BM544" s="111"/>
      <c r="BN544" s="111"/>
      <c r="BO544" s="111"/>
      <c r="BP544" s="111"/>
      <c r="BQ544" s="111"/>
      <c r="BR544" s="111"/>
      <c r="BS544" s="111"/>
      <c r="BT544" s="111"/>
      <c r="BU544" s="111"/>
      <c r="BV544" s="111"/>
      <c r="BW544" s="111"/>
      <c r="BX544" s="111"/>
      <c r="BY544" s="112"/>
      <c r="BZ544" s="111"/>
      <c r="CA544" s="109"/>
      <c r="CB544" s="109"/>
      <c r="CC544" s="109"/>
      <c r="CD544" s="111"/>
    </row>
    <row r="545" spans="1:82" ht="15.75" customHeight="1">
      <c r="A545" s="111"/>
      <c r="B545" s="111"/>
      <c r="C545" s="111"/>
      <c r="D545" s="111"/>
      <c r="E545" s="111"/>
      <c r="F545" s="111"/>
      <c r="G545" s="111"/>
      <c r="H545" s="111"/>
      <c r="I545" s="111"/>
      <c r="J545" s="111"/>
      <c r="K545" s="111"/>
      <c r="L545" s="111"/>
      <c r="M545" s="111"/>
      <c r="N545" s="111"/>
      <c r="O545" s="111"/>
      <c r="P545" s="111"/>
      <c r="Q545" s="111"/>
      <c r="R545" s="111"/>
      <c r="S545" s="111"/>
      <c r="T545" s="111"/>
      <c r="U545" s="111"/>
      <c r="V545" s="112"/>
      <c r="W545" s="111"/>
      <c r="X545" s="109"/>
      <c r="Y545" s="109"/>
      <c r="Z545" s="109"/>
      <c r="AA545" s="109"/>
      <c r="AB545" s="48"/>
      <c r="AC545" s="111"/>
      <c r="AD545" s="111"/>
      <c r="AE545" s="111"/>
      <c r="AF545" s="111"/>
      <c r="AG545" s="111"/>
      <c r="AH545" s="111"/>
      <c r="AI545" s="111"/>
      <c r="AJ545" s="111"/>
      <c r="AK545" s="111"/>
      <c r="AL545" s="111"/>
      <c r="AM545" s="111"/>
      <c r="AN545" s="111"/>
      <c r="AO545" s="111"/>
      <c r="AP545" s="111"/>
      <c r="AQ545" s="111"/>
      <c r="AR545" s="111"/>
      <c r="AS545" s="111"/>
      <c r="AT545" s="111"/>
      <c r="AU545" s="111"/>
      <c r="AV545" s="111"/>
      <c r="AW545" s="111"/>
      <c r="AX545" s="112"/>
      <c r="AY545" s="111"/>
      <c r="AZ545" s="109"/>
      <c r="BA545" s="109"/>
      <c r="BB545" s="109"/>
      <c r="BC545" s="111"/>
      <c r="BD545" s="111"/>
      <c r="BE545" s="111"/>
      <c r="BF545" s="111"/>
      <c r="BG545" s="111"/>
      <c r="BH545" s="111"/>
      <c r="BI545" s="111"/>
      <c r="BJ545" s="111"/>
      <c r="BK545" s="111"/>
      <c r="BL545" s="111"/>
      <c r="BM545" s="111"/>
      <c r="BN545" s="111"/>
      <c r="BO545" s="111"/>
      <c r="BP545" s="111"/>
      <c r="BQ545" s="111"/>
      <c r="BR545" s="111"/>
      <c r="BS545" s="111"/>
      <c r="BT545" s="111"/>
      <c r="BU545" s="111"/>
      <c r="BV545" s="111"/>
      <c r="BW545" s="111"/>
      <c r="BX545" s="111"/>
      <c r="BY545" s="112"/>
      <c r="BZ545" s="111"/>
      <c r="CA545" s="109"/>
      <c r="CB545" s="109"/>
      <c r="CC545" s="109"/>
      <c r="CD545" s="111"/>
    </row>
    <row r="546" spans="1:82" ht="15.75" customHeight="1">
      <c r="A546" s="111"/>
      <c r="B546" s="111"/>
      <c r="C546" s="111"/>
      <c r="D546" s="111"/>
      <c r="E546" s="111"/>
      <c r="F546" s="111"/>
      <c r="G546" s="111"/>
      <c r="H546" s="111"/>
      <c r="I546" s="111"/>
      <c r="J546" s="111"/>
      <c r="K546" s="111"/>
      <c r="L546" s="111"/>
      <c r="M546" s="111"/>
      <c r="N546" s="111"/>
      <c r="O546" s="111"/>
      <c r="P546" s="111"/>
      <c r="Q546" s="111"/>
      <c r="R546" s="111"/>
      <c r="S546" s="111"/>
      <c r="T546" s="111"/>
      <c r="U546" s="111"/>
      <c r="V546" s="112"/>
      <c r="W546" s="111"/>
      <c r="X546" s="109"/>
      <c r="Y546" s="109"/>
      <c r="Z546" s="109"/>
      <c r="AA546" s="109"/>
      <c r="AB546" s="48"/>
      <c r="AC546" s="111"/>
      <c r="AD546" s="111"/>
      <c r="AE546" s="111"/>
      <c r="AF546" s="111"/>
      <c r="AG546" s="111"/>
      <c r="AH546" s="111"/>
      <c r="AI546" s="111"/>
      <c r="AJ546" s="111"/>
      <c r="AK546" s="111"/>
      <c r="AL546" s="111"/>
      <c r="AM546" s="111"/>
      <c r="AN546" s="111"/>
      <c r="AO546" s="111"/>
      <c r="AP546" s="111"/>
      <c r="AQ546" s="111"/>
      <c r="AR546" s="111"/>
      <c r="AS546" s="111"/>
      <c r="AT546" s="111"/>
      <c r="AU546" s="111"/>
      <c r="AV546" s="111"/>
      <c r="AW546" s="111"/>
      <c r="AX546" s="112"/>
      <c r="AY546" s="111"/>
      <c r="AZ546" s="109"/>
      <c r="BA546" s="109"/>
      <c r="BB546" s="109"/>
      <c r="BC546" s="111"/>
      <c r="BD546" s="111"/>
      <c r="BE546" s="111"/>
      <c r="BF546" s="111"/>
      <c r="BG546" s="111"/>
      <c r="BH546" s="111"/>
      <c r="BI546" s="111"/>
      <c r="BJ546" s="111"/>
      <c r="BK546" s="111"/>
      <c r="BL546" s="111"/>
      <c r="BM546" s="111"/>
      <c r="BN546" s="111"/>
      <c r="BO546" s="111"/>
      <c r="BP546" s="111"/>
      <c r="BQ546" s="111"/>
      <c r="BR546" s="111"/>
      <c r="BS546" s="111"/>
      <c r="BT546" s="111"/>
      <c r="BU546" s="111"/>
      <c r="BV546" s="111"/>
      <c r="BW546" s="111"/>
      <c r="BX546" s="111"/>
      <c r="BY546" s="112"/>
      <c r="BZ546" s="111"/>
      <c r="CA546" s="109"/>
      <c r="CB546" s="109"/>
      <c r="CC546" s="109"/>
      <c r="CD546" s="111"/>
    </row>
    <row r="547" spans="1:82" ht="15.75" customHeight="1">
      <c r="A547" s="111"/>
      <c r="B547" s="111"/>
      <c r="C547" s="111"/>
      <c r="D547" s="111"/>
      <c r="E547" s="111"/>
      <c r="F547" s="111"/>
      <c r="G547" s="111"/>
      <c r="H547" s="111"/>
      <c r="I547" s="111"/>
      <c r="J547" s="111"/>
      <c r="K547" s="111"/>
      <c r="L547" s="111"/>
      <c r="M547" s="111"/>
      <c r="N547" s="111"/>
      <c r="O547" s="111"/>
      <c r="P547" s="111"/>
      <c r="Q547" s="111"/>
      <c r="R547" s="111"/>
      <c r="S547" s="111"/>
      <c r="T547" s="111"/>
      <c r="U547" s="111"/>
      <c r="V547" s="112"/>
      <c r="W547" s="111"/>
      <c r="X547" s="109"/>
      <c r="Y547" s="109"/>
      <c r="Z547" s="109"/>
      <c r="AA547" s="109"/>
      <c r="AB547" s="48"/>
      <c r="AC547" s="111"/>
      <c r="AD547" s="111"/>
      <c r="AE547" s="111"/>
      <c r="AF547" s="111"/>
      <c r="AG547" s="111"/>
      <c r="AH547" s="111"/>
      <c r="AI547" s="111"/>
      <c r="AJ547" s="111"/>
      <c r="AK547" s="111"/>
      <c r="AL547" s="111"/>
      <c r="AM547" s="111"/>
      <c r="AN547" s="111"/>
      <c r="AO547" s="111"/>
      <c r="AP547" s="111"/>
      <c r="AQ547" s="111"/>
      <c r="AR547" s="111"/>
      <c r="AS547" s="111"/>
      <c r="AT547" s="111"/>
      <c r="AU547" s="111"/>
      <c r="AV547" s="111"/>
      <c r="AW547" s="111"/>
      <c r="AX547" s="112"/>
      <c r="AY547" s="111"/>
      <c r="AZ547" s="109"/>
      <c r="BA547" s="109"/>
      <c r="BB547" s="109"/>
      <c r="BC547" s="111"/>
      <c r="BD547" s="111"/>
      <c r="BE547" s="111"/>
      <c r="BF547" s="111"/>
      <c r="BG547" s="111"/>
      <c r="BH547" s="111"/>
      <c r="BI547" s="111"/>
      <c r="BJ547" s="111"/>
      <c r="BK547" s="111"/>
      <c r="BL547" s="111"/>
      <c r="BM547" s="111"/>
      <c r="BN547" s="111"/>
      <c r="BO547" s="111"/>
      <c r="BP547" s="111"/>
      <c r="BQ547" s="111"/>
      <c r="BR547" s="111"/>
      <c r="BS547" s="111"/>
      <c r="BT547" s="111"/>
      <c r="BU547" s="111"/>
      <c r="BV547" s="111"/>
      <c r="BW547" s="111"/>
      <c r="BX547" s="111"/>
      <c r="BY547" s="112"/>
      <c r="BZ547" s="111"/>
      <c r="CA547" s="109"/>
      <c r="CB547" s="109"/>
      <c r="CC547" s="109"/>
      <c r="CD547" s="111"/>
    </row>
    <row r="548" spans="1:82" ht="15.75" customHeight="1">
      <c r="A548" s="111"/>
      <c r="B548" s="111"/>
      <c r="C548" s="111"/>
      <c r="D548" s="111"/>
      <c r="E548" s="111"/>
      <c r="F548" s="111"/>
      <c r="G548" s="111"/>
      <c r="H548" s="111"/>
      <c r="I548" s="111"/>
      <c r="J548" s="111"/>
      <c r="K548" s="111"/>
      <c r="L548" s="111"/>
      <c r="M548" s="111"/>
      <c r="N548" s="111"/>
      <c r="O548" s="111"/>
      <c r="P548" s="111"/>
      <c r="Q548" s="111"/>
      <c r="R548" s="111"/>
      <c r="S548" s="111"/>
      <c r="T548" s="111"/>
      <c r="U548" s="111"/>
      <c r="V548" s="112"/>
      <c r="W548" s="111"/>
      <c r="X548" s="109"/>
      <c r="Y548" s="109"/>
      <c r="Z548" s="109"/>
      <c r="AA548" s="109"/>
      <c r="AB548" s="48"/>
      <c r="AC548" s="111"/>
      <c r="AD548" s="111"/>
      <c r="AE548" s="111"/>
      <c r="AF548" s="111"/>
      <c r="AG548" s="111"/>
      <c r="AH548" s="111"/>
      <c r="AI548" s="111"/>
      <c r="AJ548" s="111"/>
      <c r="AK548" s="111"/>
      <c r="AL548" s="111"/>
      <c r="AM548" s="111"/>
      <c r="AN548" s="111"/>
      <c r="AO548" s="111"/>
      <c r="AP548" s="111"/>
      <c r="AQ548" s="111"/>
      <c r="AR548" s="111"/>
      <c r="AS548" s="111"/>
      <c r="AT548" s="111"/>
      <c r="AU548" s="111"/>
      <c r="AV548" s="111"/>
      <c r="AW548" s="111"/>
      <c r="AX548" s="112"/>
      <c r="AY548" s="111"/>
      <c r="AZ548" s="109"/>
      <c r="BA548" s="109"/>
      <c r="BB548" s="109"/>
      <c r="BC548" s="111"/>
      <c r="BD548" s="111"/>
      <c r="BE548" s="111"/>
      <c r="BF548" s="111"/>
      <c r="BG548" s="111"/>
      <c r="BH548" s="111"/>
      <c r="BI548" s="111"/>
      <c r="BJ548" s="111"/>
      <c r="BK548" s="111"/>
      <c r="BL548" s="111"/>
      <c r="BM548" s="111"/>
      <c r="BN548" s="111"/>
      <c r="BO548" s="111"/>
      <c r="BP548" s="111"/>
      <c r="BQ548" s="111"/>
      <c r="BR548" s="111"/>
      <c r="BS548" s="111"/>
      <c r="BT548" s="111"/>
      <c r="BU548" s="111"/>
      <c r="BV548" s="111"/>
      <c r="BW548" s="111"/>
      <c r="BX548" s="111"/>
      <c r="BY548" s="112"/>
      <c r="BZ548" s="111"/>
      <c r="CA548" s="109"/>
      <c r="CB548" s="109"/>
      <c r="CC548" s="109"/>
      <c r="CD548" s="111"/>
    </row>
    <row r="549" spans="1:82" ht="15.75" customHeight="1">
      <c r="A549" s="111"/>
      <c r="B549" s="111"/>
      <c r="C549" s="111"/>
      <c r="D549" s="111"/>
      <c r="E549" s="111"/>
      <c r="F549" s="111"/>
      <c r="G549" s="111"/>
      <c r="H549" s="111"/>
      <c r="I549" s="111"/>
      <c r="J549" s="111"/>
      <c r="K549" s="111"/>
      <c r="L549" s="111"/>
      <c r="M549" s="111"/>
      <c r="N549" s="111"/>
      <c r="O549" s="111"/>
      <c r="P549" s="111"/>
      <c r="Q549" s="111"/>
      <c r="R549" s="111"/>
      <c r="S549" s="111"/>
      <c r="T549" s="111"/>
      <c r="U549" s="111"/>
      <c r="V549" s="112"/>
      <c r="W549" s="111"/>
      <c r="X549" s="109"/>
      <c r="Y549" s="109"/>
      <c r="Z549" s="109"/>
      <c r="AA549" s="109"/>
      <c r="AB549" s="48"/>
      <c r="AC549" s="111"/>
      <c r="AD549" s="111"/>
      <c r="AE549" s="111"/>
      <c r="AF549" s="111"/>
      <c r="AG549" s="111"/>
      <c r="AH549" s="111"/>
      <c r="AI549" s="111"/>
      <c r="AJ549" s="111"/>
      <c r="AK549" s="111"/>
      <c r="AL549" s="111"/>
      <c r="AM549" s="111"/>
      <c r="AN549" s="111"/>
      <c r="AO549" s="111"/>
      <c r="AP549" s="111"/>
      <c r="AQ549" s="111"/>
      <c r="AR549" s="111"/>
      <c r="AS549" s="111"/>
      <c r="AT549" s="111"/>
      <c r="AU549" s="111"/>
      <c r="AV549" s="111"/>
      <c r="AW549" s="111"/>
      <c r="AX549" s="112"/>
      <c r="AY549" s="111"/>
      <c r="AZ549" s="109"/>
      <c r="BA549" s="109"/>
      <c r="BB549" s="109"/>
      <c r="BC549" s="111"/>
      <c r="BD549" s="111"/>
      <c r="BE549" s="111"/>
      <c r="BF549" s="111"/>
      <c r="BG549" s="111"/>
      <c r="BH549" s="111"/>
      <c r="BI549" s="111"/>
      <c r="BJ549" s="111"/>
      <c r="BK549" s="111"/>
      <c r="BL549" s="111"/>
      <c r="BM549" s="111"/>
      <c r="BN549" s="111"/>
      <c r="BO549" s="111"/>
      <c r="BP549" s="111"/>
      <c r="BQ549" s="111"/>
      <c r="BR549" s="111"/>
      <c r="BS549" s="111"/>
      <c r="BT549" s="111"/>
      <c r="BU549" s="111"/>
      <c r="BV549" s="111"/>
      <c r="BW549" s="111"/>
      <c r="BX549" s="111"/>
      <c r="BY549" s="112"/>
      <c r="BZ549" s="111"/>
      <c r="CA549" s="109"/>
      <c r="CB549" s="109"/>
      <c r="CC549" s="109"/>
      <c r="CD549" s="111"/>
    </row>
    <row r="550" spans="1:82" ht="15.75" customHeight="1">
      <c r="A550" s="111"/>
      <c r="B550" s="111"/>
      <c r="C550" s="111"/>
      <c r="D550" s="111"/>
      <c r="E550" s="111"/>
      <c r="F550" s="111"/>
      <c r="G550" s="111"/>
      <c r="H550" s="111"/>
      <c r="I550" s="111"/>
      <c r="J550" s="111"/>
      <c r="K550" s="111"/>
      <c r="L550" s="111"/>
      <c r="M550" s="111"/>
      <c r="N550" s="111"/>
      <c r="O550" s="111"/>
      <c r="P550" s="111"/>
      <c r="Q550" s="111"/>
      <c r="R550" s="111"/>
      <c r="S550" s="111"/>
      <c r="T550" s="111"/>
      <c r="U550" s="111"/>
      <c r="V550" s="112"/>
      <c r="W550" s="111"/>
      <c r="X550" s="109"/>
      <c r="Y550" s="109"/>
      <c r="Z550" s="109"/>
      <c r="AA550" s="109"/>
      <c r="AB550" s="48"/>
      <c r="AC550" s="111"/>
      <c r="AD550" s="111"/>
      <c r="AE550" s="111"/>
      <c r="AF550" s="111"/>
      <c r="AG550" s="111"/>
      <c r="AH550" s="111"/>
      <c r="AI550" s="111"/>
      <c r="AJ550" s="111"/>
      <c r="AK550" s="111"/>
      <c r="AL550" s="111"/>
      <c r="AM550" s="111"/>
      <c r="AN550" s="111"/>
      <c r="AO550" s="111"/>
      <c r="AP550" s="111"/>
      <c r="AQ550" s="111"/>
      <c r="AR550" s="111"/>
      <c r="AS550" s="111"/>
      <c r="AT550" s="111"/>
      <c r="AU550" s="111"/>
      <c r="AV550" s="111"/>
      <c r="AW550" s="111"/>
      <c r="AX550" s="112"/>
      <c r="AY550" s="111"/>
      <c r="AZ550" s="109"/>
      <c r="BA550" s="109"/>
      <c r="BB550" s="109"/>
      <c r="BC550" s="111"/>
      <c r="BD550" s="111"/>
      <c r="BE550" s="111"/>
      <c r="BF550" s="111"/>
      <c r="BG550" s="111"/>
      <c r="BH550" s="111"/>
      <c r="BI550" s="111"/>
      <c r="BJ550" s="111"/>
      <c r="BK550" s="111"/>
      <c r="BL550" s="111"/>
      <c r="BM550" s="111"/>
      <c r="BN550" s="111"/>
      <c r="BO550" s="111"/>
      <c r="BP550" s="111"/>
      <c r="BQ550" s="111"/>
      <c r="BR550" s="111"/>
      <c r="BS550" s="111"/>
      <c r="BT550" s="111"/>
      <c r="BU550" s="111"/>
      <c r="BV550" s="111"/>
      <c r="BW550" s="111"/>
      <c r="BX550" s="111"/>
      <c r="BY550" s="112"/>
      <c r="BZ550" s="111"/>
      <c r="CA550" s="109"/>
      <c r="CB550" s="109"/>
      <c r="CC550" s="109"/>
      <c r="CD550" s="111"/>
    </row>
    <row r="551" spans="1:82" ht="15.75" customHeight="1">
      <c r="A551" s="111"/>
      <c r="B551" s="111"/>
      <c r="C551" s="111"/>
      <c r="D551" s="111"/>
      <c r="E551" s="111"/>
      <c r="F551" s="111"/>
      <c r="G551" s="111"/>
      <c r="H551" s="111"/>
      <c r="I551" s="111"/>
      <c r="J551" s="111"/>
      <c r="K551" s="111"/>
      <c r="L551" s="111"/>
      <c r="M551" s="111"/>
      <c r="N551" s="111"/>
      <c r="O551" s="111"/>
      <c r="P551" s="111"/>
      <c r="Q551" s="111"/>
      <c r="R551" s="111"/>
      <c r="S551" s="111"/>
      <c r="T551" s="111"/>
      <c r="U551" s="111"/>
      <c r="V551" s="112"/>
      <c r="W551" s="111"/>
      <c r="X551" s="109"/>
      <c r="Y551" s="109"/>
      <c r="Z551" s="109"/>
      <c r="AA551" s="109"/>
      <c r="AB551" s="48"/>
      <c r="AC551" s="111"/>
      <c r="AD551" s="111"/>
      <c r="AE551" s="111"/>
      <c r="AF551" s="111"/>
      <c r="AG551" s="111"/>
      <c r="AH551" s="111"/>
      <c r="AI551" s="111"/>
      <c r="AJ551" s="111"/>
      <c r="AK551" s="111"/>
      <c r="AL551" s="111"/>
      <c r="AM551" s="111"/>
      <c r="AN551" s="111"/>
      <c r="AO551" s="111"/>
      <c r="AP551" s="111"/>
      <c r="AQ551" s="111"/>
      <c r="AR551" s="111"/>
      <c r="AS551" s="111"/>
      <c r="AT551" s="111"/>
      <c r="AU551" s="111"/>
      <c r="AV551" s="111"/>
      <c r="AW551" s="111"/>
      <c r="AX551" s="112"/>
      <c r="AY551" s="111"/>
      <c r="AZ551" s="109"/>
      <c r="BA551" s="109"/>
      <c r="BB551" s="109"/>
      <c r="BC551" s="111"/>
      <c r="BD551" s="111"/>
      <c r="BE551" s="111"/>
      <c r="BF551" s="111"/>
      <c r="BG551" s="111"/>
      <c r="BH551" s="111"/>
      <c r="BI551" s="111"/>
      <c r="BJ551" s="111"/>
      <c r="BK551" s="111"/>
      <c r="BL551" s="111"/>
      <c r="BM551" s="111"/>
      <c r="BN551" s="111"/>
      <c r="BO551" s="111"/>
      <c r="BP551" s="111"/>
      <c r="BQ551" s="111"/>
      <c r="BR551" s="111"/>
      <c r="BS551" s="111"/>
      <c r="BT551" s="111"/>
      <c r="BU551" s="111"/>
      <c r="BV551" s="111"/>
      <c r="BW551" s="111"/>
      <c r="BX551" s="111"/>
      <c r="BY551" s="112"/>
      <c r="BZ551" s="111"/>
      <c r="CA551" s="109"/>
      <c r="CB551" s="109"/>
      <c r="CC551" s="109"/>
      <c r="CD551" s="111"/>
    </row>
    <row r="552" spans="1:82" ht="15.75" customHeight="1">
      <c r="A552" s="111"/>
      <c r="B552" s="111"/>
      <c r="C552" s="111"/>
      <c r="D552" s="111"/>
      <c r="E552" s="111"/>
      <c r="F552" s="111"/>
      <c r="G552" s="111"/>
      <c r="H552" s="111"/>
      <c r="I552" s="111"/>
      <c r="J552" s="111"/>
      <c r="K552" s="111"/>
      <c r="L552" s="111"/>
      <c r="M552" s="111"/>
      <c r="N552" s="111"/>
      <c r="O552" s="111"/>
      <c r="P552" s="111"/>
      <c r="Q552" s="111"/>
      <c r="R552" s="111"/>
      <c r="S552" s="111"/>
      <c r="T552" s="111"/>
      <c r="U552" s="111"/>
      <c r="V552" s="112"/>
      <c r="W552" s="111"/>
      <c r="X552" s="109"/>
      <c r="Y552" s="109"/>
      <c r="Z552" s="109"/>
      <c r="AA552" s="109"/>
      <c r="AB552" s="48"/>
      <c r="AC552" s="111"/>
      <c r="AD552" s="111"/>
      <c r="AE552" s="111"/>
      <c r="AF552" s="111"/>
      <c r="AG552" s="111"/>
      <c r="AH552" s="111"/>
      <c r="AI552" s="111"/>
      <c r="AJ552" s="111"/>
      <c r="AK552" s="111"/>
      <c r="AL552" s="111"/>
      <c r="AM552" s="111"/>
      <c r="AN552" s="111"/>
      <c r="AO552" s="111"/>
      <c r="AP552" s="111"/>
      <c r="AQ552" s="111"/>
      <c r="AR552" s="111"/>
      <c r="AS552" s="111"/>
      <c r="AT552" s="111"/>
      <c r="AU552" s="111"/>
      <c r="AV552" s="111"/>
      <c r="AW552" s="111"/>
      <c r="AX552" s="112"/>
      <c r="AY552" s="111"/>
      <c r="AZ552" s="109"/>
      <c r="BA552" s="109"/>
      <c r="BB552" s="109"/>
      <c r="BC552" s="111"/>
      <c r="BD552" s="111"/>
      <c r="BE552" s="111"/>
      <c r="BF552" s="111"/>
      <c r="BG552" s="111"/>
      <c r="BH552" s="111"/>
      <c r="BI552" s="111"/>
      <c r="BJ552" s="111"/>
      <c r="BK552" s="111"/>
      <c r="BL552" s="111"/>
      <c r="BM552" s="111"/>
      <c r="BN552" s="111"/>
      <c r="BO552" s="111"/>
      <c r="BP552" s="111"/>
      <c r="BQ552" s="111"/>
      <c r="BR552" s="111"/>
      <c r="BS552" s="111"/>
      <c r="BT552" s="111"/>
      <c r="BU552" s="111"/>
      <c r="BV552" s="111"/>
      <c r="BW552" s="111"/>
      <c r="BX552" s="111"/>
      <c r="BY552" s="112"/>
      <c r="BZ552" s="111"/>
      <c r="CA552" s="109"/>
      <c r="CB552" s="109"/>
      <c r="CC552" s="109"/>
      <c r="CD552" s="111"/>
    </row>
    <row r="553" spans="1:82" ht="15.75" customHeight="1">
      <c r="A553" s="111"/>
      <c r="B553" s="111"/>
      <c r="C553" s="111"/>
      <c r="D553" s="111"/>
      <c r="E553" s="111"/>
      <c r="F553" s="111"/>
      <c r="G553" s="111"/>
      <c r="H553" s="111"/>
      <c r="I553" s="111"/>
      <c r="J553" s="111"/>
      <c r="K553" s="111"/>
      <c r="L553" s="111"/>
      <c r="M553" s="111"/>
      <c r="N553" s="111"/>
      <c r="O553" s="111"/>
      <c r="P553" s="111"/>
      <c r="Q553" s="111"/>
      <c r="R553" s="111"/>
      <c r="S553" s="111"/>
      <c r="T553" s="111"/>
      <c r="U553" s="111"/>
      <c r="V553" s="112"/>
      <c r="W553" s="111"/>
      <c r="X553" s="109"/>
      <c r="Y553" s="109"/>
      <c r="Z553" s="109"/>
      <c r="AA553" s="109"/>
      <c r="AB553" s="48"/>
      <c r="AC553" s="111"/>
      <c r="AD553" s="111"/>
      <c r="AE553" s="111"/>
      <c r="AF553" s="111"/>
      <c r="AG553" s="111"/>
      <c r="AH553" s="111"/>
      <c r="AI553" s="111"/>
      <c r="AJ553" s="111"/>
      <c r="AK553" s="111"/>
      <c r="AL553" s="111"/>
      <c r="AM553" s="111"/>
      <c r="AN553" s="111"/>
      <c r="AO553" s="111"/>
      <c r="AP553" s="111"/>
      <c r="AQ553" s="111"/>
      <c r="AR553" s="111"/>
      <c r="AS553" s="111"/>
      <c r="AT553" s="111"/>
      <c r="AU553" s="111"/>
      <c r="AV553" s="111"/>
      <c r="AW553" s="111"/>
      <c r="AX553" s="112"/>
      <c r="AY553" s="111"/>
      <c r="AZ553" s="109"/>
      <c r="BA553" s="109"/>
      <c r="BB553" s="109"/>
      <c r="BC553" s="111"/>
      <c r="BD553" s="111"/>
      <c r="BE553" s="111"/>
      <c r="BF553" s="111"/>
      <c r="BG553" s="111"/>
      <c r="BH553" s="111"/>
      <c r="BI553" s="111"/>
      <c r="BJ553" s="111"/>
      <c r="BK553" s="111"/>
      <c r="BL553" s="111"/>
      <c r="BM553" s="111"/>
      <c r="BN553" s="111"/>
      <c r="BO553" s="111"/>
      <c r="BP553" s="111"/>
      <c r="BQ553" s="111"/>
      <c r="BR553" s="111"/>
      <c r="BS553" s="111"/>
      <c r="BT553" s="111"/>
      <c r="BU553" s="111"/>
      <c r="BV553" s="111"/>
      <c r="BW553" s="111"/>
      <c r="BX553" s="111"/>
      <c r="BY553" s="112"/>
      <c r="BZ553" s="111"/>
      <c r="CA553" s="109"/>
      <c r="CB553" s="109"/>
      <c r="CC553" s="109"/>
      <c r="CD553" s="111"/>
    </row>
    <row r="554" spans="1:82" ht="15.75" customHeight="1">
      <c r="A554" s="111"/>
      <c r="B554" s="111"/>
      <c r="C554" s="111"/>
      <c r="D554" s="111"/>
      <c r="E554" s="111"/>
      <c r="F554" s="111"/>
      <c r="G554" s="111"/>
      <c r="H554" s="111"/>
      <c r="I554" s="111"/>
      <c r="J554" s="111"/>
      <c r="K554" s="111"/>
      <c r="L554" s="111"/>
      <c r="M554" s="111"/>
      <c r="N554" s="111"/>
      <c r="O554" s="111"/>
      <c r="P554" s="111"/>
      <c r="Q554" s="111"/>
      <c r="R554" s="111"/>
      <c r="S554" s="111"/>
      <c r="T554" s="111"/>
      <c r="U554" s="111"/>
      <c r="V554" s="112"/>
      <c r="W554" s="111"/>
      <c r="X554" s="109"/>
      <c r="Y554" s="109"/>
      <c r="Z554" s="109"/>
      <c r="AA554" s="109"/>
      <c r="AB554" s="48"/>
      <c r="AC554" s="111"/>
      <c r="AD554" s="111"/>
      <c r="AE554" s="111"/>
      <c r="AF554" s="111"/>
      <c r="AG554" s="111"/>
      <c r="AH554" s="111"/>
      <c r="AI554" s="111"/>
      <c r="AJ554" s="111"/>
      <c r="AK554" s="111"/>
      <c r="AL554" s="111"/>
      <c r="AM554" s="111"/>
      <c r="AN554" s="111"/>
      <c r="AO554" s="111"/>
      <c r="AP554" s="111"/>
      <c r="AQ554" s="111"/>
      <c r="AR554" s="111"/>
      <c r="AS554" s="111"/>
      <c r="AT554" s="111"/>
      <c r="AU554" s="111"/>
      <c r="AV554" s="111"/>
      <c r="AW554" s="111"/>
      <c r="AX554" s="112"/>
      <c r="AY554" s="111"/>
      <c r="AZ554" s="109"/>
      <c r="BA554" s="109"/>
      <c r="BB554" s="109"/>
      <c r="BC554" s="111"/>
      <c r="BD554" s="111"/>
      <c r="BE554" s="111"/>
      <c r="BF554" s="111"/>
      <c r="BG554" s="111"/>
      <c r="BH554" s="111"/>
      <c r="BI554" s="111"/>
      <c r="BJ554" s="111"/>
      <c r="BK554" s="111"/>
      <c r="BL554" s="111"/>
      <c r="BM554" s="111"/>
      <c r="BN554" s="111"/>
      <c r="BO554" s="111"/>
      <c r="BP554" s="111"/>
      <c r="BQ554" s="111"/>
      <c r="BR554" s="111"/>
      <c r="BS554" s="111"/>
      <c r="BT554" s="111"/>
      <c r="BU554" s="111"/>
      <c r="BV554" s="111"/>
      <c r="BW554" s="111"/>
      <c r="BX554" s="111"/>
      <c r="BY554" s="112"/>
      <c r="BZ554" s="111"/>
      <c r="CA554" s="109"/>
      <c r="CB554" s="109"/>
      <c r="CC554" s="109"/>
      <c r="CD554" s="111"/>
    </row>
    <row r="555" spans="1:82" ht="15.75" customHeight="1">
      <c r="A555" s="111"/>
      <c r="B555" s="111"/>
      <c r="C555" s="111"/>
      <c r="D555" s="111"/>
      <c r="E555" s="111"/>
      <c r="F555" s="111"/>
      <c r="G555" s="111"/>
      <c r="H555" s="111"/>
      <c r="I555" s="111"/>
      <c r="J555" s="111"/>
      <c r="K555" s="111"/>
      <c r="L555" s="111"/>
      <c r="M555" s="111"/>
      <c r="N555" s="111"/>
      <c r="O555" s="111"/>
      <c r="P555" s="111"/>
      <c r="Q555" s="111"/>
      <c r="R555" s="111"/>
      <c r="S555" s="111"/>
      <c r="T555" s="111"/>
      <c r="U555" s="111"/>
      <c r="V555" s="112"/>
      <c r="W555" s="111"/>
      <c r="X555" s="109"/>
      <c r="Y555" s="109"/>
      <c r="Z555" s="109"/>
      <c r="AA555" s="109"/>
      <c r="AB555" s="48"/>
      <c r="AC555" s="111"/>
      <c r="AD555" s="111"/>
      <c r="AE555" s="111"/>
      <c r="AF555" s="111"/>
      <c r="AG555" s="111"/>
      <c r="AH555" s="111"/>
      <c r="AI555" s="111"/>
      <c r="AJ555" s="111"/>
      <c r="AK555" s="111"/>
      <c r="AL555" s="111"/>
      <c r="AM555" s="111"/>
      <c r="AN555" s="111"/>
      <c r="AO555" s="111"/>
      <c r="AP555" s="111"/>
      <c r="AQ555" s="111"/>
      <c r="AR555" s="111"/>
      <c r="AS555" s="111"/>
      <c r="AT555" s="111"/>
      <c r="AU555" s="111"/>
      <c r="AV555" s="111"/>
      <c r="AW555" s="111"/>
      <c r="AX555" s="112"/>
      <c r="AY555" s="111"/>
      <c r="AZ555" s="109"/>
      <c r="BA555" s="109"/>
      <c r="BB555" s="109"/>
      <c r="BC555" s="111"/>
      <c r="BD555" s="111"/>
      <c r="BE555" s="111"/>
      <c r="BF555" s="111"/>
      <c r="BG555" s="111"/>
      <c r="BH555" s="111"/>
      <c r="BI555" s="111"/>
      <c r="BJ555" s="111"/>
      <c r="BK555" s="111"/>
      <c r="BL555" s="111"/>
      <c r="BM555" s="111"/>
      <c r="BN555" s="111"/>
      <c r="BO555" s="111"/>
      <c r="BP555" s="111"/>
      <c r="BQ555" s="111"/>
      <c r="BR555" s="111"/>
      <c r="BS555" s="111"/>
      <c r="BT555" s="111"/>
      <c r="BU555" s="111"/>
      <c r="BV555" s="111"/>
      <c r="BW555" s="111"/>
      <c r="BX555" s="111"/>
      <c r="BY555" s="112"/>
      <c r="BZ555" s="111"/>
      <c r="CA555" s="109"/>
      <c r="CB555" s="109"/>
      <c r="CC555" s="109"/>
      <c r="CD555" s="111"/>
    </row>
    <row r="556" spans="1:82" ht="15.75" customHeight="1">
      <c r="A556" s="111"/>
      <c r="B556" s="111"/>
      <c r="C556" s="111"/>
      <c r="D556" s="111"/>
      <c r="E556" s="111"/>
      <c r="F556" s="111"/>
      <c r="G556" s="111"/>
      <c r="H556" s="111"/>
      <c r="I556" s="111"/>
      <c r="J556" s="111"/>
      <c r="K556" s="111"/>
      <c r="L556" s="111"/>
      <c r="M556" s="111"/>
      <c r="N556" s="111"/>
      <c r="O556" s="111"/>
      <c r="P556" s="111"/>
      <c r="Q556" s="111"/>
      <c r="R556" s="111"/>
      <c r="S556" s="111"/>
      <c r="T556" s="111"/>
      <c r="U556" s="111"/>
      <c r="V556" s="112"/>
      <c r="W556" s="111"/>
      <c r="X556" s="109"/>
      <c r="Y556" s="109"/>
      <c r="Z556" s="109"/>
      <c r="AA556" s="109"/>
      <c r="AB556" s="48"/>
      <c r="AC556" s="111"/>
      <c r="AD556" s="111"/>
      <c r="AE556" s="111"/>
      <c r="AF556" s="111"/>
      <c r="AG556" s="111"/>
      <c r="AH556" s="111"/>
      <c r="AI556" s="111"/>
      <c r="AJ556" s="111"/>
      <c r="AK556" s="111"/>
      <c r="AL556" s="111"/>
      <c r="AM556" s="111"/>
      <c r="AN556" s="111"/>
      <c r="AO556" s="111"/>
      <c r="AP556" s="111"/>
      <c r="AQ556" s="111"/>
      <c r="AR556" s="111"/>
      <c r="AS556" s="111"/>
      <c r="AT556" s="111"/>
      <c r="AU556" s="111"/>
      <c r="AV556" s="111"/>
      <c r="AW556" s="111"/>
      <c r="AX556" s="112"/>
      <c r="AY556" s="111"/>
      <c r="AZ556" s="109"/>
      <c r="BA556" s="109"/>
      <c r="BB556" s="109"/>
      <c r="BC556" s="111"/>
      <c r="BD556" s="111"/>
      <c r="BE556" s="111"/>
      <c r="BF556" s="111"/>
      <c r="BG556" s="111"/>
      <c r="BH556" s="111"/>
      <c r="BI556" s="111"/>
      <c r="BJ556" s="111"/>
      <c r="BK556" s="111"/>
      <c r="BL556" s="111"/>
      <c r="BM556" s="111"/>
      <c r="BN556" s="111"/>
      <c r="BO556" s="111"/>
      <c r="BP556" s="111"/>
      <c r="BQ556" s="111"/>
      <c r="BR556" s="111"/>
      <c r="BS556" s="111"/>
      <c r="BT556" s="111"/>
      <c r="BU556" s="111"/>
      <c r="BV556" s="111"/>
      <c r="BW556" s="111"/>
      <c r="BX556" s="111"/>
      <c r="BY556" s="112"/>
      <c r="BZ556" s="111"/>
      <c r="CA556" s="109"/>
      <c r="CB556" s="109"/>
      <c r="CC556" s="109"/>
      <c r="CD556" s="111"/>
    </row>
    <row r="557" spans="1:82" ht="15.75" customHeight="1">
      <c r="A557" s="111"/>
      <c r="B557" s="111"/>
      <c r="C557" s="111"/>
      <c r="D557" s="111"/>
      <c r="E557" s="111"/>
      <c r="F557" s="111"/>
      <c r="G557" s="111"/>
      <c r="H557" s="111"/>
      <c r="I557" s="111"/>
      <c r="J557" s="111"/>
      <c r="K557" s="111"/>
      <c r="L557" s="111"/>
      <c r="M557" s="111"/>
      <c r="N557" s="111"/>
      <c r="O557" s="111"/>
      <c r="P557" s="111"/>
      <c r="Q557" s="111"/>
      <c r="R557" s="111"/>
      <c r="S557" s="111"/>
      <c r="T557" s="111"/>
      <c r="U557" s="111"/>
      <c r="V557" s="112"/>
      <c r="W557" s="111"/>
      <c r="X557" s="109"/>
      <c r="Y557" s="109"/>
      <c r="Z557" s="109"/>
      <c r="AA557" s="109"/>
      <c r="AB557" s="48"/>
      <c r="AC557" s="111"/>
      <c r="AD557" s="111"/>
      <c r="AE557" s="111"/>
      <c r="AF557" s="111"/>
      <c r="AG557" s="111"/>
      <c r="AH557" s="111"/>
      <c r="AI557" s="111"/>
      <c r="AJ557" s="111"/>
      <c r="AK557" s="111"/>
      <c r="AL557" s="111"/>
      <c r="AM557" s="111"/>
      <c r="AN557" s="111"/>
      <c r="AO557" s="111"/>
      <c r="AP557" s="111"/>
      <c r="AQ557" s="111"/>
      <c r="AR557" s="111"/>
      <c r="AS557" s="111"/>
      <c r="AT557" s="111"/>
      <c r="AU557" s="111"/>
      <c r="AV557" s="111"/>
      <c r="AW557" s="111"/>
      <c r="AX557" s="112"/>
      <c r="AY557" s="111"/>
      <c r="AZ557" s="109"/>
      <c r="BA557" s="109"/>
      <c r="BB557" s="109"/>
      <c r="BC557" s="111"/>
      <c r="BD557" s="111"/>
      <c r="BE557" s="111"/>
      <c r="BF557" s="111"/>
      <c r="BG557" s="111"/>
      <c r="BH557" s="111"/>
      <c r="BI557" s="111"/>
      <c r="BJ557" s="111"/>
      <c r="BK557" s="111"/>
      <c r="BL557" s="111"/>
      <c r="BM557" s="111"/>
      <c r="BN557" s="111"/>
      <c r="BO557" s="111"/>
      <c r="BP557" s="111"/>
      <c r="BQ557" s="111"/>
      <c r="BR557" s="111"/>
      <c r="BS557" s="111"/>
      <c r="BT557" s="111"/>
      <c r="BU557" s="111"/>
      <c r="BV557" s="111"/>
      <c r="BW557" s="111"/>
      <c r="BX557" s="111"/>
      <c r="BY557" s="112"/>
      <c r="BZ557" s="111"/>
      <c r="CA557" s="109"/>
      <c r="CB557" s="109"/>
      <c r="CC557" s="109"/>
      <c r="CD557" s="111"/>
    </row>
    <row r="558" spans="1:82" ht="15.75" customHeight="1">
      <c r="A558" s="111"/>
      <c r="B558" s="111"/>
      <c r="C558" s="111"/>
      <c r="D558" s="111"/>
      <c r="E558" s="111"/>
      <c r="F558" s="111"/>
      <c r="G558" s="111"/>
      <c r="H558" s="111"/>
      <c r="I558" s="111"/>
      <c r="J558" s="111"/>
      <c r="K558" s="111"/>
      <c r="L558" s="111"/>
      <c r="M558" s="111"/>
      <c r="N558" s="111"/>
      <c r="O558" s="111"/>
      <c r="P558" s="111"/>
      <c r="Q558" s="111"/>
      <c r="R558" s="111"/>
      <c r="S558" s="111"/>
      <c r="T558" s="111"/>
      <c r="U558" s="111"/>
      <c r="V558" s="112"/>
      <c r="W558" s="111"/>
      <c r="X558" s="109"/>
      <c r="Y558" s="109"/>
      <c r="Z558" s="109"/>
      <c r="AA558" s="109"/>
      <c r="AB558" s="48"/>
      <c r="AC558" s="111"/>
      <c r="AD558" s="111"/>
      <c r="AE558" s="111"/>
      <c r="AF558" s="111"/>
      <c r="AG558" s="111"/>
      <c r="AH558" s="111"/>
      <c r="AI558" s="111"/>
      <c r="AJ558" s="111"/>
      <c r="AK558" s="111"/>
      <c r="AL558" s="111"/>
      <c r="AM558" s="111"/>
      <c r="AN558" s="111"/>
      <c r="AO558" s="111"/>
      <c r="AP558" s="111"/>
      <c r="AQ558" s="111"/>
      <c r="AR558" s="111"/>
      <c r="AS558" s="111"/>
      <c r="AT558" s="111"/>
      <c r="AU558" s="111"/>
      <c r="AV558" s="111"/>
      <c r="AW558" s="111"/>
      <c r="AX558" s="112"/>
      <c r="AY558" s="111"/>
      <c r="AZ558" s="109"/>
      <c r="BA558" s="109"/>
      <c r="BB558" s="109"/>
      <c r="BC558" s="111"/>
      <c r="BD558" s="111"/>
      <c r="BE558" s="111"/>
      <c r="BF558" s="111"/>
      <c r="BG558" s="111"/>
      <c r="BH558" s="111"/>
      <c r="BI558" s="111"/>
      <c r="BJ558" s="111"/>
      <c r="BK558" s="111"/>
      <c r="BL558" s="111"/>
      <c r="BM558" s="111"/>
      <c r="BN558" s="111"/>
      <c r="BO558" s="111"/>
      <c r="BP558" s="111"/>
      <c r="BQ558" s="111"/>
      <c r="BR558" s="111"/>
      <c r="BS558" s="111"/>
      <c r="BT558" s="111"/>
      <c r="BU558" s="111"/>
      <c r="BV558" s="111"/>
      <c r="BW558" s="111"/>
      <c r="BX558" s="111"/>
      <c r="BY558" s="112"/>
      <c r="BZ558" s="111"/>
      <c r="CA558" s="109"/>
      <c r="CB558" s="109"/>
      <c r="CC558" s="109"/>
      <c r="CD558" s="111"/>
    </row>
    <row r="559" spans="1:82" ht="15.75" customHeight="1">
      <c r="A559" s="111"/>
      <c r="B559" s="111"/>
      <c r="C559" s="111"/>
      <c r="D559" s="111"/>
      <c r="E559" s="111"/>
      <c r="F559" s="111"/>
      <c r="G559" s="111"/>
      <c r="H559" s="111"/>
      <c r="I559" s="111"/>
      <c r="J559" s="111"/>
      <c r="K559" s="111"/>
      <c r="L559" s="111"/>
      <c r="M559" s="111"/>
      <c r="N559" s="111"/>
      <c r="O559" s="111"/>
      <c r="P559" s="111"/>
      <c r="Q559" s="111"/>
      <c r="R559" s="111"/>
      <c r="S559" s="111"/>
      <c r="T559" s="111"/>
      <c r="U559" s="111"/>
      <c r="V559" s="112"/>
      <c r="W559" s="111"/>
      <c r="X559" s="109"/>
      <c r="Y559" s="109"/>
      <c r="Z559" s="109"/>
      <c r="AA559" s="109"/>
      <c r="AB559" s="48"/>
      <c r="AC559" s="111"/>
      <c r="AD559" s="111"/>
      <c r="AE559" s="111"/>
      <c r="AF559" s="111"/>
      <c r="AG559" s="111"/>
      <c r="AH559" s="111"/>
      <c r="AI559" s="111"/>
      <c r="AJ559" s="111"/>
      <c r="AK559" s="111"/>
      <c r="AL559" s="111"/>
      <c r="AM559" s="111"/>
      <c r="AN559" s="111"/>
      <c r="AO559" s="111"/>
      <c r="AP559" s="111"/>
      <c r="AQ559" s="111"/>
      <c r="AR559" s="111"/>
      <c r="AS559" s="111"/>
      <c r="AT559" s="111"/>
      <c r="AU559" s="111"/>
      <c r="AV559" s="111"/>
      <c r="AW559" s="111"/>
      <c r="AX559" s="112"/>
      <c r="AY559" s="111"/>
      <c r="AZ559" s="109"/>
      <c r="BA559" s="109"/>
      <c r="BB559" s="109"/>
      <c r="BC559" s="111"/>
      <c r="BD559" s="111"/>
      <c r="BE559" s="111"/>
      <c r="BF559" s="111"/>
      <c r="BG559" s="111"/>
      <c r="BH559" s="111"/>
      <c r="BI559" s="111"/>
      <c r="BJ559" s="111"/>
      <c r="BK559" s="111"/>
      <c r="BL559" s="111"/>
      <c r="BM559" s="111"/>
      <c r="BN559" s="111"/>
      <c r="BO559" s="111"/>
      <c r="BP559" s="111"/>
      <c r="BQ559" s="111"/>
      <c r="BR559" s="111"/>
      <c r="BS559" s="111"/>
      <c r="BT559" s="111"/>
      <c r="BU559" s="111"/>
      <c r="BV559" s="111"/>
      <c r="BW559" s="111"/>
      <c r="BX559" s="111"/>
      <c r="BY559" s="112"/>
      <c r="BZ559" s="111"/>
      <c r="CA559" s="109"/>
      <c r="CB559" s="109"/>
      <c r="CC559" s="109"/>
      <c r="CD559" s="111"/>
    </row>
    <row r="560" spans="1:82" ht="15.75" customHeight="1">
      <c r="A560" s="111"/>
      <c r="B560" s="111"/>
      <c r="C560" s="111"/>
      <c r="D560" s="111"/>
      <c r="E560" s="111"/>
      <c r="F560" s="111"/>
      <c r="G560" s="111"/>
      <c r="H560" s="111"/>
      <c r="I560" s="111"/>
      <c r="J560" s="111"/>
      <c r="K560" s="111"/>
      <c r="L560" s="111"/>
      <c r="M560" s="111"/>
      <c r="N560" s="111"/>
      <c r="O560" s="111"/>
      <c r="P560" s="111"/>
      <c r="Q560" s="111"/>
      <c r="R560" s="111"/>
      <c r="S560" s="111"/>
      <c r="T560" s="111"/>
      <c r="U560" s="111"/>
      <c r="V560" s="112"/>
      <c r="W560" s="111"/>
      <c r="X560" s="109"/>
      <c r="Y560" s="109"/>
      <c r="Z560" s="109"/>
      <c r="AA560" s="109"/>
      <c r="AB560" s="48"/>
      <c r="AC560" s="111"/>
      <c r="AD560" s="111"/>
      <c r="AE560" s="111"/>
      <c r="AF560" s="111"/>
      <c r="AG560" s="111"/>
      <c r="AH560" s="111"/>
      <c r="AI560" s="111"/>
      <c r="AJ560" s="111"/>
      <c r="AK560" s="111"/>
      <c r="AL560" s="111"/>
      <c r="AM560" s="111"/>
      <c r="AN560" s="111"/>
      <c r="AO560" s="111"/>
      <c r="AP560" s="111"/>
      <c r="AQ560" s="111"/>
      <c r="AR560" s="111"/>
      <c r="AS560" s="111"/>
      <c r="AT560" s="111"/>
      <c r="AU560" s="111"/>
      <c r="AV560" s="111"/>
      <c r="AW560" s="111"/>
      <c r="AX560" s="112"/>
      <c r="AY560" s="111"/>
      <c r="AZ560" s="109"/>
      <c r="BA560" s="109"/>
      <c r="BB560" s="109"/>
      <c r="BC560" s="111"/>
      <c r="BD560" s="111"/>
      <c r="BE560" s="111"/>
      <c r="BF560" s="111"/>
      <c r="BG560" s="111"/>
      <c r="BH560" s="111"/>
      <c r="BI560" s="111"/>
      <c r="BJ560" s="111"/>
      <c r="BK560" s="111"/>
      <c r="BL560" s="111"/>
      <c r="BM560" s="111"/>
      <c r="BN560" s="111"/>
      <c r="BO560" s="111"/>
      <c r="BP560" s="111"/>
      <c r="BQ560" s="111"/>
      <c r="BR560" s="111"/>
      <c r="BS560" s="111"/>
      <c r="BT560" s="111"/>
      <c r="BU560" s="111"/>
      <c r="BV560" s="111"/>
      <c r="BW560" s="111"/>
      <c r="BX560" s="111"/>
      <c r="BY560" s="112"/>
      <c r="BZ560" s="111"/>
      <c r="CA560" s="109"/>
      <c r="CB560" s="109"/>
      <c r="CC560" s="109"/>
      <c r="CD560" s="111"/>
    </row>
    <row r="561" spans="1:82" ht="15.75" customHeight="1">
      <c r="A561" s="111"/>
      <c r="B561" s="111"/>
      <c r="C561" s="111"/>
      <c r="D561" s="111"/>
      <c r="E561" s="111"/>
      <c r="F561" s="111"/>
      <c r="G561" s="111"/>
      <c r="H561" s="111"/>
      <c r="I561" s="111"/>
      <c r="J561" s="111"/>
      <c r="K561" s="111"/>
      <c r="L561" s="111"/>
      <c r="M561" s="111"/>
      <c r="N561" s="111"/>
      <c r="O561" s="111"/>
      <c r="P561" s="111"/>
      <c r="Q561" s="111"/>
      <c r="R561" s="111"/>
      <c r="S561" s="111"/>
      <c r="T561" s="111"/>
      <c r="U561" s="111"/>
      <c r="V561" s="112"/>
      <c r="W561" s="111"/>
      <c r="X561" s="109"/>
      <c r="Y561" s="109"/>
      <c r="Z561" s="109"/>
      <c r="AA561" s="109"/>
      <c r="AB561" s="48"/>
      <c r="AC561" s="111"/>
      <c r="AD561" s="111"/>
      <c r="AE561" s="111"/>
      <c r="AF561" s="111"/>
      <c r="AG561" s="111"/>
      <c r="AH561" s="111"/>
      <c r="AI561" s="111"/>
      <c r="AJ561" s="111"/>
      <c r="AK561" s="111"/>
      <c r="AL561" s="111"/>
      <c r="AM561" s="111"/>
      <c r="AN561" s="111"/>
      <c r="AO561" s="111"/>
      <c r="AP561" s="111"/>
      <c r="AQ561" s="111"/>
      <c r="AR561" s="111"/>
      <c r="AS561" s="111"/>
      <c r="AT561" s="111"/>
      <c r="AU561" s="111"/>
      <c r="AV561" s="111"/>
      <c r="AW561" s="111"/>
      <c r="AX561" s="112"/>
      <c r="AY561" s="111"/>
      <c r="AZ561" s="109"/>
      <c r="BA561" s="109"/>
      <c r="BB561" s="109"/>
      <c r="BC561" s="111"/>
      <c r="BD561" s="111"/>
      <c r="BE561" s="111"/>
      <c r="BF561" s="111"/>
      <c r="BG561" s="111"/>
      <c r="BH561" s="111"/>
      <c r="BI561" s="111"/>
      <c r="BJ561" s="111"/>
      <c r="BK561" s="111"/>
      <c r="BL561" s="111"/>
      <c r="BM561" s="111"/>
      <c r="BN561" s="111"/>
      <c r="BO561" s="111"/>
      <c r="BP561" s="111"/>
      <c r="BQ561" s="111"/>
      <c r="BR561" s="111"/>
      <c r="BS561" s="111"/>
      <c r="BT561" s="111"/>
      <c r="BU561" s="111"/>
      <c r="BV561" s="111"/>
      <c r="BW561" s="111"/>
      <c r="BX561" s="111"/>
      <c r="BY561" s="112"/>
      <c r="BZ561" s="111"/>
      <c r="CA561" s="109"/>
      <c r="CB561" s="109"/>
      <c r="CC561" s="109"/>
      <c r="CD561" s="111"/>
    </row>
    <row r="562" spans="1:82" ht="15.75" customHeight="1">
      <c r="A562" s="111"/>
      <c r="B562" s="111"/>
      <c r="C562" s="111"/>
      <c r="D562" s="111"/>
      <c r="E562" s="111"/>
      <c r="F562" s="111"/>
      <c r="G562" s="111"/>
      <c r="H562" s="111"/>
      <c r="I562" s="111"/>
      <c r="J562" s="111"/>
      <c r="K562" s="111"/>
      <c r="L562" s="111"/>
      <c r="M562" s="111"/>
      <c r="N562" s="111"/>
      <c r="O562" s="111"/>
      <c r="P562" s="111"/>
      <c r="Q562" s="111"/>
      <c r="R562" s="111"/>
      <c r="S562" s="111"/>
      <c r="T562" s="111"/>
      <c r="U562" s="111"/>
      <c r="V562" s="112"/>
      <c r="W562" s="111"/>
      <c r="X562" s="109"/>
      <c r="Y562" s="109"/>
      <c r="Z562" s="109"/>
      <c r="AA562" s="109"/>
      <c r="AB562" s="48"/>
      <c r="AC562" s="111"/>
      <c r="AD562" s="111"/>
      <c r="AE562" s="111"/>
      <c r="AF562" s="111"/>
      <c r="AG562" s="111"/>
      <c r="AH562" s="111"/>
      <c r="AI562" s="111"/>
      <c r="AJ562" s="111"/>
      <c r="AK562" s="111"/>
      <c r="AL562" s="111"/>
      <c r="AM562" s="111"/>
      <c r="AN562" s="111"/>
      <c r="AO562" s="111"/>
      <c r="AP562" s="111"/>
      <c r="AQ562" s="111"/>
      <c r="AR562" s="111"/>
      <c r="AS562" s="111"/>
      <c r="AT562" s="111"/>
      <c r="AU562" s="111"/>
      <c r="AV562" s="111"/>
      <c r="AW562" s="111"/>
      <c r="AX562" s="112"/>
      <c r="AY562" s="111"/>
      <c r="AZ562" s="109"/>
      <c r="BA562" s="109"/>
      <c r="BB562" s="109"/>
      <c r="BC562" s="111"/>
      <c r="BD562" s="111"/>
      <c r="BE562" s="111"/>
      <c r="BF562" s="111"/>
      <c r="BG562" s="111"/>
      <c r="BH562" s="111"/>
      <c r="BI562" s="111"/>
      <c r="BJ562" s="111"/>
      <c r="BK562" s="111"/>
      <c r="BL562" s="111"/>
      <c r="BM562" s="111"/>
      <c r="BN562" s="111"/>
      <c r="BO562" s="111"/>
      <c r="BP562" s="111"/>
      <c r="BQ562" s="111"/>
      <c r="BR562" s="111"/>
      <c r="BS562" s="111"/>
      <c r="BT562" s="111"/>
      <c r="BU562" s="111"/>
      <c r="BV562" s="111"/>
      <c r="BW562" s="111"/>
      <c r="BX562" s="111"/>
      <c r="BY562" s="112"/>
      <c r="BZ562" s="111"/>
      <c r="CA562" s="109"/>
      <c r="CB562" s="109"/>
      <c r="CC562" s="109"/>
      <c r="CD562" s="111"/>
    </row>
    <row r="563" spans="1:82" ht="15.75" customHeight="1">
      <c r="A563" s="111"/>
      <c r="B563" s="111"/>
      <c r="C563" s="111"/>
      <c r="D563" s="111"/>
      <c r="E563" s="111"/>
      <c r="F563" s="111"/>
      <c r="G563" s="111"/>
      <c r="H563" s="111"/>
      <c r="I563" s="111"/>
      <c r="J563" s="111"/>
      <c r="K563" s="111"/>
      <c r="L563" s="111"/>
      <c r="M563" s="111"/>
      <c r="N563" s="111"/>
      <c r="O563" s="111"/>
      <c r="P563" s="111"/>
      <c r="Q563" s="111"/>
      <c r="R563" s="111"/>
      <c r="S563" s="111"/>
      <c r="T563" s="111"/>
      <c r="U563" s="111"/>
      <c r="V563" s="112"/>
      <c r="W563" s="111"/>
      <c r="X563" s="109"/>
      <c r="Y563" s="109"/>
      <c r="Z563" s="109"/>
      <c r="AA563" s="109"/>
      <c r="AB563" s="48"/>
      <c r="AC563" s="111"/>
      <c r="AD563" s="111"/>
      <c r="AE563" s="111"/>
      <c r="AF563" s="111"/>
      <c r="AG563" s="111"/>
      <c r="AH563" s="111"/>
      <c r="AI563" s="111"/>
      <c r="AJ563" s="111"/>
      <c r="AK563" s="111"/>
      <c r="AL563" s="111"/>
      <c r="AM563" s="111"/>
      <c r="AN563" s="111"/>
      <c r="AO563" s="111"/>
      <c r="AP563" s="111"/>
      <c r="AQ563" s="111"/>
      <c r="AR563" s="111"/>
      <c r="AS563" s="111"/>
      <c r="AT563" s="111"/>
      <c r="AU563" s="111"/>
      <c r="AV563" s="111"/>
      <c r="AW563" s="111"/>
      <c r="AX563" s="112"/>
      <c r="AY563" s="111"/>
      <c r="AZ563" s="109"/>
      <c r="BA563" s="109"/>
      <c r="BB563" s="109"/>
      <c r="BC563" s="111"/>
      <c r="BD563" s="111"/>
      <c r="BE563" s="111"/>
      <c r="BF563" s="111"/>
      <c r="BG563" s="111"/>
      <c r="BH563" s="111"/>
      <c r="BI563" s="111"/>
      <c r="BJ563" s="111"/>
      <c r="BK563" s="111"/>
      <c r="BL563" s="111"/>
      <c r="BM563" s="111"/>
      <c r="BN563" s="111"/>
      <c r="BO563" s="111"/>
      <c r="BP563" s="111"/>
      <c r="BQ563" s="111"/>
      <c r="BR563" s="111"/>
      <c r="BS563" s="111"/>
      <c r="BT563" s="111"/>
      <c r="BU563" s="111"/>
      <c r="BV563" s="111"/>
      <c r="BW563" s="111"/>
      <c r="BX563" s="111"/>
      <c r="BY563" s="112"/>
      <c r="BZ563" s="111"/>
      <c r="CA563" s="109"/>
      <c r="CB563" s="109"/>
      <c r="CC563" s="109"/>
      <c r="CD563" s="111"/>
    </row>
    <row r="564" spans="1:82" ht="15.75" customHeight="1">
      <c r="A564" s="111"/>
      <c r="B564" s="111"/>
      <c r="C564" s="111"/>
      <c r="D564" s="111"/>
      <c r="E564" s="111"/>
      <c r="F564" s="111"/>
      <c r="G564" s="111"/>
      <c r="H564" s="111"/>
      <c r="I564" s="111"/>
      <c r="J564" s="111"/>
      <c r="K564" s="111"/>
      <c r="L564" s="111"/>
      <c r="M564" s="111"/>
      <c r="N564" s="111"/>
      <c r="O564" s="111"/>
      <c r="P564" s="111"/>
      <c r="Q564" s="111"/>
      <c r="R564" s="111"/>
      <c r="S564" s="111"/>
      <c r="T564" s="111"/>
      <c r="U564" s="111"/>
      <c r="V564" s="112"/>
      <c r="W564" s="111"/>
      <c r="X564" s="109"/>
      <c r="Y564" s="109"/>
      <c r="Z564" s="109"/>
      <c r="AA564" s="109"/>
      <c r="AB564" s="48"/>
      <c r="AC564" s="111"/>
      <c r="AD564" s="111"/>
      <c r="AE564" s="111"/>
      <c r="AF564" s="111"/>
      <c r="AG564" s="111"/>
      <c r="AH564" s="111"/>
      <c r="AI564" s="111"/>
      <c r="AJ564" s="111"/>
      <c r="AK564" s="111"/>
      <c r="AL564" s="111"/>
      <c r="AM564" s="111"/>
      <c r="AN564" s="111"/>
      <c r="AO564" s="111"/>
      <c r="AP564" s="111"/>
      <c r="AQ564" s="111"/>
      <c r="AR564" s="111"/>
      <c r="AS564" s="111"/>
      <c r="AT564" s="111"/>
      <c r="AU564" s="111"/>
      <c r="AV564" s="111"/>
      <c r="AW564" s="111"/>
      <c r="AX564" s="112"/>
      <c r="AY564" s="111"/>
      <c r="AZ564" s="109"/>
      <c r="BA564" s="109"/>
      <c r="BB564" s="109"/>
      <c r="BC564" s="111"/>
      <c r="BD564" s="111"/>
      <c r="BE564" s="111"/>
      <c r="BF564" s="111"/>
      <c r="BG564" s="111"/>
      <c r="BH564" s="111"/>
      <c r="BI564" s="111"/>
      <c r="BJ564" s="111"/>
      <c r="BK564" s="111"/>
      <c r="BL564" s="111"/>
      <c r="BM564" s="111"/>
      <c r="BN564" s="111"/>
      <c r="BO564" s="111"/>
      <c r="BP564" s="111"/>
      <c r="BQ564" s="111"/>
      <c r="BR564" s="111"/>
      <c r="BS564" s="111"/>
      <c r="BT564" s="111"/>
      <c r="BU564" s="111"/>
      <c r="BV564" s="111"/>
      <c r="BW564" s="111"/>
      <c r="BX564" s="111"/>
      <c r="BY564" s="112"/>
      <c r="BZ564" s="111"/>
      <c r="CA564" s="109"/>
      <c r="CB564" s="109"/>
      <c r="CC564" s="109"/>
      <c r="CD564" s="111"/>
    </row>
    <row r="565" spans="1:82" ht="15.75" customHeight="1">
      <c r="A565" s="111"/>
      <c r="B565" s="111"/>
      <c r="C565" s="111"/>
      <c r="D565" s="111"/>
      <c r="E565" s="111"/>
      <c r="F565" s="111"/>
      <c r="G565" s="111"/>
      <c r="H565" s="111"/>
      <c r="I565" s="111"/>
      <c r="J565" s="111"/>
      <c r="K565" s="111"/>
      <c r="L565" s="111"/>
      <c r="M565" s="111"/>
      <c r="N565" s="111"/>
      <c r="O565" s="111"/>
      <c r="P565" s="111"/>
      <c r="Q565" s="111"/>
      <c r="R565" s="111"/>
      <c r="S565" s="111"/>
      <c r="T565" s="111"/>
      <c r="U565" s="111"/>
      <c r="V565" s="112"/>
      <c r="W565" s="111"/>
      <c r="X565" s="109"/>
      <c r="Y565" s="109"/>
      <c r="Z565" s="109"/>
      <c r="AA565" s="109"/>
      <c r="AB565" s="48"/>
      <c r="AC565" s="111"/>
      <c r="AD565" s="111"/>
      <c r="AE565" s="111"/>
      <c r="AF565" s="111"/>
      <c r="AG565" s="111"/>
      <c r="AH565" s="111"/>
      <c r="AI565" s="111"/>
      <c r="AJ565" s="111"/>
      <c r="AK565" s="111"/>
      <c r="AL565" s="111"/>
      <c r="AM565" s="111"/>
      <c r="AN565" s="111"/>
      <c r="AO565" s="111"/>
      <c r="AP565" s="111"/>
      <c r="AQ565" s="111"/>
      <c r="AR565" s="111"/>
      <c r="AS565" s="111"/>
      <c r="AT565" s="111"/>
      <c r="AU565" s="111"/>
      <c r="AV565" s="111"/>
      <c r="AW565" s="111"/>
      <c r="AX565" s="112"/>
      <c r="AY565" s="111"/>
      <c r="AZ565" s="109"/>
      <c r="BA565" s="109"/>
      <c r="BB565" s="109"/>
      <c r="BC565" s="111"/>
      <c r="BD565" s="111"/>
      <c r="BE565" s="111"/>
      <c r="BF565" s="111"/>
      <c r="BG565" s="111"/>
      <c r="BH565" s="111"/>
      <c r="BI565" s="111"/>
      <c r="BJ565" s="111"/>
      <c r="BK565" s="111"/>
      <c r="BL565" s="111"/>
      <c r="BM565" s="111"/>
      <c r="BN565" s="111"/>
      <c r="BO565" s="111"/>
      <c r="BP565" s="111"/>
      <c r="BQ565" s="111"/>
      <c r="BR565" s="111"/>
      <c r="BS565" s="111"/>
      <c r="BT565" s="111"/>
      <c r="BU565" s="111"/>
      <c r="BV565" s="111"/>
      <c r="BW565" s="111"/>
      <c r="BX565" s="111"/>
      <c r="BY565" s="112"/>
      <c r="BZ565" s="111"/>
      <c r="CA565" s="109"/>
      <c r="CB565" s="109"/>
      <c r="CC565" s="109"/>
      <c r="CD565" s="111"/>
    </row>
    <row r="566" spans="1:82" ht="15.75" customHeight="1">
      <c r="A566" s="111"/>
      <c r="B566" s="111"/>
      <c r="C566" s="111"/>
      <c r="D566" s="111"/>
      <c r="E566" s="111"/>
      <c r="F566" s="111"/>
      <c r="G566" s="111"/>
      <c r="H566" s="111"/>
      <c r="I566" s="111"/>
      <c r="J566" s="111"/>
      <c r="K566" s="111"/>
      <c r="L566" s="111"/>
      <c r="M566" s="111"/>
      <c r="N566" s="111"/>
      <c r="O566" s="111"/>
      <c r="P566" s="111"/>
      <c r="Q566" s="111"/>
      <c r="R566" s="111"/>
      <c r="S566" s="111"/>
      <c r="T566" s="111"/>
      <c r="U566" s="111"/>
      <c r="V566" s="112"/>
      <c r="W566" s="111"/>
      <c r="X566" s="109"/>
      <c r="Y566" s="109"/>
      <c r="Z566" s="109"/>
      <c r="AA566" s="109"/>
      <c r="AB566" s="48"/>
      <c r="AC566" s="111"/>
      <c r="AD566" s="111"/>
      <c r="AE566" s="111"/>
      <c r="AF566" s="111"/>
      <c r="AG566" s="111"/>
      <c r="AH566" s="111"/>
      <c r="AI566" s="111"/>
      <c r="AJ566" s="111"/>
      <c r="AK566" s="111"/>
      <c r="AL566" s="111"/>
      <c r="AM566" s="111"/>
      <c r="AN566" s="111"/>
      <c r="AO566" s="111"/>
      <c r="AP566" s="111"/>
      <c r="AQ566" s="111"/>
      <c r="AR566" s="111"/>
      <c r="AS566" s="111"/>
      <c r="AT566" s="111"/>
      <c r="AU566" s="111"/>
      <c r="AV566" s="111"/>
      <c r="AW566" s="111"/>
      <c r="AX566" s="112"/>
      <c r="AY566" s="111"/>
      <c r="AZ566" s="109"/>
      <c r="BA566" s="109"/>
      <c r="BB566" s="109"/>
      <c r="BC566" s="111"/>
      <c r="BD566" s="111"/>
      <c r="BE566" s="111"/>
      <c r="BF566" s="111"/>
      <c r="BG566" s="111"/>
      <c r="BH566" s="111"/>
      <c r="BI566" s="111"/>
      <c r="BJ566" s="111"/>
      <c r="BK566" s="111"/>
      <c r="BL566" s="111"/>
      <c r="BM566" s="111"/>
      <c r="BN566" s="111"/>
      <c r="BO566" s="111"/>
      <c r="BP566" s="111"/>
      <c r="BQ566" s="111"/>
      <c r="BR566" s="111"/>
      <c r="BS566" s="111"/>
      <c r="BT566" s="111"/>
      <c r="BU566" s="111"/>
      <c r="BV566" s="111"/>
      <c r="BW566" s="111"/>
      <c r="BX566" s="111"/>
      <c r="BY566" s="112"/>
      <c r="BZ566" s="111"/>
      <c r="CA566" s="109"/>
      <c r="CB566" s="109"/>
      <c r="CC566" s="109"/>
      <c r="CD566" s="111"/>
    </row>
    <row r="567" spans="1:82" ht="15.75" customHeight="1">
      <c r="A567" s="111"/>
      <c r="B567" s="111"/>
      <c r="C567" s="111"/>
      <c r="D567" s="111"/>
      <c r="E567" s="111"/>
      <c r="F567" s="111"/>
      <c r="G567" s="111"/>
      <c r="H567" s="111"/>
      <c r="I567" s="111"/>
      <c r="J567" s="111"/>
      <c r="K567" s="111"/>
      <c r="L567" s="111"/>
      <c r="M567" s="111"/>
      <c r="N567" s="111"/>
      <c r="O567" s="111"/>
      <c r="P567" s="111"/>
      <c r="Q567" s="111"/>
      <c r="R567" s="111"/>
      <c r="S567" s="111"/>
      <c r="T567" s="111"/>
      <c r="U567" s="111"/>
      <c r="V567" s="112"/>
      <c r="W567" s="111"/>
      <c r="X567" s="109"/>
      <c r="Y567" s="109"/>
      <c r="Z567" s="109"/>
      <c r="AA567" s="109"/>
      <c r="AB567" s="48"/>
      <c r="AC567" s="111"/>
      <c r="AD567" s="111"/>
      <c r="AE567" s="111"/>
      <c r="AF567" s="111"/>
      <c r="AG567" s="111"/>
      <c r="AH567" s="111"/>
      <c r="AI567" s="111"/>
      <c r="AJ567" s="111"/>
      <c r="AK567" s="111"/>
      <c r="AL567" s="111"/>
      <c r="AM567" s="111"/>
      <c r="AN567" s="111"/>
      <c r="AO567" s="111"/>
      <c r="AP567" s="111"/>
      <c r="AQ567" s="111"/>
      <c r="AR567" s="111"/>
      <c r="AS567" s="111"/>
      <c r="AT567" s="111"/>
      <c r="AU567" s="111"/>
      <c r="AV567" s="111"/>
      <c r="AW567" s="111"/>
      <c r="AX567" s="112"/>
      <c r="AY567" s="111"/>
      <c r="AZ567" s="109"/>
      <c r="BA567" s="109"/>
      <c r="BB567" s="109"/>
      <c r="BC567" s="111"/>
      <c r="BD567" s="111"/>
      <c r="BE567" s="111"/>
      <c r="BF567" s="111"/>
      <c r="BG567" s="111"/>
      <c r="BH567" s="111"/>
      <c r="BI567" s="111"/>
      <c r="BJ567" s="111"/>
      <c r="BK567" s="111"/>
      <c r="BL567" s="111"/>
      <c r="BM567" s="111"/>
      <c r="BN567" s="111"/>
      <c r="BO567" s="111"/>
      <c r="BP567" s="111"/>
      <c r="BQ567" s="111"/>
      <c r="BR567" s="111"/>
      <c r="BS567" s="111"/>
      <c r="BT567" s="111"/>
      <c r="BU567" s="111"/>
      <c r="BV567" s="111"/>
      <c r="BW567" s="111"/>
      <c r="BX567" s="111"/>
      <c r="BY567" s="112"/>
      <c r="BZ567" s="111"/>
      <c r="CA567" s="109"/>
      <c r="CB567" s="109"/>
      <c r="CC567" s="109"/>
      <c r="CD567" s="111"/>
    </row>
    <row r="568" spans="1:82" ht="15.75" customHeight="1">
      <c r="A568" s="111"/>
      <c r="B568" s="111"/>
      <c r="C568" s="111"/>
      <c r="D568" s="111"/>
      <c r="E568" s="111"/>
      <c r="F568" s="111"/>
      <c r="G568" s="111"/>
      <c r="H568" s="111"/>
      <c r="I568" s="111"/>
      <c r="J568" s="111"/>
      <c r="K568" s="111"/>
      <c r="L568" s="111"/>
      <c r="M568" s="111"/>
      <c r="N568" s="111"/>
      <c r="O568" s="111"/>
      <c r="P568" s="111"/>
      <c r="Q568" s="111"/>
      <c r="R568" s="111"/>
      <c r="S568" s="111"/>
      <c r="T568" s="111"/>
      <c r="U568" s="111"/>
      <c r="V568" s="112"/>
      <c r="W568" s="111"/>
      <c r="X568" s="109"/>
      <c r="Y568" s="109"/>
      <c r="Z568" s="109"/>
      <c r="AA568" s="109"/>
      <c r="AB568" s="48"/>
      <c r="AC568" s="111"/>
      <c r="AD568" s="111"/>
      <c r="AE568" s="111"/>
      <c r="AF568" s="111"/>
      <c r="AG568" s="111"/>
      <c r="AH568" s="111"/>
      <c r="AI568" s="111"/>
      <c r="AJ568" s="111"/>
      <c r="AK568" s="111"/>
      <c r="AL568" s="111"/>
      <c r="AM568" s="111"/>
      <c r="AN568" s="111"/>
      <c r="AO568" s="111"/>
      <c r="AP568" s="111"/>
      <c r="AQ568" s="111"/>
      <c r="AR568" s="111"/>
      <c r="AS568" s="111"/>
      <c r="AT568" s="111"/>
      <c r="AU568" s="111"/>
      <c r="AV568" s="111"/>
      <c r="AW568" s="111"/>
      <c r="AX568" s="112"/>
      <c r="AY568" s="111"/>
      <c r="AZ568" s="109"/>
      <c r="BA568" s="109"/>
      <c r="BB568" s="109"/>
      <c r="BC568" s="111"/>
      <c r="BD568" s="111"/>
      <c r="BE568" s="111"/>
      <c r="BF568" s="111"/>
      <c r="BG568" s="111"/>
      <c r="BH568" s="111"/>
      <c r="BI568" s="111"/>
      <c r="BJ568" s="111"/>
      <c r="BK568" s="111"/>
      <c r="BL568" s="111"/>
      <c r="BM568" s="111"/>
      <c r="BN568" s="111"/>
      <c r="BO568" s="111"/>
      <c r="BP568" s="111"/>
      <c r="BQ568" s="111"/>
      <c r="BR568" s="111"/>
      <c r="BS568" s="111"/>
      <c r="BT568" s="111"/>
      <c r="BU568" s="111"/>
      <c r="BV568" s="111"/>
      <c r="BW568" s="111"/>
      <c r="BX568" s="111"/>
      <c r="BY568" s="112"/>
      <c r="BZ568" s="111"/>
      <c r="CA568" s="109"/>
      <c r="CB568" s="109"/>
      <c r="CC568" s="109"/>
      <c r="CD568" s="111"/>
    </row>
    <row r="569" spans="1:82" ht="15.75" customHeight="1">
      <c r="A569" s="111"/>
      <c r="B569" s="111"/>
      <c r="C569" s="111"/>
      <c r="D569" s="111"/>
      <c r="E569" s="111"/>
      <c r="F569" s="111"/>
      <c r="G569" s="111"/>
      <c r="H569" s="111"/>
      <c r="I569" s="111"/>
      <c r="J569" s="111"/>
      <c r="K569" s="111"/>
      <c r="L569" s="111"/>
      <c r="M569" s="111"/>
      <c r="N569" s="111"/>
      <c r="O569" s="111"/>
      <c r="P569" s="111"/>
      <c r="Q569" s="111"/>
      <c r="R569" s="111"/>
      <c r="S569" s="111"/>
      <c r="T569" s="111"/>
      <c r="U569" s="111"/>
      <c r="V569" s="112"/>
      <c r="W569" s="111"/>
      <c r="X569" s="109"/>
      <c r="Y569" s="109"/>
      <c r="Z569" s="109"/>
      <c r="AA569" s="109"/>
      <c r="AB569" s="48"/>
      <c r="AC569" s="111"/>
      <c r="AD569" s="111"/>
      <c r="AE569" s="111"/>
      <c r="AF569" s="111"/>
      <c r="AG569" s="111"/>
      <c r="AH569" s="111"/>
      <c r="AI569" s="111"/>
      <c r="AJ569" s="111"/>
      <c r="AK569" s="111"/>
      <c r="AL569" s="111"/>
      <c r="AM569" s="111"/>
      <c r="AN569" s="111"/>
      <c r="AO569" s="111"/>
      <c r="AP569" s="111"/>
      <c r="AQ569" s="111"/>
      <c r="AR569" s="111"/>
      <c r="AS569" s="111"/>
      <c r="AT569" s="111"/>
      <c r="AU569" s="111"/>
      <c r="AV569" s="111"/>
      <c r="AW569" s="111"/>
      <c r="AX569" s="112"/>
      <c r="AY569" s="111"/>
      <c r="AZ569" s="109"/>
      <c r="BA569" s="109"/>
      <c r="BB569" s="109"/>
      <c r="BC569" s="111"/>
      <c r="BD569" s="111"/>
      <c r="BE569" s="111"/>
      <c r="BF569" s="111"/>
      <c r="BG569" s="111"/>
      <c r="BH569" s="111"/>
      <c r="BI569" s="111"/>
      <c r="BJ569" s="111"/>
      <c r="BK569" s="111"/>
      <c r="BL569" s="111"/>
      <c r="BM569" s="111"/>
      <c r="BN569" s="111"/>
      <c r="BO569" s="111"/>
      <c r="BP569" s="111"/>
      <c r="BQ569" s="111"/>
      <c r="BR569" s="111"/>
      <c r="BS569" s="111"/>
      <c r="BT569" s="111"/>
      <c r="BU569" s="111"/>
      <c r="BV569" s="111"/>
      <c r="BW569" s="111"/>
      <c r="BX569" s="111"/>
      <c r="BY569" s="112"/>
      <c r="BZ569" s="111"/>
      <c r="CA569" s="109"/>
      <c r="CB569" s="109"/>
      <c r="CC569" s="109"/>
      <c r="CD569" s="111"/>
    </row>
    <row r="570" spans="1:82" ht="15.75" customHeight="1">
      <c r="A570" s="111"/>
      <c r="B570" s="111"/>
      <c r="C570" s="111"/>
      <c r="D570" s="111"/>
      <c r="E570" s="111"/>
      <c r="F570" s="111"/>
      <c r="G570" s="111"/>
      <c r="H570" s="111"/>
      <c r="I570" s="111"/>
      <c r="J570" s="111"/>
      <c r="K570" s="111"/>
      <c r="L570" s="111"/>
      <c r="M570" s="111"/>
      <c r="N570" s="111"/>
      <c r="O570" s="111"/>
      <c r="P570" s="111"/>
      <c r="Q570" s="111"/>
      <c r="R570" s="111"/>
      <c r="S570" s="111"/>
      <c r="T570" s="111"/>
      <c r="U570" s="111"/>
      <c r="V570" s="112"/>
      <c r="W570" s="111"/>
      <c r="X570" s="109"/>
      <c r="Y570" s="109"/>
      <c r="Z570" s="109"/>
      <c r="AA570" s="109"/>
      <c r="AB570" s="48"/>
      <c r="AC570" s="111"/>
      <c r="AD570" s="111"/>
      <c r="AE570" s="111"/>
      <c r="AF570" s="111"/>
      <c r="AG570" s="111"/>
      <c r="AH570" s="111"/>
      <c r="AI570" s="111"/>
      <c r="AJ570" s="111"/>
      <c r="AK570" s="111"/>
      <c r="AL570" s="111"/>
      <c r="AM570" s="111"/>
      <c r="AN570" s="111"/>
      <c r="AO570" s="111"/>
      <c r="AP570" s="111"/>
      <c r="AQ570" s="111"/>
      <c r="AR570" s="111"/>
      <c r="AS570" s="111"/>
      <c r="AT570" s="111"/>
      <c r="AU570" s="111"/>
      <c r="AV570" s="111"/>
      <c r="AW570" s="111"/>
      <c r="AX570" s="112"/>
      <c r="AY570" s="111"/>
      <c r="AZ570" s="109"/>
      <c r="BA570" s="109"/>
      <c r="BB570" s="109"/>
      <c r="BC570" s="111"/>
      <c r="BD570" s="111"/>
      <c r="BE570" s="111"/>
      <c r="BF570" s="111"/>
      <c r="BG570" s="111"/>
      <c r="BH570" s="111"/>
      <c r="BI570" s="111"/>
      <c r="BJ570" s="111"/>
      <c r="BK570" s="111"/>
      <c r="BL570" s="111"/>
      <c r="BM570" s="111"/>
      <c r="BN570" s="111"/>
      <c r="BO570" s="111"/>
      <c r="BP570" s="111"/>
      <c r="BQ570" s="111"/>
      <c r="BR570" s="111"/>
      <c r="BS570" s="111"/>
      <c r="BT570" s="111"/>
      <c r="BU570" s="111"/>
      <c r="BV570" s="111"/>
      <c r="BW570" s="111"/>
      <c r="BX570" s="111"/>
      <c r="BY570" s="112"/>
      <c r="BZ570" s="111"/>
      <c r="CA570" s="109"/>
      <c r="CB570" s="109"/>
      <c r="CC570" s="109"/>
      <c r="CD570" s="111"/>
    </row>
    <row r="571" spans="1:82" ht="15.75" customHeight="1">
      <c r="A571" s="111"/>
      <c r="B571" s="111"/>
      <c r="C571" s="111"/>
      <c r="D571" s="111"/>
      <c r="E571" s="111"/>
      <c r="F571" s="111"/>
      <c r="G571" s="111"/>
      <c r="H571" s="111"/>
      <c r="I571" s="111"/>
      <c r="J571" s="111"/>
      <c r="K571" s="111"/>
      <c r="L571" s="111"/>
      <c r="M571" s="111"/>
      <c r="N571" s="111"/>
      <c r="O571" s="111"/>
      <c r="P571" s="111"/>
      <c r="Q571" s="111"/>
      <c r="R571" s="111"/>
      <c r="S571" s="111"/>
      <c r="T571" s="111"/>
      <c r="U571" s="111"/>
      <c r="V571" s="112"/>
      <c r="W571" s="111"/>
      <c r="X571" s="109"/>
      <c r="Y571" s="109"/>
      <c r="Z571" s="109"/>
      <c r="AA571" s="109"/>
      <c r="AB571" s="48"/>
      <c r="AC571" s="111"/>
      <c r="AD571" s="111"/>
      <c r="AE571" s="111"/>
      <c r="AF571" s="111"/>
      <c r="AG571" s="111"/>
      <c r="AH571" s="111"/>
      <c r="AI571" s="111"/>
      <c r="AJ571" s="111"/>
      <c r="AK571" s="111"/>
      <c r="AL571" s="111"/>
      <c r="AM571" s="111"/>
      <c r="AN571" s="111"/>
      <c r="AO571" s="111"/>
      <c r="AP571" s="111"/>
      <c r="AQ571" s="111"/>
      <c r="AR571" s="111"/>
      <c r="AS571" s="111"/>
      <c r="AT571" s="111"/>
      <c r="AU571" s="111"/>
      <c r="AV571" s="111"/>
      <c r="AW571" s="111"/>
      <c r="AX571" s="112"/>
      <c r="AY571" s="111"/>
      <c r="AZ571" s="109"/>
      <c r="BA571" s="109"/>
      <c r="BB571" s="109"/>
      <c r="BC571" s="111"/>
      <c r="BD571" s="111"/>
      <c r="BE571" s="111"/>
      <c r="BF571" s="111"/>
      <c r="BG571" s="111"/>
      <c r="BH571" s="111"/>
      <c r="BI571" s="111"/>
      <c r="BJ571" s="111"/>
      <c r="BK571" s="111"/>
      <c r="BL571" s="111"/>
      <c r="BM571" s="111"/>
      <c r="BN571" s="111"/>
      <c r="BO571" s="111"/>
      <c r="BP571" s="111"/>
      <c r="BQ571" s="111"/>
      <c r="BR571" s="111"/>
      <c r="BS571" s="111"/>
      <c r="BT571" s="111"/>
      <c r="BU571" s="111"/>
      <c r="BV571" s="111"/>
      <c r="BW571" s="111"/>
      <c r="BX571" s="111"/>
      <c r="BY571" s="112"/>
      <c r="BZ571" s="111"/>
      <c r="CA571" s="109"/>
      <c r="CB571" s="109"/>
      <c r="CC571" s="109"/>
      <c r="CD571" s="111"/>
    </row>
    <row r="572" spans="1:82" ht="15.75" customHeight="1">
      <c r="A572" s="111"/>
      <c r="B572" s="111"/>
      <c r="C572" s="111"/>
      <c r="D572" s="111"/>
      <c r="E572" s="111"/>
      <c r="F572" s="111"/>
      <c r="G572" s="111"/>
      <c r="H572" s="111"/>
      <c r="I572" s="111"/>
      <c r="J572" s="111"/>
      <c r="K572" s="111"/>
      <c r="L572" s="111"/>
      <c r="M572" s="111"/>
      <c r="N572" s="111"/>
      <c r="O572" s="111"/>
      <c r="P572" s="111"/>
      <c r="Q572" s="111"/>
      <c r="R572" s="111"/>
      <c r="S572" s="111"/>
      <c r="T572" s="111"/>
      <c r="U572" s="111"/>
      <c r="V572" s="112"/>
      <c r="W572" s="111"/>
      <c r="X572" s="109"/>
      <c r="Y572" s="109"/>
      <c r="Z572" s="109"/>
      <c r="AA572" s="109"/>
      <c r="AB572" s="48"/>
      <c r="AC572" s="111"/>
      <c r="AD572" s="111"/>
      <c r="AE572" s="111"/>
      <c r="AF572" s="111"/>
      <c r="AG572" s="111"/>
      <c r="AH572" s="111"/>
      <c r="AI572" s="111"/>
      <c r="AJ572" s="111"/>
      <c r="AK572" s="111"/>
      <c r="AL572" s="111"/>
      <c r="AM572" s="111"/>
      <c r="AN572" s="111"/>
      <c r="AO572" s="111"/>
      <c r="AP572" s="111"/>
      <c r="AQ572" s="111"/>
      <c r="AR572" s="111"/>
      <c r="AS572" s="111"/>
      <c r="AT572" s="111"/>
      <c r="AU572" s="111"/>
      <c r="AV572" s="111"/>
      <c r="AW572" s="111"/>
      <c r="AX572" s="112"/>
      <c r="AY572" s="111"/>
      <c r="AZ572" s="109"/>
      <c r="BA572" s="109"/>
      <c r="BB572" s="109"/>
      <c r="BC572" s="111"/>
      <c r="BD572" s="111"/>
      <c r="BE572" s="111"/>
      <c r="BF572" s="111"/>
      <c r="BG572" s="111"/>
      <c r="BH572" s="111"/>
      <c r="BI572" s="111"/>
      <c r="BJ572" s="111"/>
      <c r="BK572" s="111"/>
      <c r="BL572" s="111"/>
      <c r="BM572" s="111"/>
      <c r="BN572" s="111"/>
      <c r="BO572" s="111"/>
      <c r="BP572" s="111"/>
      <c r="BQ572" s="111"/>
      <c r="BR572" s="111"/>
      <c r="BS572" s="111"/>
      <c r="BT572" s="111"/>
      <c r="BU572" s="111"/>
      <c r="BV572" s="111"/>
      <c r="BW572" s="111"/>
      <c r="BX572" s="111"/>
      <c r="BY572" s="112"/>
      <c r="BZ572" s="111"/>
      <c r="CA572" s="109"/>
      <c r="CB572" s="109"/>
      <c r="CC572" s="109"/>
      <c r="CD572" s="111"/>
    </row>
    <row r="573" spans="1:82" ht="15.75" customHeight="1">
      <c r="A573" s="111"/>
      <c r="B573" s="111"/>
      <c r="C573" s="111"/>
      <c r="D573" s="111"/>
      <c r="E573" s="111"/>
      <c r="F573" s="111"/>
      <c r="G573" s="111"/>
      <c r="H573" s="111"/>
      <c r="I573" s="111"/>
      <c r="J573" s="111"/>
      <c r="K573" s="111"/>
      <c r="L573" s="111"/>
      <c r="M573" s="111"/>
      <c r="N573" s="111"/>
      <c r="O573" s="111"/>
      <c r="P573" s="111"/>
      <c r="Q573" s="111"/>
      <c r="R573" s="111"/>
      <c r="S573" s="111"/>
      <c r="T573" s="111"/>
      <c r="U573" s="111"/>
      <c r="V573" s="112"/>
      <c r="W573" s="111"/>
      <c r="X573" s="109"/>
      <c r="Y573" s="109"/>
      <c r="Z573" s="109"/>
      <c r="AA573" s="109"/>
      <c r="AB573" s="48"/>
      <c r="AC573" s="111"/>
      <c r="AD573" s="111"/>
      <c r="AE573" s="111"/>
      <c r="AF573" s="111"/>
      <c r="AG573" s="111"/>
      <c r="AH573" s="111"/>
      <c r="AI573" s="111"/>
      <c r="AJ573" s="111"/>
      <c r="AK573" s="111"/>
      <c r="AL573" s="111"/>
      <c r="AM573" s="111"/>
      <c r="AN573" s="111"/>
      <c r="AO573" s="111"/>
      <c r="AP573" s="111"/>
      <c r="AQ573" s="111"/>
      <c r="AR573" s="111"/>
      <c r="AS573" s="111"/>
      <c r="AT573" s="111"/>
      <c r="AU573" s="111"/>
      <c r="AV573" s="111"/>
      <c r="AW573" s="111"/>
      <c r="AX573" s="112"/>
      <c r="AY573" s="111"/>
      <c r="AZ573" s="109"/>
      <c r="BA573" s="109"/>
      <c r="BB573" s="109"/>
      <c r="BC573" s="111"/>
      <c r="BD573" s="111"/>
      <c r="BE573" s="111"/>
      <c r="BF573" s="111"/>
      <c r="BG573" s="111"/>
      <c r="BH573" s="111"/>
      <c r="BI573" s="111"/>
      <c r="BJ573" s="111"/>
      <c r="BK573" s="111"/>
      <c r="BL573" s="111"/>
      <c r="BM573" s="111"/>
      <c r="BN573" s="111"/>
      <c r="BO573" s="111"/>
      <c r="BP573" s="111"/>
      <c r="BQ573" s="111"/>
      <c r="BR573" s="111"/>
      <c r="BS573" s="111"/>
      <c r="BT573" s="111"/>
      <c r="BU573" s="111"/>
      <c r="BV573" s="111"/>
      <c r="BW573" s="111"/>
      <c r="BX573" s="111"/>
      <c r="BY573" s="112"/>
      <c r="BZ573" s="111"/>
      <c r="CA573" s="109"/>
      <c r="CB573" s="109"/>
      <c r="CC573" s="109"/>
      <c r="CD573" s="111"/>
    </row>
    <row r="574" spans="1:82" ht="15.75" customHeight="1">
      <c r="A574" s="111"/>
      <c r="B574" s="111"/>
      <c r="C574" s="111"/>
      <c r="D574" s="111"/>
      <c r="E574" s="111"/>
      <c r="F574" s="111"/>
      <c r="G574" s="111"/>
      <c r="H574" s="111"/>
      <c r="I574" s="111"/>
      <c r="J574" s="111"/>
      <c r="K574" s="111"/>
      <c r="L574" s="111"/>
      <c r="M574" s="111"/>
      <c r="N574" s="111"/>
      <c r="O574" s="111"/>
      <c r="P574" s="111"/>
      <c r="Q574" s="111"/>
      <c r="R574" s="111"/>
      <c r="S574" s="111"/>
      <c r="T574" s="111"/>
      <c r="U574" s="111"/>
      <c r="V574" s="112"/>
      <c r="W574" s="111"/>
      <c r="X574" s="109"/>
      <c r="Y574" s="109"/>
      <c r="Z574" s="109"/>
      <c r="AA574" s="109"/>
      <c r="AB574" s="48"/>
      <c r="AC574" s="111"/>
      <c r="AD574" s="111"/>
      <c r="AE574" s="111"/>
      <c r="AF574" s="111"/>
      <c r="AG574" s="111"/>
      <c r="AH574" s="111"/>
      <c r="AI574" s="111"/>
      <c r="AJ574" s="111"/>
      <c r="AK574" s="111"/>
      <c r="AL574" s="111"/>
      <c r="AM574" s="111"/>
      <c r="AN574" s="111"/>
      <c r="AO574" s="111"/>
      <c r="AP574" s="111"/>
      <c r="AQ574" s="111"/>
      <c r="AR574" s="111"/>
      <c r="AS574" s="111"/>
      <c r="AT574" s="111"/>
      <c r="AU574" s="111"/>
      <c r="AV574" s="111"/>
      <c r="AW574" s="111"/>
      <c r="AX574" s="112"/>
      <c r="AY574" s="111"/>
      <c r="AZ574" s="109"/>
      <c r="BA574" s="109"/>
      <c r="BB574" s="109"/>
      <c r="BC574" s="111"/>
      <c r="BD574" s="111"/>
      <c r="BE574" s="111"/>
      <c r="BF574" s="111"/>
      <c r="BG574" s="111"/>
      <c r="BH574" s="111"/>
      <c r="BI574" s="111"/>
      <c r="BJ574" s="111"/>
      <c r="BK574" s="111"/>
      <c r="BL574" s="111"/>
      <c r="BM574" s="111"/>
      <c r="BN574" s="111"/>
      <c r="BO574" s="111"/>
      <c r="BP574" s="111"/>
      <c r="BQ574" s="111"/>
      <c r="BR574" s="111"/>
      <c r="BS574" s="111"/>
      <c r="BT574" s="111"/>
      <c r="BU574" s="111"/>
      <c r="BV574" s="111"/>
      <c r="BW574" s="111"/>
      <c r="BX574" s="111"/>
      <c r="BY574" s="112"/>
      <c r="BZ574" s="111"/>
      <c r="CA574" s="109"/>
      <c r="CB574" s="109"/>
      <c r="CC574" s="109"/>
      <c r="CD574" s="111"/>
    </row>
    <row r="575" spans="1:82" ht="15.75" customHeight="1">
      <c r="A575" s="111"/>
      <c r="B575" s="111"/>
      <c r="C575" s="111"/>
      <c r="D575" s="111"/>
      <c r="E575" s="111"/>
      <c r="F575" s="111"/>
      <c r="G575" s="111"/>
      <c r="H575" s="111"/>
      <c r="I575" s="111"/>
      <c r="J575" s="111"/>
      <c r="K575" s="111"/>
      <c r="L575" s="111"/>
      <c r="M575" s="111"/>
      <c r="N575" s="111"/>
      <c r="O575" s="111"/>
      <c r="P575" s="111"/>
      <c r="Q575" s="111"/>
      <c r="R575" s="111"/>
      <c r="S575" s="111"/>
      <c r="T575" s="111"/>
      <c r="U575" s="111"/>
      <c r="V575" s="112"/>
      <c r="W575" s="111"/>
      <c r="X575" s="109"/>
      <c r="Y575" s="109"/>
      <c r="Z575" s="109"/>
      <c r="AA575" s="109"/>
      <c r="AB575" s="48"/>
      <c r="AC575" s="111"/>
      <c r="AD575" s="111"/>
      <c r="AE575" s="111"/>
      <c r="AF575" s="111"/>
      <c r="AG575" s="111"/>
      <c r="AH575" s="111"/>
      <c r="AI575" s="111"/>
      <c r="AJ575" s="111"/>
      <c r="AK575" s="111"/>
      <c r="AL575" s="111"/>
      <c r="AM575" s="111"/>
      <c r="AN575" s="111"/>
      <c r="AO575" s="111"/>
      <c r="AP575" s="111"/>
      <c r="AQ575" s="111"/>
      <c r="AR575" s="111"/>
      <c r="AS575" s="111"/>
      <c r="AT575" s="111"/>
      <c r="AU575" s="111"/>
      <c r="AV575" s="111"/>
      <c r="AW575" s="111"/>
      <c r="AX575" s="112"/>
      <c r="AY575" s="111"/>
      <c r="AZ575" s="109"/>
      <c r="BA575" s="109"/>
      <c r="BB575" s="109"/>
      <c r="BC575" s="111"/>
      <c r="BD575" s="111"/>
      <c r="BE575" s="111"/>
      <c r="BF575" s="111"/>
      <c r="BG575" s="111"/>
      <c r="BH575" s="111"/>
      <c r="BI575" s="111"/>
      <c r="BJ575" s="111"/>
      <c r="BK575" s="111"/>
      <c r="BL575" s="111"/>
      <c r="BM575" s="111"/>
      <c r="BN575" s="111"/>
      <c r="BO575" s="111"/>
      <c r="BP575" s="111"/>
      <c r="BQ575" s="111"/>
      <c r="BR575" s="111"/>
      <c r="BS575" s="111"/>
      <c r="BT575" s="111"/>
      <c r="BU575" s="111"/>
      <c r="BV575" s="111"/>
      <c r="BW575" s="111"/>
      <c r="BX575" s="111"/>
      <c r="BY575" s="112"/>
      <c r="BZ575" s="111"/>
      <c r="CA575" s="109"/>
      <c r="CB575" s="109"/>
      <c r="CC575" s="109"/>
      <c r="CD575" s="111"/>
    </row>
    <row r="576" spans="1:82" ht="15.75" customHeight="1">
      <c r="A576" s="111"/>
      <c r="B576" s="111"/>
      <c r="C576" s="111"/>
      <c r="D576" s="111"/>
      <c r="E576" s="111"/>
      <c r="F576" s="111"/>
      <c r="G576" s="111"/>
      <c r="H576" s="111"/>
      <c r="I576" s="111"/>
      <c r="J576" s="111"/>
      <c r="K576" s="111"/>
      <c r="L576" s="111"/>
      <c r="M576" s="111"/>
      <c r="N576" s="111"/>
      <c r="O576" s="111"/>
      <c r="P576" s="111"/>
      <c r="Q576" s="111"/>
      <c r="R576" s="111"/>
      <c r="S576" s="111"/>
      <c r="T576" s="111"/>
      <c r="U576" s="111"/>
      <c r="V576" s="112"/>
      <c r="W576" s="111"/>
      <c r="X576" s="109"/>
      <c r="Y576" s="109"/>
      <c r="Z576" s="109"/>
      <c r="AA576" s="109"/>
      <c r="AB576" s="48"/>
      <c r="AC576" s="111"/>
      <c r="AD576" s="111"/>
      <c r="AE576" s="111"/>
      <c r="AF576" s="111"/>
      <c r="AG576" s="111"/>
      <c r="AH576" s="111"/>
      <c r="AI576" s="111"/>
      <c r="AJ576" s="111"/>
      <c r="AK576" s="111"/>
      <c r="AL576" s="111"/>
      <c r="AM576" s="111"/>
      <c r="AN576" s="111"/>
      <c r="AO576" s="111"/>
      <c r="AP576" s="111"/>
      <c r="AQ576" s="111"/>
      <c r="AR576" s="111"/>
      <c r="AS576" s="111"/>
      <c r="AT576" s="111"/>
      <c r="AU576" s="111"/>
      <c r="AV576" s="111"/>
      <c r="AW576" s="111"/>
      <c r="AX576" s="112"/>
      <c r="AY576" s="111"/>
      <c r="AZ576" s="109"/>
      <c r="BA576" s="109"/>
      <c r="BB576" s="109"/>
      <c r="BC576" s="111"/>
      <c r="BD576" s="111"/>
      <c r="BE576" s="111"/>
      <c r="BF576" s="111"/>
      <c r="BG576" s="111"/>
      <c r="BH576" s="111"/>
      <c r="BI576" s="111"/>
      <c r="BJ576" s="111"/>
      <c r="BK576" s="111"/>
      <c r="BL576" s="111"/>
      <c r="BM576" s="111"/>
      <c r="BN576" s="111"/>
      <c r="BO576" s="111"/>
      <c r="BP576" s="111"/>
      <c r="BQ576" s="111"/>
      <c r="BR576" s="111"/>
      <c r="BS576" s="111"/>
      <c r="BT576" s="111"/>
      <c r="BU576" s="111"/>
      <c r="BV576" s="111"/>
      <c r="BW576" s="111"/>
      <c r="BX576" s="111"/>
      <c r="BY576" s="112"/>
      <c r="BZ576" s="111"/>
      <c r="CA576" s="109"/>
      <c r="CB576" s="109"/>
      <c r="CC576" s="109"/>
      <c r="CD576" s="111"/>
    </row>
    <row r="577" spans="1:82" ht="15.75" customHeight="1">
      <c r="A577" s="111"/>
      <c r="B577" s="111"/>
      <c r="C577" s="111"/>
      <c r="D577" s="111"/>
      <c r="E577" s="111"/>
      <c r="F577" s="111"/>
      <c r="G577" s="111"/>
      <c r="H577" s="111"/>
      <c r="I577" s="111"/>
      <c r="J577" s="111"/>
      <c r="K577" s="111"/>
      <c r="L577" s="111"/>
      <c r="M577" s="111"/>
      <c r="N577" s="111"/>
      <c r="O577" s="111"/>
      <c r="P577" s="111"/>
      <c r="Q577" s="111"/>
      <c r="R577" s="111"/>
      <c r="S577" s="111"/>
      <c r="T577" s="111"/>
      <c r="U577" s="111"/>
      <c r="V577" s="112"/>
      <c r="W577" s="111"/>
      <c r="X577" s="109"/>
      <c r="Y577" s="109"/>
      <c r="Z577" s="109"/>
      <c r="AA577" s="109"/>
      <c r="AB577" s="48"/>
      <c r="AC577" s="111"/>
      <c r="AD577" s="111"/>
      <c r="AE577" s="111"/>
      <c r="AF577" s="111"/>
      <c r="AG577" s="111"/>
      <c r="AH577" s="111"/>
      <c r="AI577" s="111"/>
      <c r="AJ577" s="111"/>
      <c r="AK577" s="111"/>
      <c r="AL577" s="111"/>
      <c r="AM577" s="111"/>
      <c r="AN577" s="111"/>
      <c r="AO577" s="111"/>
      <c r="AP577" s="111"/>
      <c r="AQ577" s="111"/>
      <c r="AR577" s="111"/>
      <c r="AS577" s="111"/>
      <c r="AT577" s="111"/>
      <c r="AU577" s="111"/>
      <c r="AV577" s="111"/>
      <c r="AW577" s="111"/>
      <c r="AX577" s="112"/>
      <c r="AY577" s="111"/>
      <c r="AZ577" s="109"/>
      <c r="BA577" s="109"/>
      <c r="BB577" s="109"/>
      <c r="BC577" s="111"/>
      <c r="BD577" s="111"/>
      <c r="BE577" s="111"/>
      <c r="BF577" s="111"/>
      <c r="BG577" s="111"/>
      <c r="BH577" s="111"/>
      <c r="BI577" s="111"/>
      <c r="BJ577" s="111"/>
      <c r="BK577" s="111"/>
      <c r="BL577" s="111"/>
      <c r="BM577" s="111"/>
      <c r="BN577" s="111"/>
      <c r="BO577" s="111"/>
      <c r="BP577" s="111"/>
      <c r="BQ577" s="111"/>
      <c r="BR577" s="111"/>
      <c r="BS577" s="111"/>
      <c r="BT577" s="111"/>
      <c r="BU577" s="111"/>
      <c r="BV577" s="111"/>
      <c r="BW577" s="111"/>
      <c r="BX577" s="111"/>
      <c r="BY577" s="112"/>
      <c r="BZ577" s="111"/>
      <c r="CA577" s="109"/>
      <c r="CB577" s="109"/>
      <c r="CC577" s="109"/>
      <c r="CD577" s="111"/>
    </row>
    <row r="578" spans="1:82" ht="15.75" customHeight="1">
      <c r="A578" s="111"/>
      <c r="B578" s="111"/>
      <c r="C578" s="111"/>
      <c r="D578" s="111"/>
      <c r="E578" s="111"/>
      <c r="F578" s="111"/>
      <c r="G578" s="111"/>
      <c r="H578" s="111"/>
      <c r="I578" s="111"/>
      <c r="J578" s="111"/>
      <c r="K578" s="111"/>
      <c r="L578" s="111"/>
      <c r="M578" s="111"/>
      <c r="N578" s="111"/>
      <c r="O578" s="111"/>
      <c r="P578" s="111"/>
      <c r="Q578" s="111"/>
      <c r="R578" s="111"/>
      <c r="S578" s="111"/>
      <c r="T578" s="111"/>
      <c r="U578" s="111"/>
      <c r="V578" s="112"/>
      <c r="W578" s="111"/>
      <c r="X578" s="109"/>
      <c r="Y578" s="109"/>
      <c r="Z578" s="109"/>
      <c r="AA578" s="109"/>
      <c r="AB578" s="48"/>
      <c r="AC578" s="111"/>
      <c r="AD578" s="111"/>
      <c r="AE578" s="111"/>
      <c r="AF578" s="111"/>
      <c r="AG578" s="111"/>
      <c r="AH578" s="111"/>
      <c r="AI578" s="111"/>
      <c r="AJ578" s="111"/>
      <c r="AK578" s="111"/>
      <c r="AL578" s="111"/>
      <c r="AM578" s="111"/>
      <c r="AN578" s="111"/>
      <c r="AO578" s="111"/>
      <c r="AP578" s="111"/>
      <c r="AQ578" s="111"/>
      <c r="AR578" s="111"/>
      <c r="AS578" s="111"/>
      <c r="AT578" s="111"/>
      <c r="AU578" s="111"/>
      <c r="AV578" s="111"/>
      <c r="AW578" s="111"/>
      <c r="AX578" s="112"/>
      <c r="AY578" s="111"/>
      <c r="AZ578" s="109"/>
      <c r="BA578" s="109"/>
      <c r="BB578" s="109"/>
      <c r="BC578" s="111"/>
      <c r="BD578" s="111"/>
      <c r="BE578" s="111"/>
      <c r="BF578" s="111"/>
      <c r="BG578" s="111"/>
      <c r="BH578" s="111"/>
      <c r="BI578" s="111"/>
      <c r="BJ578" s="111"/>
      <c r="BK578" s="111"/>
      <c r="BL578" s="111"/>
      <c r="BM578" s="111"/>
      <c r="BN578" s="111"/>
      <c r="BO578" s="111"/>
      <c r="BP578" s="111"/>
      <c r="BQ578" s="111"/>
      <c r="BR578" s="111"/>
      <c r="BS578" s="111"/>
      <c r="BT578" s="111"/>
      <c r="BU578" s="111"/>
      <c r="BV578" s="111"/>
      <c r="BW578" s="111"/>
      <c r="BX578" s="111"/>
      <c r="BY578" s="112"/>
      <c r="BZ578" s="111"/>
      <c r="CA578" s="109"/>
      <c r="CB578" s="109"/>
      <c r="CC578" s="109"/>
      <c r="CD578" s="111"/>
    </row>
    <row r="579" spans="1:82" ht="15.75" customHeight="1">
      <c r="A579" s="111"/>
      <c r="B579" s="111"/>
      <c r="C579" s="111"/>
      <c r="D579" s="111"/>
      <c r="E579" s="111"/>
      <c r="F579" s="111"/>
      <c r="G579" s="111"/>
      <c r="H579" s="111"/>
      <c r="I579" s="111"/>
      <c r="J579" s="111"/>
      <c r="K579" s="111"/>
      <c r="L579" s="111"/>
      <c r="M579" s="111"/>
      <c r="N579" s="111"/>
      <c r="O579" s="111"/>
      <c r="P579" s="111"/>
      <c r="Q579" s="111"/>
      <c r="R579" s="111"/>
      <c r="S579" s="111"/>
      <c r="T579" s="111"/>
      <c r="U579" s="111"/>
      <c r="V579" s="112"/>
      <c r="W579" s="111"/>
      <c r="X579" s="109"/>
      <c r="Y579" s="109"/>
      <c r="Z579" s="109"/>
      <c r="AA579" s="109"/>
      <c r="AB579" s="48"/>
      <c r="AC579" s="111"/>
      <c r="AD579" s="111"/>
      <c r="AE579" s="111"/>
      <c r="AF579" s="111"/>
      <c r="AG579" s="111"/>
      <c r="AH579" s="111"/>
      <c r="AI579" s="111"/>
      <c r="AJ579" s="111"/>
      <c r="AK579" s="111"/>
      <c r="AL579" s="111"/>
      <c r="AM579" s="111"/>
      <c r="AN579" s="111"/>
      <c r="AO579" s="111"/>
      <c r="AP579" s="111"/>
      <c r="AQ579" s="111"/>
      <c r="AR579" s="111"/>
      <c r="AS579" s="111"/>
      <c r="AT579" s="111"/>
      <c r="AU579" s="111"/>
      <c r="AV579" s="111"/>
      <c r="AW579" s="111"/>
      <c r="AX579" s="112"/>
      <c r="AY579" s="111"/>
      <c r="AZ579" s="109"/>
      <c r="BA579" s="109"/>
      <c r="BB579" s="109"/>
      <c r="BC579" s="111"/>
      <c r="BD579" s="111"/>
      <c r="BE579" s="111"/>
      <c r="BF579" s="111"/>
      <c r="BG579" s="111"/>
      <c r="BH579" s="111"/>
      <c r="BI579" s="111"/>
      <c r="BJ579" s="111"/>
      <c r="BK579" s="111"/>
      <c r="BL579" s="111"/>
      <c r="BM579" s="111"/>
      <c r="BN579" s="111"/>
      <c r="BO579" s="111"/>
      <c r="BP579" s="111"/>
      <c r="BQ579" s="111"/>
      <c r="BR579" s="111"/>
      <c r="BS579" s="111"/>
      <c r="BT579" s="111"/>
      <c r="BU579" s="111"/>
      <c r="BV579" s="111"/>
      <c r="BW579" s="111"/>
      <c r="BX579" s="111"/>
      <c r="BY579" s="112"/>
      <c r="BZ579" s="111"/>
      <c r="CA579" s="109"/>
      <c r="CB579" s="109"/>
      <c r="CC579" s="109"/>
      <c r="CD579" s="111"/>
    </row>
    <row r="580" spans="1:82" ht="15.75" customHeight="1">
      <c r="A580" s="111"/>
      <c r="B580" s="111"/>
      <c r="C580" s="111"/>
      <c r="D580" s="111"/>
      <c r="E580" s="111"/>
      <c r="F580" s="111"/>
      <c r="G580" s="111"/>
      <c r="H580" s="111"/>
      <c r="I580" s="111"/>
      <c r="J580" s="111"/>
      <c r="K580" s="111"/>
      <c r="L580" s="111"/>
      <c r="M580" s="111"/>
      <c r="N580" s="111"/>
      <c r="O580" s="111"/>
      <c r="P580" s="111"/>
      <c r="Q580" s="111"/>
      <c r="R580" s="111"/>
      <c r="S580" s="111"/>
      <c r="T580" s="111"/>
      <c r="U580" s="111"/>
      <c r="V580" s="112"/>
      <c r="W580" s="111"/>
      <c r="X580" s="109"/>
      <c r="Y580" s="109"/>
      <c r="Z580" s="109"/>
      <c r="AA580" s="109"/>
      <c r="AB580" s="48"/>
      <c r="AC580" s="111"/>
      <c r="AD580" s="111"/>
      <c r="AE580" s="111"/>
      <c r="AF580" s="111"/>
      <c r="AG580" s="111"/>
      <c r="AH580" s="111"/>
      <c r="AI580" s="111"/>
      <c r="AJ580" s="111"/>
      <c r="AK580" s="111"/>
      <c r="AL580" s="111"/>
      <c r="AM580" s="111"/>
      <c r="AN580" s="111"/>
      <c r="AO580" s="111"/>
      <c r="AP580" s="111"/>
      <c r="AQ580" s="111"/>
      <c r="AR580" s="111"/>
      <c r="AS580" s="111"/>
      <c r="AT580" s="111"/>
      <c r="AU580" s="111"/>
      <c r="AV580" s="111"/>
      <c r="AW580" s="111"/>
      <c r="AX580" s="112"/>
      <c r="AY580" s="111"/>
      <c r="AZ580" s="109"/>
      <c r="BA580" s="109"/>
      <c r="BB580" s="109"/>
      <c r="BC580" s="111"/>
      <c r="BD580" s="111"/>
      <c r="BE580" s="111"/>
      <c r="BF580" s="111"/>
      <c r="BG580" s="111"/>
      <c r="BH580" s="111"/>
      <c r="BI580" s="111"/>
      <c r="BJ580" s="111"/>
      <c r="BK580" s="111"/>
      <c r="BL580" s="111"/>
      <c r="BM580" s="111"/>
      <c r="BN580" s="111"/>
      <c r="BO580" s="111"/>
      <c r="BP580" s="111"/>
      <c r="BQ580" s="111"/>
      <c r="BR580" s="111"/>
      <c r="BS580" s="111"/>
      <c r="BT580" s="111"/>
      <c r="BU580" s="111"/>
      <c r="BV580" s="111"/>
      <c r="BW580" s="111"/>
      <c r="BX580" s="111"/>
      <c r="BY580" s="112"/>
      <c r="BZ580" s="111"/>
      <c r="CA580" s="109"/>
      <c r="CB580" s="109"/>
      <c r="CC580" s="109"/>
      <c r="CD580" s="111"/>
    </row>
    <row r="581" spans="1:82" ht="15.75" customHeight="1">
      <c r="A581" s="111"/>
      <c r="B581" s="111"/>
      <c r="C581" s="111"/>
      <c r="D581" s="111"/>
      <c r="E581" s="111"/>
      <c r="F581" s="111"/>
      <c r="G581" s="111"/>
      <c r="H581" s="111"/>
      <c r="I581" s="111"/>
      <c r="J581" s="111"/>
      <c r="K581" s="111"/>
      <c r="L581" s="111"/>
      <c r="M581" s="111"/>
      <c r="N581" s="111"/>
      <c r="O581" s="111"/>
      <c r="P581" s="111"/>
      <c r="Q581" s="111"/>
      <c r="R581" s="111"/>
      <c r="S581" s="111"/>
      <c r="T581" s="111"/>
      <c r="U581" s="111"/>
      <c r="V581" s="112"/>
      <c r="W581" s="111"/>
      <c r="X581" s="109"/>
      <c r="Y581" s="109"/>
      <c r="Z581" s="109"/>
      <c r="AA581" s="109"/>
      <c r="AB581" s="48"/>
      <c r="AC581" s="111"/>
      <c r="AD581" s="111"/>
      <c r="AE581" s="111"/>
      <c r="AF581" s="111"/>
      <c r="AG581" s="111"/>
      <c r="AH581" s="111"/>
      <c r="AI581" s="111"/>
      <c r="AJ581" s="111"/>
      <c r="AK581" s="111"/>
      <c r="AL581" s="111"/>
      <c r="AM581" s="111"/>
      <c r="AN581" s="111"/>
      <c r="AO581" s="111"/>
      <c r="AP581" s="111"/>
      <c r="AQ581" s="111"/>
      <c r="AR581" s="111"/>
      <c r="AS581" s="111"/>
      <c r="AT581" s="111"/>
      <c r="AU581" s="111"/>
      <c r="AV581" s="111"/>
      <c r="AW581" s="111"/>
      <c r="AX581" s="112"/>
      <c r="AY581" s="111"/>
      <c r="AZ581" s="109"/>
      <c r="BA581" s="109"/>
      <c r="BB581" s="109"/>
      <c r="BC581" s="111"/>
      <c r="BD581" s="111"/>
      <c r="BE581" s="111"/>
      <c r="BF581" s="111"/>
      <c r="BG581" s="111"/>
      <c r="BH581" s="111"/>
      <c r="BI581" s="111"/>
      <c r="BJ581" s="111"/>
      <c r="BK581" s="111"/>
      <c r="BL581" s="111"/>
      <c r="BM581" s="111"/>
      <c r="BN581" s="111"/>
      <c r="BO581" s="111"/>
      <c r="BP581" s="111"/>
      <c r="BQ581" s="111"/>
      <c r="BR581" s="111"/>
      <c r="BS581" s="111"/>
      <c r="BT581" s="111"/>
      <c r="BU581" s="111"/>
      <c r="BV581" s="111"/>
      <c r="BW581" s="111"/>
      <c r="BX581" s="111"/>
      <c r="BY581" s="112"/>
      <c r="BZ581" s="111"/>
      <c r="CA581" s="109"/>
      <c r="CB581" s="109"/>
      <c r="CC581" s="109"/>
      <c r="CD581" s="111"/>
    </row>
    <row r="582" spans="1:82" ht="15.75" customHeight="1">
      <c r="A582" s="111"/>
      <c r="B582" s="111"/>
      <c r="C582" s="111"/>
      <c r="D582" s="111"/>
      <c r="E582" s="111"/>
      <c r="F582" s="111"/>
      <c r="G582" s="111"/>
      <c r="H582" s="111"/>
      <c r="I582" s="111"/>
      <c r="J582" s="111"/>
      <c r="K582" s="111"/>
      <c r="L582" s="111"/>
      <c r="M582" s="111"/>
      <c r="N582" s="111"/>
      <c r="O582" s="111"/>
      <c r="P582" s="111"/>
      <c r="Q582" s="111"/>
      <c r="R582" s="111"/>
      <c r="S582" s="111"/>
      <c r="T582" s="111"/>
      <c r="U582" s="111"/>
      <c r="V582" s="112"/>
      <c r="W582" s="111"/>
      <c r="X582" s="109"/>
      <c r="Y582" s="109"/>
      <c r="Z582" s="109"/>
      <c r="AA582" s="109"/>
      <c r="AB582" s="48"/>
      <c r="AC582" s="111"/>
      <c r="AD582" s="111"/>
      <c r="AE582" s="111"/>
      <c r="AF582" s="111"/>
      <c r="AG582" s="111"/>
      <c r="AH582" s="111"/>
      <c r="AI582" s="111"/>
      <c r="AJ582" s="111"/>
      <c r="AK582" s="111"/>
      <c r="AL582" s="111"/>
      <c r="AM582" s="111"/>
      <c r="AN582" s="111"/>
      <c r="AO582" s="111"/>
      <c r="AP582" s="111"/>
      <c r="AQ582" s="111"/>
      <c r="AR582" s="111"/>
      <c r="AS582" s="111"/>
      <c r="AT582" s="111"/>
      <c r="AU582" s="111"/>
      <c r="AV582" s="111"/>
      <c r="AW582" s="111"/>
      <c r="AX582" s="112"/>
      <c r="AY582" s="111"/>
      <c r="AZ582" s="109"/>
      <c r="BA582" s="109"/>
      <c r="BB582" s="109"/>
      <c r="BC582" s="111"/>
      <c r="BD582" s="111"/>
      <c r="BE582" s="111"/>
      <c r="BF582" s="111"/>
      <c r="BG582" s="111"/>
      <c r="BH582" s="111"/>
      <c r="BI582" s="111"/>
      <c r="BJ582" s="111"/>
      <c r="BK582" s="111"/>
      <c r="BL582" s="111"/>
      <c r="BM582" s="111"/>
      <c r="BN582" s="111"/>
      <c r="BO582" s="111"/>
      <c r="BP582" s="111"/>
      <c r="BQ582" s="111"/>
      <c r="BR582" s="111"/>
      <c r="BS582" s="111"/>
      <c r="BT582" s="111"/>
      <c r="BU582" s="111"/>
      <c r="BV582" s="111"/>
      <c r="BW582" s="111"/>
      <c r="BX582" s="111"/>
      <c r="BY582" s="112"/>
      <c r="BZ582" s="111"/>
      <c r="CA582" s="109"/>
      <c r="CB582" s="109"/>
      <c r="CC582" s="109"/>
      <c r="CD582" s="111"/>
    </row>
    <row r="583" spans="1:82" ht="15.75" customHeight="1">
      <c r="A583" s="111"/>
      <c r="B583" s="111"/>
      <c r="C583" s="111"/>
      <c r="D583" s="111"/>
      <c r="E583" s="111"/>
      <c r="F583" s="111"/>
      <c r="G583" s="111"/>
      <c r="H583" s="111"/>
      <c r="I583" s="111"/>
      <c r="J583" s="111"/>
      <c r="K583" s="111"/>
      <c r="L583" s="111"/>
      <c r="M583" s="111"/>
      <c r="N583" s="111"/>
      <c r="O583" s="111"/>
      <c r="P583" s="111"/>
      <c r="Q583" s="111"/>
      <c r="R583" s="111"/>
      <c r="S583" s="111"/>
      <c r="T583" s="111"/>
      <c r="U583" s="111"/>
      <c r="V583" s="112"/>
      <c r="W583" s="111"/>
      <c r="X583" s="109"/>
      <c r="Y583" s="109"/>
      <c r="Z583" s="109"/>
      <c r="AA583" s="109"/>
      <c r="AB583" s="48"/>
      <c r="AC583" s="111"/>
      <c r="AD583" s="111"/>
      <c r="AE583" s="111"/>
      <c r="AF583" s="111"/>
      <c r="AG583" s="111"/>
      <c r="AH583" s="111"/>
      <c r="AI583" s="111"/>
      <c r="AJ583" s="111"/>
      <c r="AK583" s="111"/>
      <c r="AL583" s="111"/>
      <c r="AM583" s="111"/>
      <c r="AN583" s="111"/>
      <c r="AO583" s="111"/>
      <c r="AP583" s="111"/>
      <c r="AQ583" s="111"/>
      <c r="AR583" s="111"/>
      <c r="AS583" s="111"/>
      <c r="AT583" s="111"/>
      <c r="AU583" s="111"/>
      <c r="AV583" s="111"/>
      <c r="AW583" s="111"/>
      <c r="AX583" s="112"/>
      <c r="AY583" s="111"/>
      <c r="AZ583" s="109"/>
      <c r="BA583" s="109"/>
      <c r="BB583" s="109"/>
      <c r="BC583" s="111"/>
      <c r="BD583" s="111"/>
      <c r="BE583" s="111"/>
      <c r="BF583" s="111"/>
      <c r="BG583" s="111"/>
      <c r="BH583" s="111"/>
      <c r="BI583" s="111"/>
      <c r="BJ583" s="111"/>
      <c r="BK583" s="111"/>
      <c r="BL583" s="111"/>
      <c r="BM583" s="111"/>
      <c r="BN583" s="111"/>
      <c r="BO583" s="111"/>
      <c r="BP583" s="111"/>
      <c r="BQ583" s="111"/>
      <c r="BR583" s="111"/>
      <c r="BS583" s="111"/>
      <c r="BT583" s="111"/>
      <c r="BU583" s="111"/>
      <c r="BV583" s="111"/>
      <c r="BW583" s="111"/>
      <c r="BX583" s="111"/>
      <c r="BY583" s="112"/>
      <c r="BZ583" s="111"/>
      <c r="CA583" s="109"/>
      <c r="CB583" s="109"/>
      <c r="CC583" s="109"/>
      <c r="CD583" s="111"/>
    </row>
    <row r="584" spans="1:82" ht="15.75" customHeight="1">
      <c r="A584" s="111"/>
      <c r="B584" s="111"/>
      <c r="C584" s="111"/>
      <c r="D584" s="111"/>
      <c r="E584" s="111"/>
      <c r="F584" s="111"/>
      <c r="G584" s="111"/>
      <c r="H584" s="111"/>
      <c r="I584" s="111"/>
      <c r="J584" s="111"/>
      <c r="K584" s="111"/>
      <c r="L584" s="111"/>
      <c r="M584" s="111"/>
      <c r="N584" s="111"/>
      <c r="O584" s="111"/>
      <c r="P584" s="111"/>
      <c r="Q584" s="111"/>
      <c r="R584" s="111"/>
      <c r="S584" s="111"/>
      <c r="T584" s="111"/>
      <c r="U584" s="111"/>
      <c r="V584" s="112"/>
      <c r="W584" s="111"/>
      <c r="X584" s="109"/>
      <c r="Y584" s="109"/>
      <c r="Z584" s="109"/>
      <c r="AA584" s="109"/>
      <c r="AB584" s="48"/>
      <c r="AC584" s="111"/>
      <c r="AD584" s="111"/>
      <c r="AE584" s="111"/>
      <c r="AF584" s="111"/>
      <c r="AG584" s="111"/>
      <c r="AH584" s="111"/>
      <c r="AI584" s="111"/>
      <c r="AJ584" s="111"/>
      <c r="AK584" s="111"/>
      <c r="AL584" s="111"/>
      <c r="AM584" s="111"/>
      <c r="AN584" s="111"/>
      <c r="AO584" s="111"/>
      <c r="AP584" s="111"/>
      <c r="AQ584" s="111"/>
      <c r="AR584" s="111"/>
      <c r="AS584" s="111"/>
      <c r="AT584" s="111"/>
      <c r="AU584" s="111"/>
      <c r="AV584" s="111"/>
      <c r="AW584" s="111"/>
      <c r="AX584" s="112"/>
      <c r="AY584" s="111"/>
      <c r="AZ584" s="109"/>
      <c r="BA584" s="109"/>
      <c r="BB584" s="109"/>
      <c r="BC584" s="111"/>
      <c r="BD584" s="111"/>
      <c r="BE584" s="111"/>
      <c r="BF584" s="111"/>
      <c r="BG584" s="111"/>
      <c r="BH584" s="111"/>
      <c r="BI584" s="111"/>
      <c r="BJ584" s="111"/>
      <c r="BK584" s="111"/>
      <c r="BL584" s="111"/>
      <c r="BM584" s="111"/>
      <c r="BN584" s="111"/>
      <c r="BO584" s="111"/>
      <c r="BP584" s="111"/>
      <c r="BQ584" s="111"/>
      <c r="BR584" s="111"/>
      <c r="BS584" s="111"/>
      <c r="BT584" s="111"/>
      <c r="BU584" s="111"/>
      <c r="BV584" s="111"/>
      <c r="BW584" s="111"/>
      <c r="BX584" s="111"/>
      <c r="BY584" s="112"/>
      <c r="BZ584" s="111"/>
      <c r="CA584" s="109"/>
      <c r="CB584" s="109"/>
      <c r="CC584" s="109"/>
      <c r="CD584" s="111"/>
    </row>
    <row r="585" spans="1:82" ht="15.75" customHeight="1">
      <c r="A585" s="111"/>
      <c r="B585" s="111"/>
      <c r="C585" s="111"/>
      <c r="D585" s="111"/>
      <c r="E585" s="111"/>
      <c r="F585" s="111"/>
      <c r="G585" s="111"/>
      <c r="H585" s="111"/>
      <c r="I585" s="111"/>
      <c r="J585" s="111"/>
      <c r="K585" s="111"/>
      <c r="L585" s="111"/>
      <c r="M585" s="111"/>
      <c r="N585" s="111"/>
      <c r="O585" s="111"/>
      <c r="P585" s="111"/>
      <c r="Q585" s="111"/>
      <c r="R585" s="111"/>
      <c r="S585" s="111"/>
      <c r="T585" s="111"/>
      <c r="U585" s="111"/>
      <c r="V585" s="112"/>
      <c r="W585" s="111"/>
      <c r="X585" s="109"/>
      <c r="Y585" s="109"/>
      <c r="Z585" s="109"/>
      <c r="AA585" s="109"/>
      <c r="AB585" s="48"/>
      <c r="AC585" s="111"/>
      <c r="AD585" s="111"/>
      <c r="AE585" s="111"/>
      <c r="AF585" s="111"/>
      <c r="AG585" s="111"/>
      <c r="AH585" s="111"/>
      <c r="AI585" s="111"/>
      <c r="AJ585" s="111"/>
      <c r="AK585" s="111"/>
      <c r="AL585" s="111"/>
      <c r="AM585" s="111"/>
      <c r="AN585" s="111"/>
      <c r="AO585" s="111"/>
      <c r="AP585" s="111"/>
      <c r="AQ585" s="111"/>
      <c r="AR585" s="111"/>
      <c r="AS585" s="111"/>
      <c r="AT585" s="111"/>
      <c r="AU585" s="111"/>
      <c r="AV585" s="111"/>
      <c r="AW585" s="111"/>
      <c r="AX585" s="112"/>
      <c r="AY585" s="111"/>
      <c r="AZ585" s="109"/>
      <c r="BA585" s="109"/>
      <c r="BB585" s="109"/>
      <c r="BC585" s="111"/>
      <c r="BD585" s="111"/>
      <c r="BE585" s="111"/>
      <c r="BF585" s="111"/>
      <c r="BG585" s="111"/>
      <c r="BH585" s="111"/>
      <c r="BI585" s="111"/>
      <c r="BJ585" s="111"/>
      <c r="BK585" s="111"/>
      <c r="BL585" s="111"/>
      <c r="BM585" s="111"/>
      <c r="BN585" s="111"/>
      <c r="BO585" s="111"/>
      <c r="BP585" s="111"/>
      <c r="BQ585" s="111"/>
      <c r="BR585" s="111"/>
      <c r="BS585" s="111"/>
      <c r="BT585" s="111"/>
      <c r="BU585" s="111"/>
      <c r="BV585" s="111"/>
      <c r="BW585" s="111"/>
      <c r="BX585" s="111"/>
      <c r="BY585" s="112"/>
      <c r="BZ585" s="111"/>
      <c r="CA585" s="109"/>
      <c r="CB585" s="109"/>
      <c r="CC585" s="109"/>
      <c r="CD585" s="111"/>
    </row>
    <row r="586" spans="1:82" ht="15.75" customHeight="1">
      <c r="A586" s="111"/>
      <c r="B586" s="111"/>
      <c r="C586" s="111"/>
      <c r="D586" s="111"/>
      <c r="E586" s="111"/>
      <c r="F586" s="111"/>
      <c r="G586" s="111"/>
      <c r="H586" s="111"/>
      <c r="I586" s="111"/>
      <c r="J586" s="111"/>
      <c r="K586" s="111"/>
      <c r="L586" s="111"/>
      <c r="M586" s="111"/>
      <c r="N586" s="111"/>
      <c r="O586" s="111"/>
      <c r="P586" s="111"/>
      <c r="Q586" s="111"/>
      <c r="R586" s="111"/>
      <c r="S586" s="111"/>
      <c r="T586" s="111"/>
      <c r="U586" s="111"/>
      <c r="V586" s="112"/>
      <c r="W586" s="111"/>
      <c r="X586" s="109"/>
      <c r="Y586" s="109"/>
      <c r="Z586" s="109"/>
      <c r="AA586" s="109"/>
      <c r="AB586" s="48"/>
      <c r="AC586" s="111"/>
      <c r="AD586" s="111"/>
      <c r="AE586" s="111"/>
      <c r="AF586" s="111"/>
      <c r="AG586" s="111"/>
      <c r="AH586" s="111"/>
      <c r="AI586" s="111"/>
      <c r="AJ586" s="111"/>
      <c r="AK586" s="111"/>
      <c r="AL586" s="111"/>
      <c r="AM586" s="111"/>
      <c r="AN586" s="111"/>
      <c r="AO586" s="111"/>
      <c r="AP586" s="111"/>
      <c r="AQ586" s="111"/>
      <c r="AR586" s="111"/>
      <c r="AS586" s="111"/>
      <c r="AT586" s="111"/>
      <c r="AU586" s="111"/>
      <c r="AV586" s="111"/>
      <c r="AW586" s="111"/>
      <c r="AX586" s="112"/>
      <c r="AY586" s="111"/>
      <c r="AZ586" s="109"/>
      <c r="BA586" s="109"/>
      <c r="BB586" s="109"/>
      <c r="BC586" s="111"/>
      <c r="BD586" s="111"/>
      <c r="BE586" s="111"/>
      <c r="BF586" s="111"/>
      <c r="BG586" s="111"/>
      <c r="BH586" s="111"/>
      <c r="BI586" s="111"/>
      <c r="BJ586" s="111"/>
      <c r="BK586" s="111"/>
      <c r="BL586" s="111"/>
      <c r="BM586" s="111"/>
      <c r="BN586" s="111"/>
      <c r="BO586" s="111"/>
      <c r="BP586" s="111"/>
      <c r="BQ586" s="111"/>
      <c r="BR586" s="111"/>
      <c r="BS586" s="111"/>
      <c r="BT586" s="111"/>
      <c r="BU586" s="111"/>
      <c r="BV586" s="111"/>
      <c r="BW586" s="111"/>
      <c r="BX586" s="111"/>
      <c r="BY586" s="112"/>
      <c r="BZ586" s="111"/>
      <c r="CA586" s="109"/>
      <c r="CB586" s="109"/>
      <c r="CC586" s="109"/>
      <c r="CD586" s="111"/>
    </row>
    <row r="587" spans="1:82" ht="15.75" customHeight="1">
      <c r="A587" s="111"/>
      <c r="B587" s="111"/>
      <c r="C587" s="111"/>
      <c r="D587" s="111"/>
      <c r="E587" s="111"/>
      <c r="F587" s="111"/>
      <c r="G587" s="111"/>
      <c r="H587" s="111"/>
      <c r="I587" s="111"/>
      <c r="J587" s="111"/>
      <c r="K587" s="111"/>
      <c r="L587" s="111"/>
      <c r="M587" s="111"/>
      <c r="N587" s="111"/>
      <c r="O587" s="111"/>
      <c r="P587" s="111"/>
      <c r="Q587" s="111"/>
      <c r="R587" s="111"/>
      <c r="S587" s="111"/>
      <c r="T587" s="111"/>
      <c r="U587" s="111"/>
      <c r="V587" s="112"/>
      <c r="W587" s="111"/>
      <c r="X587" s="109"/>
      <c r="Y587" s="109"/>
      <c r="Z587" s="109"/>
      <c r="AA587" s="109"/>
      <c r="AB587" s="48"/>
      <c r="AC587" s="111"/>
      <c r="AD587" s="111"/>
      <c r="AE587" s="111"/>
      <c r="AF587" s="111"/>
      <c r="AG587" s="111"/>
      <c r="AH587" s="111"/>
      <c r="AI587" s="111"/>
      <c r="AJ587" s="111"/>
      <c r="AK587" s="111"/>
      <c r="AL587" s="111"/>
      <c r="AM587" s="111"/>
      <c r="AN587" s="111"/>
      <c r="AO587" s="111"/>
      <c r="AP587" s="111"/>
      <c r="AQ587" s="111"/>
      <c r="AR587" s="111"/>
      <c r="AS587" s="111"/>
      <c r="AT587" s="111"/>
      <c r="AU587" s="111"/>
      <c r="AV587" s="111"/>
      <c r="AW587" s="111"/>
      <c r="AX587" s="112"/>
      <c r="AY587" s="111"/>
      <c r="AZ587" s="109"/>
      <c r="BA587" s="109"/>
      <c r="BB587" s="109"/>
      <c r="BC587" s="111"/>
      <c r="BD587" s="111"/>
      <c r="BE587" s="111"/>
      <c r="BF587" s="111"/>
      <c r="BG587" s="111"/>
      <c r="BH587" s="111"/>
      <c r="BI587" s="111"/>
      <c r="BJ587" s="111"/>
      <c r="BK587" s="111"/>
      <c r="BL587" s="111"/>
      <c r="BM587" s="111"/>
      <c r="BN587" s="111"/>
      <c r="BO587" s="111"/>
      <c r="BP587" s="111"/>
      <c r="BQ587" s="111"/>
      <c r="BR587" s="111"/>
      <c r="BS587" s="111"/>
      <c r="BT587" s="111"/>
      <c r="BU587" s="111"/>
      <c r="BV587" s="111"/>
      <c r="BW587" s="111"/>
      <c r="BX587" s="111"/>
      <c r="BY587" s="112"/>
      <c r="BZ587" s="111"/>
      <c r="CA587" s="109"/>
      <c r="CB587" s="109"/>
      <c r="CC587" s="109"/>
      <c r="CD587" s="111"/>
    </row>
    <row r="588" spans="1:82" ht="15.75" customHeight="1">
      <c r="A588" s="111"/>
      <c r="B588" s="111"/>
      <c r="C588" s="111"/>
      <c r="D588" s="111"/>
      <c r="E588" s="111"/>
      <c r="F588" s="111"/>
      <c r="G588" s="111"/>
      <c r="H588" s="111"/>
      <c r="I588" s="111"/>
      <c r="J588" s="111"/>
      <c r="K588" s="111"/>
      <c r="L588" s="111"/>
      <c r="M588" s="111"/>
      <c r="N588" s="111"/>
      <c r="O588" s="111"/>
      <c r="P588" s="111"/>
      <c r="Q588" s="111"/>
      <c r="R588" s="111"/>
      <c r="S588" s="111"/>
      <c r="T588" s="111"/>
      <c r="U588" s="111"/>
      <c r="V588" s="112"/>
      <c r="W588" s="111"/>
      <c r="X588" s="109"/>
      <c r="Y588" s="109"/>
      <c r="Z588" s="109"/>
      <c r="AA588" s="109"/>
      <c r="AB588" s="48"/>
      <c r="AC588" s="111"/>
      <c r="AD588" s="111"/>
      <c r="AE588" s="111"/>
      <c r="AF588" s="111"/>
      <c r="AG588" s="111"/>
      <c r="AH588" s="111"/>
      <c r="AI588" s="111"/>
      <c r="AJ588" s="111"/>
      <c r="AK588" s="111"/>
      <c r="AL588" s="111"/>
      <c r="AM588" s="111"/>
      <c r="AN588" s="111"/>
      <c r="AO588" s="111"/>
      <c r="AP588" s="111"/>
      <c r="AQ588" s="111"/>
      <c r="AR588" s="111"/>
      <c r="AS588" s="111"/>
      <c r="AT588" s="111"/>
      <c r="AU588" s="111"/>
      <c r="AV588" s="111"/>
      <c r="AW588" s="111"/>
      <c r="AX588" s="112"/>
      <c r="AY588" s="111"/>
      <c r="AZ588" s="109"/>
      <c r="BA588" s="109"/>
      <c r="BB588" s="109"/>
      <c r="BC588" s="111"/>
      <c r="BD588" s="111"/>
      <c r="BE588" s="111"/>
      <c r="BF588" s="111"/>
      <c r="BG588" s="111"/>
      <c r="BH588" s="111"/>
      <c r="BI588" s="111"/>
      <c r="BJ588" s="111"/>
      <c r="BK588" s="111"/>
      <c r="BL588" s="111"/>
      <c r="BM588" s="111"/>
      <c r="BN588" s="111"/>
      <c r="BO588" s="111"/>
      <c r="BP588" s="111"/>
      <c r="BQ588" s="111"/>
      <c r="BR588" s="111"/>
      <c r="BS588" s="111"/>
      <c r="BT588" s="111"/>
      <c r="BU588" s="111"/>
      <c r="BV588" s="111"/>
      <c r="BW588" s="111"/>
      <c r="BX588" s="111"/>
      <c r="BY588" s="112"/>
      <c r="BZ588" s="111"/>
      <c r="CA588" s="109"/>
      <c r="CB588" s="109"/>
      <c r="CC588" s="109"/>
      <c r="CD588" s="111"/>
    </row>
    <row r="589" spans="1:82" ht="15.75" customHeight="1">
      <c r="A589" s="111"/>
      <c r="B589" s="111"/>
      <c r="C589" s="111"/>
      <c r="D589" s="111"/>
      <c r="E589" s="111"/>
      <c r="F589" s="111"/>
      <c r="G589" s="111"/>
      <c r="H589" s="111"/>
      <c r="I589" s="111"/>
      <c r="J589" s="111"/>
      <c r="K589" s="111"/>
      <c r="L589" s="111"/>
      <c r="M589" s="111"/>
      <c r="N589" s="111"/>
      <c r="O589" s="111"/>
      <c r="P589" s="111"/>
      <c r="Q589" s="111"/>
      <c r="R589" s="111"/>
      <c r="S589" s="111"/>
      <c r="T589" s="111"/>
      <c r="U589" s="111"/>
      <c r="V589" s="112"/>
      <c r="W589" s="111"/>
      <c r="X589" s="109"/>
      <c r="Y589" s="109"/>
      <c r="Z589" s="109"/>
      <c r="AA589" s="109"/>
      <c r="AB589" s="48"/>
      <c r="AC589" s="111"/>
      <c r="AD589" s="111"/>
      <c r="AE589" s="111"/>
      <c r="AF589" s="111"/>
      <c r="AG589" s="111"/>
      <c r="AH589" s="111"/>
      <c r="AI589" s="111"/>
      <c r="AJ589" s="111"/>
      <c r="AK589" s="111"/>
      <c r="AL589" s="111"/>
      <c r="AM589" s="111"/>
      <c r="AN589" s="111"/>
      <c r="AO589" s="111"/>
      <c r="AP589" s="111"/>
      <c r="AQ589" s="111"/>
      <c r="AR589" s="111"/>
      <c r="AS589" s="111"/>
      <c r="AT589" s="111"/>
      <c r="AU589" s="111"/>
      <c r="AV589" s="111"/>
      <c r="AW589" s="111"/>
      <c r="AX589" s="112"/>
      <c r="AY589" s="111"/>
      <c r="AZ589" s="109"/>
      <c r="BA589" s="109"/>
      <c r="BB589" s="109"/>
      <c r="BC589" s="111"/>
      <c r="BD589" s="111"/>
      <c r="BE589" s="111"/>
      <c r="BF589" s="111"/>
      <c r="BG589" s="111"/>
      <c r="BH589" s="111"/>
      <c r="BI589" s="111"/>
      <c r="BJ589" s="111"/>
      <c r="BK589" s="111"/>
      <c r="BL589" s="111"/>
      <c r="BM589" s="111"/>
      <c r="BN589" s="111"/>
      <c r="BO589" s="111"/>
      <c r="BP589" s="111"/>
      <c r="BQ589" s="111"/>
      <c r="BR589" s="111"/>
      <c r="BS589" s="111"/>
      <c r="BT589" s="111"/>
      <c r="BU589" s="111"/>
      <c r="BV589" s="111"/>
      <c r="BW589" s="111"/>
      <c r="BX589" s="111"/>
      <c r="BY589" s="112"/>
      <c r="BZ589" s="111"/>
      <c r="CA589" s="109"/>
      <c r="CB589" s="109"/>
      <c r="CC589" s="109"/>
      <c r="CD589" s="111"/>
    </row>
    <row r="590" spans="1:82" ht="15.75" customHeight="1">
      <c r="A590" s="111"/>
      <c r="B590" s="111"/>
      <c r="C590" s="111"/>
      <c r="D590" s="111"/>
      <c r="E590" s="111"/>
      <c r="F590" s="111"/>
      <c r="G590" s="111"/>
      <c r="H590" s="111"/>
      <c r="I590" s="111"/>
      <c r="J590" s="111"/>
      <c r="K590" s="111"/>
      <c r="L590" s="111"/>
      <c r="M590" s="111"/>
      <c r="N590" s="111"/>
      <c r="O590" s="111"/>
      <c r="P590" s="111"/>
      <c r="Q590" s="111"/>
      <c r="R590" s="111"/>
      <c r="S590" s="111"/>
      <c r="T590" s="111"/>
      <c r="U590" s="111"/>
      <c r="V590" s="112"/>
      <c r="W590" s="111"/>
      <c r="X590" s="109"/>
      <c r="Y590" s="109"/>
      <c r="Z590" s="109"/>
      <c r="AA590" s="109"/>
      <c r="AB590" s="48"/>
      <c r="AC590" s="111"/>
      <c r="AD590" s="111"/>
      <c r="AE590" s="111"/>
      <c r="AF590" s="111"/>
      <c r="AG590" s="111"/>
      <c r="AH590" s="111"/>
      <c r="AI590" s="111"/>
      <c r="AJ590" s="111"/>
      <c r="AK590" s="111"/>
      <c r="AL590" s="111"/>
      <c r="AM590" s="111"/>
      <c r="AN590" s="111"/>
      <c r="AO590" s="111"/>
      <c r="AP590" s="111"/>
      <c r="AQ590" s="111"/>
      <c r="AR590" s="111"/>
      <c r="AS590" s="111"/>
      <c r="AT590" s="111"/>
      <c r="AU590" s="111"/>
      <c r="AV590" s="111"/>
      <c r="AW590" s="111"/>
      <c r="AX590" s="112"/>
      <c r="AY590" s="111"/>
      <c r="AZ590" s="109"/>
      <c r="BA590" s="109"/>
      <c r="BB590" s="109"/>
      <c r="BC590" s="111"/>
      <c r="BD590" s="111"/>
      <c r="BE590" s="111"/>
      <c r="BF590" s="111"/>
      <c r="BG590" s="111"/>
      <c r="BH590" s="111"/>
      <c r="BI590" s="111"/>
      <c r="BJ590" s="111"/>
      <c r="BK590" s="111"/>
      <c r="BL590" s="111"/>
      <c r="BM590" s="111"/>
      <c r="BN590" s="111"/>
      <c r="BO590" s="111"/>
      <c r="BP590" s="111"/>
      <c r="BQ590" s="111"/>
      <c r="BR590" s="111"/>
      <c r="BS590" s="111"/>
      <c r="BT590" s="111"/>
      <c r="BU590" s="111"/>
      <c r="BV590" s="111"/>
      <c r="BW590" s="111"/>
      <c r="BX590" s="111"/>
      <c r="BY590" s="112"/>
      <c r="BZ590" s="111"/>
      <c r="CA590" s="109"/>
      <c r="CB590" s="109"/>
      <c r="CC590" s="109"/>
      <c r="CD590" s="111"/>
    </row>
    <row r="591" spans="1:82" ht="15.75" customHeight="1">
      <c r="A591" s="111"/>
      <c r="B591" s="111"/>
      <c r="C591" s="111"/>
      <c r="D591" s="111"/>
      <c r="E591" s="111"/>
      <c r="F591" s="111"/>
      <c r="G591" s="111"/>
      <c r="H591" s="111"/>
      <c r="I591" s="111"/>
      <c r="J591" s="111"/>
      <c r="K591" s="111"/>
      <c r="L591" s="111"/>
      <c r="M591" s="111"/>
      <c r="N591" s="111"/>
      <c r="O591" s="111"/>
      <c r="P591" s="111"/>
      <c r="Q591" s="111"/>
      <c r="R591" s="111"/>
      <c r="S591" s="111"/>
      <c r="T591" s="111"/>
      <c r="U591" s="111"/>
      <c r="V591" s="112"/>
      <c r="W591" s="111"/>
      <c r="X591" s="109"/>
      <c r="Y591" s="109"/>
      <c r="Z591" s="109"/>
      <c r="AA591" s="109"/>
      <c r="AB591" s="48"/>
      <c r="AC591" s="111"/>
      <c r="AD591" s="111"/>
      <c r="AE591" s="111"/>
      <c r="AF591" s="111"/>
      <c r="AG591" s="111"/>
      <c r="AH591" s="111"/>
      <c r="AI591" s="111"/>
      <c r="AJ591" s="111"/>
      <c r="AK591" s="111"/>
      <c r="AL591" s="111"/>
      <c r="AM591" s="111"/>
      <c r="AN591" s="111"/>
      <c r="AO591" s="111"/>
      <c r="AP591" s="111"/>
      <c r="AQ591" s="111"/>
      <c r="AR591" s="111"/>
      <c r="AS591" s="111"/>
      <c r="AT591" s="111"/>
      <c r="AU591" s="111"/>
      <c r="AV591" s="111"/>
      <c r="AW591" s="111"/>
      <c r="AX591" s="112"/>
      <c r="AY591" s="111"/>
      <c r="AZ591" s="109"/>
      <c r="BA591" s="109"/>
      <c r="BB591" s="109"/>
      <c r="BC591" s="111"/>
      <c r="BD591" s="111"/>
      <c r="BE591" s="111"/>
      <c r="BF591" s="111"/>
      <c r="BG591" s="111"/>
      <c r="BH591" s="111"/>
      <c r="BI591" s="111"/>
      <c r="BJ591" s="111"/>
      <c r="BK591" s="111"/>
      <c r="BL591" s="111"/>
      <c r="BM591" s="111"/>
      <c r="BN591" s="111"/>
      <c r="BO591" s="111"/>
      <c r="BP591" s="111"/>
      <c r="BQ591" s="111"/>
      <c r="BR591" s="111"/>
      <c r="BS591" s="111"/>
      <c r="BT591" s="111"/>
      <c r="BU591" s="111"/>
      <c r="BV591" s="111"/>
      <c r="BW591" s="111"/>
      <c r="BX591" s="111"/>
      <c r="BY591" s="112"/>
      <c r="BZ591" s="111"/>
      <c r="CA591" s="109"/>
      <c r="CB591" s="109"/>
      <c r="CC591" s="109"/>
      <c r="CD591" s="111"/>
    </row>
    <row r="592" spans="1:82" ht="15.75" customHeight="1">
      <c r="A592" s="111"/>
      <c r="B592" s="111"/>
      <c r="C592" s="111"/>
      <c r="D592" s="111"/>
      <c r="E592" s="111"/>
      <c r="F592" s="111"/>
      <c r="G592" s="111"/>
      <c r="H592" s="111"/>
      <c r="I592" s="111"/>
      <c r="J592" s="111"/>
      <c r="K592" s="111"/>
      <c r="L592" s="111"/>
      <c r="M592" s="111"/>
      <c r="N592" s="111"/>
      <c r="O592" s="111"/>
      <c r="P592" s="111"/>
      <c r="Q592" s="111"/>
      <c r="R592" s="111"/>
      <c r="S592" s="111"/>
      <c r="T592" s="111"/>
      <c r="U592" s="111"/>
      <c r="V592" s="112"/>
      <c r="W592" s="111"/>
      <c r="X592" s="109"/>
      <c r="Y592" s="109"/>
      <c r="Z592" s="109"/>
      <c r="AA592" s="109"/>
      <c r="AB592" s="48"/>
      <c r="AC592" s="111"/>
      <c r="AD592" s="111"/>
      <c r="AE592" s="111"/>
      <c r="AF592" s="111"/>
      <c r="AG592" s="111"/>
      <c r="AH592" s="111"/>
      <c r="AI592" s="111"/>
      <c r="AJ592" s="111"/>
      <c r="AK592" s="111"/>
      <c r="AL592" s="111"/>
      <c r="AM592" s="111"/>
      <c r="AN592" s="111"/>
      <c r="AO592" s="111"/>
      <c r="AP592" s="111"/>
      <c r="AQ592" s="111"/>
      <c r="AR592" s="111"/>
      <c r="AS592" s="111"/>
      <c r="AT592" s="111"/>
      <c r="AU592" s="111"/>
      <c r="AV592" s="111"/>
      <c r="AW592" s="111"/>
      <c r="AX592" s="112"/>
      <c r="AY592" s="111"/>
      <c r="AZ592" s="109"/>
      <c r="BA592" s="109"/>
      <c r="BB592" s="109"/>
      <c r="BC592" s="111"/>
      <c r="BD592" s="111"/>
      <c r="BE592" s="111"/>
      <c r="BF592" s="111"/>
      <c r="BG592" s="111"/>
      <c r="BH592" s="111"/>
      <c r="BI592" s="111"/>
      <c r="BJ592" s="111"/>
      <c r="BK592" s="111"/>
      <c r="BL592" s="111"/>
      <c r="BM592" s="111"/>
      <c r="BN592" s="111"/>
      <c r="BO592" s="111"/>
      <c r="BP592" s="111"/>
      <c r="BQ592" s="111"/>
      <c r="BR592" s="111"/>
      <c r="BS592" s="111"/>
      <c r="BT592" s="111"/>
      <c r="BU592" s="111"/>
      <c r="BV592" s="111"/>
      <c r="BW592" s="111"/>
      <c r="BX592" s="111"/>
      <c r="BY592" s="112"/>
      <c r="BZ592" s="111"/>
      <c r="CA592" s="109"/>
      <c r="CB592" s="109"/>
      <c r="CC592" s="109"/>
      <c r="CD592" s="111"/>
    </row>
    <row r="593" spans="1:82" ht="15.75" customHeight="1">
      <c r="A593" s="111"/>
      <c r="B593" s="111"/>
      <c r="C593" s="111"/>
      <c r="D593" s="111"/>
      <c r="E593" s="111"/>
      <c r="F593" s="111"/>
      <c r="G593" s="111"/>
      <c r="H593" s="111"/>
      <c r="I593" s="111"/>
      <c r="J593" s="111"/>
      <c r="K593" s="111"/>
      <c r="L593" s="111"/>
      <c r="M593" s="111"/>
      <c r="N593" s="111"/>
      <c r="O593" s="111"/>
      <c r="P593" s="111"/>
      <c r="Q593" s="111"/>
      <c r="R593" s="111"/>
      <c r="S593" s="111"/>
      <c r="T593" s="111"/>
      <c r="U593" s="111"/>
      <c r="V593" s="112"/>
      <c r="W593" s="111"/>
      <c r="X593" s="109"/>
      <c r="Y593" s="109"/>
      <c r="Z593" s="109"/>
      <c r="AA593" s="109"/>
      <c r="AB593" s="48"/>
      <c r="AC593" s="111"/>
      <c r="AD593" s="111"/>
      <c r="AE593" s="111"/>
      <c r="AF593" s="111"/>
      <c r="AG593" s="111"/>
      <c r="AH593" s="111"/>
      <c r="AI593" s="111"/>
      <c r="AJ593" s="111"/>
      <c r="AK593" s="111"/>
      <c r="AL593" s="111"/>
      <c r="AM593" s="111"/>
      <c r="AN593" s="111"/>
      <c r="AO593" s="111"/>
      <c r="AP593" s="111"/>
      <c r="AQ593" s="111"/>
      <c r="AR593" s="111"/>
      <c r="AS593" s="111"/>
      <c r="AT593" s="111"/>
      <c r="AU593" s="111"/>
      <c r="AV593" s="111"/>
      <c r="AW593" s="111"/>
      <c r="AX593" s="112"/>
      <c r="AY593" s="111"/>
      <c r="AZ593" s="109"/>
      <c r="BA593" s="109"/>
      <c r="BB593" s="109"/>
      <c r="BC593" s="111"/>
      <c r="BD593" s="111"/>
      <c r="BE593" s="111"/>
      <c r="BF593" s="111"/>
      <c r="BG593" s="111"/>
      <c r="BH593" s="111"/>
      <c r="BI593" s="111"/>
      <c r="BJ593" s="111"/>
      <c r="BK593" s="111"/>
      <c r="BL593" s="111"/>
      <c r="BM593" s="111"/>
      <c r="BN593" s="111"/>
      <c r="BO593" s="111"/>
      <c r="BP593" s="111"/>
      <c r="BQ593" s="111"/>
      <c r="BR593" s="111"/>
      <c r="BS593" s="111"/>
      <c r="BT593" s="111"/>
      <c r="BU593" s="111"/>
      <c r="BV593" s="111"/>
      <c r="BW593" s="111"/>
      <c r="BX593" s="111"/>
      <c r="BY593" s="112"/>
      <c r="BZ593" s="111"/>
      <c r="CA593" s="109"/>
      <c r="CB593" s="109"/>
      <c r="CC593" s="109"/>
      <c r="CD593" s="111"/>
    </row>
    <row r="594" spans="1:82" ht="15.75" customHeight="1">
      <c r="A594" s="111"/>
      <c r="B594" s="111"/>
      <c r="C594" s="111"/>
      <c r="D594" s="111"/>
      <c r="E594" s="111"/>
      <c r="F594" s="111"/>
      <c r="G594" s="111"/>
      <c r="H594" s="111"/>
      <c r="I594" s="111"/>
      <c r="J594" s="111"/>
      <c r="K594" s="111"/>
      <c r="L594" s="111"/>
      <c r="M594" s="111"/>
      <c r="N594" s="111"/>
      <c r="O594" s="111"/>
      <c r="P594" s="111"/>
      <c r="Q594" s="111"/>
      <c r="R594" s="111"/>
      <c r="S594" s="111"/>
      <c r="T594" s="111"/>
      <c r="U594" s="111"/>
      <c r="V594" s="112"/>
      <c r="W594" s="111"/>
      <c r="X594" s="109"/>
      <c r="Y594" s="109"/>
      <c r="Z594" s="109"/>
      <c r="AA594" s="109"/>
      <c r="AB594" s="48"/>
      <c r="AC594" s="111"/>
      <c r="AD594" s="111"/>
      <c r="AE594" s="111"/>
      <c r="AF594" s="111"/>
      <c r="AG594" s="111"/>
      <c r="AH594" s="111"/>
      <c r="AI594" s="111"/>
      <c r="AJ594" s="111"/>
      <c r="AK594" s="111"/>
      <c r="AL594" s="111"/>
      <c r="AM594" s="111"/>
      <c r="AN594" s="111"/>
      <c r="AO594" s="111"/>
      <c r="AP594" s="111"/>
      <c r="AQ594" s="111"/>
      <c r="AR594" s="111"/>
      <c r="AS594" s="111"/>
      <c r="AT594" s="111"/>
      <c r="AU594" s="111"/>
      <c r="AV594" s="111"/>
      <c r="AW594" s="111"/>
      <c r="AX594" s="112"/>
      <c r="AY594" s="111"/>
      <c r="AZ594" s="109"/>
      <c r="BA594" s="109"/>
      <c r="BB594" s="109"/>
      <c r="BC594" s="111"/>
      <c r="BD594" s="111"/>
      <c r="BE594" s="111"/>
      <c r="BF594" s="111"/>
      <c r="BG594" s="111"/>
      <c r="BH594" s="111"/>
      <c r="BI594" s="111"/>
      <c r="BJ594" s="111"/>
      <c r="BK594" s="111"/>
      <c r="BL594" s="111"/>
      <c r="BM594" s="111"/>
      <c r="BN594" s="111"/>
      <c r="BO594" s="111"/>
      <c r="BP594" s="111"/>
      <c r="BQ594" s="111"/>
      <c r="BR594" s="111"/>
      <c r="BS594" s="111"/>
      <c r="BT594" s="111"/>
      <c r="BU594" s="111"/>
      <c r="BV594" s="111"/>
      <c r="BW594" s="111"/>
      <c r="BX594" s="111"/>
      <c r="BY594" s="112"/>
      <c r="BZ594" s="111"/>
      <c r="CA594" s="109"/>
      <c r="CB594" s="109"/>
      <c r="CC594" s="109"/>
      <c r="CD594" s="111"/>
    </row>
    <row r="595" spans="1:82" ht="15.75" customHeight="1">
      <c r="A595" s="111"/>
      <c r="B595" s="111"/>
      <c r="C595" s="111"/>
      <c r="D595" s="111"/>
      <c r="E595" s="111"/>
      <c r="F595" s="111"/>
      <c r="G595" s="111"/>
      <c r="H595" s="111"/>
      <c r="I595" s="111"/>
      <c r="J595" s="111"/>
      <c r="K595" s="111"/>
      <c r="L595" s="111"/>
      <c r="M595" s="111"/>
      <c r="N595" s="111"/>
      <c r="O595" s="111"/>
      <c r="P595" s="111"/>
      <c r="Q595" s="111"/>
      <c r="R595" s="111"/>
      <c r="S595" s="111"/>
      <c r="T595" s="111"/>
      <c r="U595" s="111"/>
      <c r="V595" s="112"/>
      <c r="W595" s="111"/>
      <c r="X595" s="109"/>
      <c r="Y595" s="109"/>
      <c r="Z595" s="109"/>
      <c r="AA595" s="109"/>
      <c r="AB595" s="48"/>
      <c r="AC595" s="111"/>
      <c r="AD595" s="111"/>
      <c r="AE595" s="111"/>
      <c r="AF595" s="111"/>
      <c r="AG595" s="111"/>
      <c r="AH595" s="111"/>
      <c r="AI595" s="111"/>
      <c r="AJ595" s="111"/>
      <c r="AK595" s="111"/>
      <c r="AL595" s="111"/>
      <c r="AM595" s="111"/>
      <c r="AN595" s="111"/>
      <c r="AO595" s="111"/>
      <c r="AP595" s="111"/>
      <c r="AQ595" s="111"/>
      <c r="AR595" s="111"/>
      <c r="AS595" s="111"/>
      <c r="AT595" s="111"/>
      <c r="AU595" s="111"/>
      <c r="AV595" s="111"/>
      <c r="AW595" s="111"/>
      <c r="AX595" s="112"/>
      <c r="AY595" s="111"/>
      <c r="AZ595" s="109"/>
      <c r="BA595" s="109"/>
      <c r="BB595" s="109"/>
      <c r="BC595" s="111"/>
      <c r="BD595" s="111"/>
      <c r="BE595" s="111"/>
      <c r="BF595" s="111"/>
      <c r="BG595" s="111"/>
      <c r="BH595" s="111"/>
      <c r="BI595" s="111"/>
      <c r="BJ595" s="111"/>
      <c r="BK595" s="111"/>
      <c r="BL595" s="111"/>
      <c r="BM595" s="111"/>
      <c r="BN595" s="111"/>
      <c r="BO595" s="111"/>
      <c r="BP595" s="111"/>
      <c r="BQ595" s="111"/>
      <c r="BR595" s="111"/>
      <c r="BS595" s="111"/>
      <c r="BT595" s="111"/>
      <c r="BU595" s="111"/>
      <c r="BV595" s="111"/>
      <c r="BW595" s="111"/>
      <c r="BX595" s="111"/>
      <c r="BY595" s="112"/>
      <c r="BZ595" s="111"/>
      <c r="CA595" s="109"/>
      <c r="CB595" s="109"/>
      <c r="CC595" s="109"/>
      <c r="CD595" s="111"/>
    </row>
    <row r="596" spans="1:82" ht="15.75" customHeight="1">
      <c r="A596" s="111"/>
      <c r="B596" s="111"/>
      <c r="C596" s="111"/>
      <c r="D596" s="111"/>
      <c r="E596" s="111"/>
      <c r="F596" s="111"/>
      <c r="G596" s="111"/>
      <c r="H596" s="111"/>
      <c r="I596" s="111"/>
      <c r="J596" s="111"/>
      <c r="K596" s="111"/>
      <c r="L596" s="111"/>
      <c r="M596" s="111"/>
      <c r="N596" s="111"/>
      <c r="O596" s="111"/>
      <c r="P596" s="111"/>
      <c r="Q596" s="111"/>
      <c r="R596" s="111"/>
      <c r="S596" s="111"/>
      <c r="T596" s="111"/>
      <c r="U596" s="111"/>
      <c r="V596" s="112"/>
      <c r="W596" s="111"/>
      <c r="X596" s="109"/>
      <c r="Y596" s="109"/>
      <c r="Z596" s="109"/>
      <c r="AA596" s="109"/>
      <c r="AB596" s="48"/>
      <c r="AC596" s="111"/>
      <c r="AD596" s="111"/>
      <c r="AE596" s="111"/>
      <c r="AF596" s="111"/>
      <c r="AG596" s="111"/>
      <c r="AH596" s="111"/>
      <c r="AI596" s="111"/>
      <c r="AJ596" s="111"/>
      <c r="AK596" s="111"/>
      <c r="AL596" s="111"/>
      <c r="AM596" s="111"/>
      <c r="AN596" s="111"/>
      <c r="AO596" s="111"/>
      <c r="AP596" s="111"/>
      <c r="AQ596" s="111"/>
      <c r="AR596" s="111"/>
      <c r="AS596" s="111"/>
      <c r="AT596" s="111"/>
      <c r="AU596" s="111"/>
      <c r="AV596" s="111"/>
      <c r="AW596" s="111"/>
      <c r="AX596" s="112"/>
      <c r="AY596" s="111"/>
      <c r="AZ596" s="109"/>
      <c r="BA596" s="109"/>
      <c r="BB596" s="109"/>
      <c r="BC596" s="111"/>
      <c r="BD596" s="111"/>
      <c r="BE596" s="111"/>
      <c r="BF596" s="111"/>
      <c r="BG596" s="111"/>
      <c r="BH596" s="111"/>
      <c r="BI596" s="111"/>
      <c r="BJ596" s="111"/>
      <c r="BK596" s="111"/>
      <c r="BL596" s="111"/>
      <c r="BM596" s="111"/>
      <c r="BN596" s="111"/>
      <c r="BO596" s="111"/>
      <c r="BP596" s="111"/>
      <c r="BQ596" s="111"/>
      <c r="BR596" s="111"/>
      <c r="BS596" s="111"/>
      <c r="BT596" s="111"/>
      <c r="BU596" s="111"/>
      <c r="BV596" s="111"/>
      <c r="BW596" s="111"/>
      <c r="BX596" s="111"/>
      <c r="BY596" s="112"/>
      <c r="BZ596" s="111"/>
      <c r="CA596" s="109"/>
      <c r="CB596" s="109"/>
      <c r="CC596" s="109"/>
      <c r="CD596" s="111"/>
    </row>
    <row r="597" spans="1:82" ht="15.75" customHeight="1">
      <c r="A597" s="111"/>
      <c r="B597" s="111"/>
      <c r="C597" s="111"/>
      <c r="D597" s="111"/>
      <c r="E597" s="111"/>
      <c r="F597" s="111"/>
      <c r="G597" s="111"/>
      <c r="H597" s="111"/>
      <c r="I597" s="111"/>
      <c r="J597" s="111"/>
      <c r="K597" s="111"/>
      <c r="L597" s="111"/>
      <c r="M597" s="111"/>
      <c r="N597" s="111"/>
      <c r="O597" s="111"/>
      <c r="P597" s="111"/>
      <c r="Q597" s="111"/>
      <c r="R597" s="111"/>
      <c r="S597" s="111"/>
      <c r="T597" s="111"/>
      <c r="U597" s="111"/>
      <c r="V597" s="112"/>
      <c r="W597" s="111"/>
      <c r="X597" s="109"/>
      <c r="Y597" s="109"/>
      <c r="Z597" s="109"/>
      <c r="AA597" s="109"/>
      <c r="AB597" s="48"/>
      <c r="AC597" s="111"/>
      <c r="AD597" s="111"/>
      <c r="AE597" s="111"/>
      <c r="AF597" s="111"/>
      <c r="AG597" s="111"/>
      <c r="AH597" s="111"/>
      <c r="AI597" s="111"/>
      <c r="AJ597" s="111"/>
      <c r="AK597" s="111"/>
      <c r="AL597" s="111"/>
      <c r="AM597" s="111"/>
      <c r="AN597" s="111"/>
      <c r="AO597" s="111"/>
      <c r="AP597" s="111"/>
      <c r="AQ597" s="111"/>
      <c r="AR597" s="111"/>
      <c r="AS597" s="111"/>
      <c r="AT597" s="111"/>
      <c r="AU597" s="111"/>
      <c r="AV597" s="111"/>
      <c r="AW597" s="111"/>
      <c r="AX597" s="112"/>
      <c r="AY597" s="111"/>
      <c r="AZ597" s="109"/>
      <c r="BA597" s="109"/>
      <c r="BB597" s="109"/>
      <c r="BC597" s="111"/>
      <c r="BD597" s="111"/>
      <c r="BE597" s="111"/>
      <c r="BF597" s="111"/>
      <c r="BG597" s="111"/>
      <c r="BH597" s="111"/>
      <c r="BI597" s="111"/>
      <c r="BJ597" s="111"/>
      <c r="BK597" s="111"/>
      <c r="BL597" s="111"/>
      <c r="BM597" s="111"/>
      <c r="BN597" s="111"/>
      <c r="BO597" s="111"/>
      <c r="BP597" s="111"/>
      <c r="BQ597" s="111"/>
      <c r="BR597" s="111"/>
      <c r="BS597" s="111"/>
      <c r="BT597" s="111"/>
      <c r="BU597" s="111"/>
      <c r="BV597" s="111"/>
      <c r="BW597" s="111"/>
      <c r="BX597" s="111"/>
      <c r="BY597" s="112"/>
      <c r="BZ597" s="111"/>
      <c r="CA597" s="109"/>
      <c r="CB597" s="109"/>
      <c r="CC597" s="109"/>
      <c r="CD597" s="111"/>
    </row>
    <row r="598" spans="1:82" ht="15.75" customHeight="1">
      <c r="A598" s="111"/>
      <c r="B598" s="111"/>
      <c r="C598" s="111"/>
      <c r="D598" s="111"/>
      <c r="E598" s="111"/>
      <c r="F598" s="111"/>
      <c r="G598" s="111"/>
      <c r="H598" s="111"/>
      <c r="I598" s="111"/>
      <c r="J598" s="111"/>
      <c r="K598" s="111"/>
      <c r="L598" s="111"/>
      <c r="M598" s="111"/>
      <c r="N598" s="111"/>
      <c r="O598" s="111"/>
      <c r="P598" s="111"/>
      <c r="Q598" s="111"/>
      <c r="R598" s="111"/>
      <c r="S598" s="111"/>
      <c r="T598" s="111"/>
      <c r="U598" s="111"/>
      <c r="V598" s="112"/>
      <c r="W598" s="111"/>
      <c r="X598" s="109"/>
      <c r="Y598" s="109"/>
      <c r="Z598" s="109"/>
      <c r="AA598" s="109"/>
      <c r="AB598" s="48"/>
      <c r="AC598" s="111"/>
      <c r="AD598" s="111"/>
      <c r="AE598" s="111"/>
      <c r="AF598" s="111"/>
      <c r="AG598" s="111"/>
      <c r="AH598" s="111"/>
      <c r="AI598" s="111"/>
      <c r="AJ598" s="111"/>
      <c r="AK598" s="111"/>
      <c r="AL598" s="111"/>
      <c r="AM598" s="111"/>
      <c r="AN598" s="111"/>
      <c r="AO598" s="111"/>
      <c r="AP598" s="111"/>
      <c r="AQ598" s="111"/>
      <c r="AR598" s="111"/>
      <c r="AS598" s="111"/>
      <c r="AT598" s="111"/>
      <c r="AU598" s="111"/>
      <c r="AV598" s="111"/>
      <c r="AW598" s="111"/>
      <c r="AX598" s="112"/>
      <c r="AY598" s="111"/>
      <c r="AZ598" s="109"/>
      <c r="BA598" s="109"/>
      <c r="BB598" s="109"/>
      <c r="BC598" s="111"/>
      <c r="BD598" s="111"/>
      <c r="BE598" s="111"/>
      <c r="BF598" s="111"/>
      <c r="BG598" s="111"/>
      <c r="BH598" s="111"/>
      <c r="BI598" s="111"/>
      <c r="BJ598" s="111"/>
      <c r="BK598" s="111"/>
      <c r="BL598" s="111"/>
      <c r="BM598" s="111"/>
      <c r="BN598" s="111"/>
      <c r="BO598" s="111"/>
      <c r="BP598" s="111"/>
      <c r="BQ598" s="111"/>
      <c r="BR598" s="111"/>
      <c r="BS598" s="111"/>
      <c r="BT598" s="111"/>
      <c r="BU598" s="111"/>
      <c r="BV598" s="111"/>
      <c r="BW598" s="111"/>
      <c r="BX598" s="111"/>
      <c r="BY598" s="112"/>
      <c r="BZ598" s="111"/>
      <c r="CA598" s="109"/>
      <c r="CB598" s="109"/>
      <c r="CC598" s="109"/>
      <c r="CD598" s="111"/>
    </row>
    <row r="599" spans="1:82" ht="15.75" customHeight="1">
      <c r="A599" s="111"/>
      <c r="B599" s="111"/>
      <c r="C599" s="111"/>
      <c r="D599" s="111"/>
      <c r="E599" s="111"/>
      <c r="F599" s="111"/>
      <c r="G599" s="111"/>
      <c r="H599" s="111"/>
      <c r="I599" s="111"/>
      <c r="J599" s="111"/>
      <c r="K599" s="111"/>
      <c r="L599" s="111"/>
      <c r="M599" s="111"/>
      <c r="N599" s="111"/>
      <c r="O599" s="111"/>
      <c r="P599" s="111"/>
      <c r="Q599" s="111"/>
      <c r="R599" s="111"/>
      <c r="S599" s="111"/>
      <c r="T599" s="111"/>
      <c r="U599" s="111"/>
      <c r="V599" s="112"/>
      <c r="W599" s="111"/>
      <c r="X599" s="109"/>
      <c r="Y599" s="109"/>
      <c r="Z599" s="109"/>
      <c r="AA599" s="109"/>
      <c r="AB599" s="48"/>
      <c r="AC599" s="111"/>
      <c r="AD599" s="111"/>
      <c r="AE599" s="111"/>
      <c r="AF599" s="111"/>
      <c r="AG599" s="111"/>
      <c r="AH599" s="111"/>
      <c r="AI599" s="111"/>
      <c r="AJ599" s="111"/>
      <c r="AK599" s="111"/>
      <c r="AL599" s="111"/>
      <c r="AM599" s="111"/>
      <c r="AN599" s="111"/>
      <c r="AO599" s="111"/>
      <c r="AP599" s="111"/>
      <c r="AQ599" s="111"/>
      <c r="AR599" s="111"/>
      <c r="AS599" s="111"/>
      <c r="AT599" s="111"/>
      <c r="AU599" s="111"/>
      <c r="AV599" s="111"/>
      <c r="AW599" s="111"/>
      <c r="AX599" s="112"/>
      <c r="AY599" s="111"/>
      <c r="AZ599" s="109"/>
      <c r="BA599" s="109"/>
      <c r="BB599" s="109"/>
      <c r="BC599" s="111"/>
      <c r="BD599" s="111"/>
      <c r="BE599" s="111"/>
      <c r="BF599" s="111"/>
      <c r="BG599" s="111"/>
      <c r="BH599" s="111"/>
      <c r="BI599" s="111"/>
      <c r="BJ599" s="111"/>
      <c r="BK599" s="111"/>
      <c r="BL599" s="111"/>
      <c r="BM599" s="111"/>
      <c r="BN599" s="111"/>
      <c r="BO599" s="111"/>
      <c r="BP599" s="111"/>
      <c r="BQ599" s="111"/>
      <c r="BR599" s="111"/>
      <c r="BS599" s="111"/>
      <c r="BT599" s="111"/>
      <c r="BU599" s="111"/>
      <c r="BV599" s="111"/>
      <c r="BW599" s="111"/>
      <c r="BX599" s="111"/>
      <c r="BY599" s="112"/>
      <c r="BZ599" s="111"/>
      <c r="CA599" s="109"/>
      <c r="CB599" s="109"/>
      <c r="CC599" s="109"/>
      <c r="CD599" s="111"/>
    </row>
    <row r="600" spans="1:82" ht="15.75" customHeight="1">
      <c r="A600" s="111"/>
      <c r="B600" s="111"/>
      <c r="C600" s="111"/>
      <c r="D600" s="111"/>
      <c r="E600" s="111"/>
      <c r="F600" s="111"/>
      <c r="G600" s="111"/>
      <c r="H600" s="111"/>
      <c r="I600" s="111"/>
      <c r="J600" s="111"/>
      <c r="K600" s="111"/>
      <c r="L600" s="111"/>
      <c r="M600" s="111"/>
      <c r="N600" s="111"/>
      <c r="O600" s="111"/>
      <c r="P600" s="111"/>
      <c r="Q600" s="111"/>
      <c r="R600" s="111"/>
      <c r="S600" s="111"/>
      <c r="T600" s="111"/>
      <c r="U600" s="111"/>
      <c r="V600" s="112"/>
      <c r="W600" s="111"/>
      <c r="X600" s="109"/>
      <c r="Y600" s="109"/>
      <c r="Z600" s="109"/>
      <c r="AA600" s="109"/>
      <c r="AB600" s="48"/>
      <c r="AC600" s="111"/>
      <c r="AD600" s="111"/>
      <c r="AE600" s="111"/>
      <c r="AF600" s="111"/>
      <c r="AG600" s="111"/>
      <c r="AH600" s="111"/>
      <c r="AI600" s="111"/>
      <c r="AJ600" s="111"/>
      <c r="AK600" s="111"/>
      <c r="AL600" s="111"/>
      <c r="AM600" s="111"/>
      <c r="AN600" s="111"/>
      <c r="AO600" s="111"/>
      <c r="AP600" s="111"/>
      <c r="AQ600" s="111"/>
      <c r="AR600" s="111"/>
      <c r="AS600" s="111"/>
      <c r="AT600" s="111"/>
      <c r="AU600" s="111"/>
      <c r="AV600" s="111"/>
      <c r="AW600" s="111"/>
      <c r="AX600" s="112"/>
      <c r="AY600" s="111"/>
      <c r="AZ600" s="109"/>
      <c r="BA600" s="109"/>
      <c r="BB600" s="109"/>
      <c r="BC600" s="111"/>
      <c r="BD600" s="111"/>
      <c r="BE600" s="111"/>
      <c r="BF600" s="111"/>
      <c r="BG600" s="111"/>
      <c r="BH600" s="111"/>
      <c r="BI600" s="111"/>
      <c r="BJ600" s="111"/>
      <c r="BK600" s="111"/>
      <c r="BL600" s="111"/>
      <c r="BM600" s="111"/>
      <c r="BN600" s="111"/>
      <c r="BO600" s="111"/>
      <c r="BP600" s="111"/>
      <c r="BQ600" s="111"/>
      <c r="BR600" s="111"/>
      <c r="BS600" s="111"/>
      <c r="BT600" s="111"/>
      <c r="BU600" s="111"/>
      <c r="BV600" s="111"/>
      <c r="BW600" s="111"/>
      <c r="BX600" s="111"/>
      <c r="BY600" s="112"/>
      <c r="BZ600" s="111"/>
      <c r="CA600" s="109"/>
      <c r="CB600" s="109"/>
      <c r="CC600" s="109"/>
      <c r="CD600" s="111"/>
    </row>
    <row r="601" spans="1:82" ht="15.75" customHeight="1">
      <c r="A601" s="111"/>
      <c r="B601" s="111"/>
      <c r="C601" s="111"/>
      <c r="D601" s="111"/>
      <c r="E601" s="111"/>
      <c r="F601" s="111"/>
      <c r="G601" s="111"/>
      <c r="H601" s="111"/>
      <c r="I601" s="111"/>
      <c r="J601" s="111"/>
      <c r="K601" s="111"/>
      <c r="L601" s="111"/>
      <c r="M601" s="111"/>
      <c r="N601" s="111"/>
      <c r="O601" s="111"/>
      <c r="P601" s="111"/>
      <c r="Q601" s="111"/>
      <c r="R601" s="111"/>
      <c r="S601" s="111"/>
      <c r="T601" s="111"/>
      <c r="U601" s="111"/>
      <c r="V601" s="112"/>
      <c r="W601" s="111"/>
      <c r="X601" s="109"/>
      <c r="Y601" s="109"/>
      <c r="Z601" s="109"/>
      <c r="AA601" s="109"/>
      <c r="AB601" s="48"/>
      <c r="AC601" s="111"/>
      <c r="AD601" s="111"/>
      <c r="AE601" s="111"/>
      <c r="AF601" s="111"/>
      <c r="AG601" s="111"/>
      <c r="AH601" s="111"/>
      <c r="AI601" s="111"/>
      <c r="AJ601" s="111"/>
      <c r="AK601" s="111"/>
      <c r="AL601" s="111"/>
      <c r="AM601" s="111"/>
      <c r="AN601" s="111"/>
      <c r="AO601" s="111"/>
      <c r="AP601" s="111"/>
      <c r="AQ601" s="111"/>
      <c r="AR601" s="111"/>
      <c r="AS601" s="111"/>
      <c r="AT601" s="111"/>
      <c r="AU601" s="111"/>
      <c r="AV601" s="111"/>
      <c r="AW601" s="111"/>
      <c r="AX601" s="112"/>
      <c r="AY601" s="111"/>
      <c r="AZ601" s="109"/>
      <c r="BA601" s="109"/>
      <c r="BB601" s="109"/>
      <c r="BC601" s="111"/>
      <c r="BD601" s="111"/>
      <c r="BE601" s="111"/>
      <c r="BF601" s="111"/>
      <c r="BG601" s="111"/>
      <c r="BH601" s="111"/>
      <c r="BI601" s="111"/>
      <c r="BJ601" s="111"/>
      <c r="BK601" s="111"/>
      <c r="BL601" s="111"/>
      <c r="BM601" s="111"/>
      <c r="BN601" s="111"/>
      <c r="BO601" s="111"/>
      <c r="BP601" s="111"/>
      <c r="BQ601" s="111"/>
      <c r="BR601" s="111"/>
      <c r="BS601" s="111"/>
      <c r="BT601" s="111"/>
      <c r="BU601" s="111"/>
      <c r="BV601" s="111"/>
      <c r="BW601" s="111"/>
      <c r="BX601" s="111"/>
      <c r="BY601" s="112"/>
      <c r="BZ601" s="111"/>
      <c r="CA601" s="109"/>
      <c r="CB601" s="109"/>
      <c r="CC601" s="109"/>
      <c r="CD601" s="111"/>
    </row>
    <row r="602" spans="1:82" ht="15.75" customHeight="1">
      <c r="A602" s="111"/>
      <c r="B602" s="111"/>
      <c r="C602" s="111"/>
      <c r="D602" s="111"/>
      <c r="E602" s="111"/>
      <c r="F602" s="111"/>
      <c r="G602" s="111"/>
      <c r="H602" s="111"/>
      <c r="I602" s="111"/>
      <c r="J602" s="111"/>
      <c r="K602" s="111"/>
      <c r="L602" s="111"/>
      <c r="M602" s="111"/>
      <c r="N602" s="111"/>
      <c r="O602" s="111"/>
      <c r="P602" s="111"/>
      <c r="Q602" s="111"/>
      <c r="R602" s="111"/>
      <c r="S602" s="111"/>
      <c r="T602" s="111"/>
      <c r="U602" s="111"/>
      <c r="V602" s="112"/>
      <c r="W602" s="111"/>
      <c r="X602" s="109"/>
      <c r="Y602" s="109"/>
      <c r="Z602" s="109"/>
      <c r="AA602" s="109"/>
      <c r="AB602" s="48"/>
      <c r="AC602" s="111"/>
      <c r="AD602" s="111"/>
      <c r="AE602" s="111"/>
      <c r="AF602" s="111"/>
      <c r="AG602" s="111"/>
      <c r="AH602" s="111"/>
      <c r="AI602" s="111"/>
      <c r="AJ602" s="111"/>
      <c r="AK602" s="111"/>
      <c r="AL602" s="111"/>
      <c r="AM602" s="111"/>
      <c r="AN602" s="111"/>
      <c r="AO602" s="111"/>
      <c r="AP602" s="111"/>
      <c r="AQ602" s="111"/>
      <c r="AR602" s="111"/>
      <c r="AS602" s="111"/>
      <c r="AT602" s="111"/>
      <c r="AU602" s="111"/>
      <c r="AV602" s="111"/>
      <c r="AW602" s="111"/>
      <c r="AX602" s="112"/>
      <c r="AY602" s="111"/>
      <c r="AZ602" s="109"/>
      <c r="BA602" s="109"/>
      <c r="BB602" s="109"/>
      <c r="BC602" s="111"/>
      <c r="BD602" s="111"/>
      <c r="BE602" s="111"/>
      <c r="BF602" s="111"/>
      <c r="BG602" s="111"/>
      <c r="BH602" s="111"/>
      <c r="BI602" s="111"/>
      <c r="BJ602" s="111"/>
      <c r="BK602" s="111"/>
      <c r="BL602" s="111"/>
      <c r="BM602" s="111"/>
      <c r="BN602" s="111"/>
      <c r="BO602" s="111"/>
      <c r="BP602" s="111"/>
      <c r="BQ602" s="111"/>
      <c r="BR602" s="111"/>
      <c r="BS602" s="111"/>
      <c r="BT602" s="111"/>
      <c r="BU602" s="111"/>
      <c r="BV602" s="111"/>
      <c r="BW602" s="111"/>
      <c r="BX602" s="111"/>
      <c r="BY602" s="112"/>
      <c r="BZ602" s="111"/>
      <c r="CA602" s="109"/>
      <c r="CB602" s="109"/>
      <c r="CC602" s="109"/>
      <c r="CD602" s="111"/>
    </row>
    <row r="603" spans="1:82" ht="15.75" customHeight="1">
      <c r="A603" s="111"/>
      <c r="B603" s="111"/>
      <c r="C603" s="111"/>
      <c r="D603" s="111"/>
      <c r="E603" s="111"/>
      <c r="F603" s="111"/>
      <c r="G603" s="111"/>
      <c r="H603" s="111"/>
      <c r="I603" s="111"/>
      <c r="J603" s="111"/>
      <c r="K603" s="111"/>
      <c r="L603" s="111"/>
      <c r="M603" s="111"/>
      <c r="N603" s="111"/>
      <c r="O603" s="111"/>
      <c r="P603" s="111"/>
      <c r="Q603" s="111"/>
      <c r="R603" s="111"/>
      <c r="S603" s="111"/>
      <c r="T603" s="111"/>
      <c r="U603" s="111"/>
      <c r="V603" s="112"/>
      <c r="W603" s="111"/>
      <c r="X603" s="109"/>
      <c r="Y603" s="109"/>
      <c r="Z603" s="109"/>
      <c r="AA603" s="109"/>
      <c r="AB603" s="48"/>
      <c r="AC603" s="111"/>
      <c r="AD603" s="111"/>
      <c r="AE603" s="111"/>
      <c r="AF603" s="111"/>
      <c r="AG603" s="111"/>
      <c r="AH603" s="111"/>
      <c r="AI603" s="111"/>
      <c r="AJ603" s="111"/>
      <c r="AK603" s="111"/>
      <c r="AL603" s="111"/>
      <c r="AM603" s="111"/>
      <c r="AN603" s="111"/>
      <c r="AO603" s="111"/>
      <c r="AP603" s="111"/>
      <c r="AQ603" s="111"/>
      <c r="AR603" s="111"/>
      <c r="AS603" s="111"/>
      <c r="AT603" s="111"/>
      <c r="AU603" s="111"/>
      <c r="AV603" s="111"/>
      <c r="AW603" s="111"/>
      <c r="AX603" s="112"/>
      <c r="AY603" s="111"/>
      <c r="AZ603" s="109"/>
      <c r="BA603" s="109"/>
      <c r="BB603" s="109"/>
      <c r="BC603" s="111"/>
      <c r="BD603" s="111"/>
      <c r="BE603" s="111"/>
      <c r="BF603" s="111"/>
      <c r="BG603" s="111"/>
      <c r="BH603" s="111"/>
      <c r="BI603" s="111"/>
      <c r="BJ603" s="111"/>
      <c r="BK603" s="111"/>
      <c r="BL603" s="111"/>
      <c r="BM603" s="111"/>
      <c r="BN603" s="111"/>
      <c r="BO603" s="111"/>
      <c r="BP603" s="111"/>
      <c r="BQ603" s="111"/>
      <c r="BR603" s="111"/>
      <c r="BS603" s="111"/>
      <c r="BT603" s="111"/>
      <c r="BU603" s="111"/>
      <c r="BV603" s="111"/>
      <c r="BW603" s="111"/>
      <c r="BX603" s="111"/>
      <c r="BY603" s="112"/>
      <c r="BZ603" s="111"/>
      <c r="CA603" s="109"/>
      <c r="CB603" s="109"/>
      <c r="CC603" s="109"/>
      <c r="CD603" s="111"/>
    </row>
    <row r="604" spans="1:82" ht="15.75" customHeight="1">
      <c r="A604" s="111"/>
      <c r="B604" s="111"/>
      <c r="C604" s="111"/>
      <c r="D604" s="111"/>
      <c r="E604" s="111"/>
      <c r="F604" s="111"/>
      <c r="G604" s="111"/>
      <c r="H604" s="111"/>
      <c r="I604" s="111"/>
      <c r="J604" s="111"/>
      <c r="K604" s="111"/>
      <c r="L604" s="111"/>
      <c r="M604" s="111"/>
      <c r="N604" s="111"/>
      <c r="O604" s="111"/>
      <c r="P604" s="111"/>
      <c r="Q604" s="111"/>
      <c r="R604" s="111"/>
      <c r="S604" s="111"/>
      <c r="T604" s="111"/>
      <c r="U604" s="111"/>
      <c r="V604" s="112"/>
      <c r="W604" s="111"/>
      <c r="X604" s="109"/>
      <c r="Y604" s="109"/>
      <c r="Z604" s="109"/>
      <c r="AA604" s="109"/>
      <c r="AB604" s="48"/>
      <c r="AC604" s="111"/>
      <c r="AD604" s="111"/>
      <c r="AE604" s="111"/>
      <c r="AF604" s="111"/>
      <c r="AG604" s="111"/>
      <c r="AH604" s="111"/>
      <c r="AI604" s="111"/>
      <c r="AJ604" s="111"/>
      <c r="AK604" s="111"/>
      <c r="AL604" s="111"/>
      <c r="AM604" s="111"/>
      <c r="AN604" s="111"/>
      <c r="AO604" s="111"/>
      <c r="AP604" s="111"/>
      <c r="AQ604" s="111"/>
      <c r="AR604" s="111"/>
      <c r="AS604" s="111"/>
      <c r="AT604" s="111"/>
      <c r="AU604" s="111"/>
      <c r="AV604" s="111"/>
      <c r="AW604" s="111"/>
      <c r="AX604" s="112"/>
      <c r="AY604" s="111"/>
      <c r="AZ604" s="109"/>
      <c r="BA604" s="109"/>
      <c r="BB604" s="109"/>
      <c r="BC604" s="111"/>
      <c r="BD604" s="111"/>
      <c r="BE604" s="111"/>
      <c r="BF604" s="111"/>
      <c r="BG604" s="111"/>
      <c r="BH604" s="111"/>
      <c r="BI604" s="111"/>
      <c r="BJ604" s="111"/>
      <c r="BK604" s="111"/>
      <c r="BL604" s="111"/>
      <c r="BM604" s="111"/>
      <c r="BN604" s="111"/>
      <c r="BO604" s="111"/>
      <c r="BP604" s="111"/>
      <c r="BQ604" s="111"/>
      <c r="BR604" s="111"/>
      <c r="BS604" s="111"/>
      <c r="BT604" s="111"/>
      <c r="BU604" s="111"/>
      <c r="BV604" s="111"/>
      <c r="BW604" s="111"/>
      <c r="BX604" s="111"/>
      <c r="BY604" s="112"/>
      <c r="BZ604" s="111"/>
      <c r="CA604" s="109"/>
      <c r="CB604" s="109"/>
      <c r="CC604" s="109"/>
      <c r="CD604" s="111"/>
    </row>
    <row r="605" spans="1:82" ht="15.75" customHeight="1">
      <c r="A605" s="111"/>
      <c r="B605" s="111"/>
      <c r="C605" s="111"/>
      <c r="D605" s="111"/>
      <c r="E605" s="111"/>
      <c r="F605" s="111"/>
      <c r="G605" s="111"/>
      <c r="H605" s="111"/>
      <c r="I605" s="111"/>
      <c r="J605" s="111"/>
      <c r="K605" s="111"/>
      <c r="L605" s="111"/>
      <c r="M605" s="111"/>
      <c r="N605" s="111"/>
      <c r="O605" s="111"/>
      <c r="P605" s="111"/>
      <c r="Q605" s="111"/>
      <c r="R605" s="111"/>
      <c r="S605" s="111"/>
      <c r="T605" s="111"/>
      <c r="U605" s="111"/>
      <c r="V605" s="112"/>
      <c r="W605" s="111"/>
      <c r="X605" s="109"/>
      <c r="Y605" s="109"/>
      <c r="Z605" s="109"/>
      <c r="AA605" s="109"/>
      <c r="AB605" s="48"/>
      <c r="AC605" s="111"/>
      <c r="AD605" s="111"/>
      <c r="AE605" s="111"/>
      <c r="AF605" s="111"/>
      <c r="AG605" s="111"/>
      <c r="AH605" s="111"/>
      <c r="AI605" s="111"/>
      <c r="AJ605" s="111"/>
      <c r="AK605" s="111"/>
      <c r="AL605" s="111"/>
      <c r="AM605" s="111"/>
      <c r="AN605" s="111"/>
      <c r="AO605" s="111"/>
      <c r="AP605" s="111"/>
      <c r="AQ605" s="111"/>
      <c r="AR605" s="111"/>
      <c r="AS605" s="111"/>
      <c r="AT605" s="111"/>
      <c r="AU605" s="111"/>
      <c r="AV605" s="111"/>
      <c r="AW605" s="111"/>
      <c r="AX605" s="112"/>
      <c r="AY605" s="111"/>
      <c r="AZ605" s="109"/>
      <c r="BA605" s="109"/>
      <c r="BB605" s="109"/>
      <c r="BC605" s="111"/>
      <c r="BD605" s="111"/>
      <c r="BE605" s="111"/>
      <c r="BF605" s="111"/>
      <c r="BG605" s="111"/>
      <c r="BH605" s="111"/>
      <c r="BI605" s="111"/>
      <c r="BJ605" s="111"/>
      <c r="BK605" s="111"/>
      <c r="BL605" s="111"/>
      <c r="BM605" s="111"/>
      <c r="BN605" s="111"/>
      <c r="BO605" s="111"/>
      <c r="BP605" s="111"/>
      <c r="BQ605" s="111"/>
      <c r="BR605" s="111"/>
      <c r="BS605" s="111"/>
      <c r="BT605" s="111"/>
      <c r="BU605" s="111"/>
      <c r="BV605" s="111"/>
      <c r="BW605" s="111"/>
      <c r="BX605" s="111"/>
      <c r="BY605" s="112"/>
      <c r="BZ605" s="111"/>
      <c r="CA605" s="109"/>
      <c r="CB605" s="109"/>
      <c r="CC605" s="109"/>
      <c r="CD605" s="111"/>
    </row>
    <row r="606" spans="1:82" ht="15.75" customHeight="1">
      <c r="A606" s="111"/>
      <c r="B606" s="111"/>
      <c r="C606" s="111"/>
      <c r="D606" s="111"/>
      <c r="E606" s="111"/>
      <c r="F606" s="111"/>
      <c r="G606" s="111"/>
      <c r="H606" s="111"/>
      <c r="I606" s="111"/>
      <c r="J606" s="111"/>
      <c r="K606" s="111"/>
      <c r="L606" s="111"/>
      <c r="M606" s="111"/>
      <c r="N606" s="111"/>
      <c r="O606" s="111"/>
      <c r="P606" s="111"/>
      <c r="Q606" s="111"/>
      <c r="R606" s="111"/>
      <c r="S606" s="111"/>
      <c r="T606" s="111"/>
      <c r="U606" s="111"/>
      <c r="V606" s="112"/>
      <c r="W606" s="111"/>
      <c r="X606" s="109"/>
      <c r="Y606" s="109"/>
      <c r="Z606" s="109"/>
      <c r="AA606" s="109"/>
      <c r="AB606" s="48"/>
      <c r="AC606" s="111"/>
      <c r="AD606" s="111"/>
      <c r="AE606" s="111"/>
      <c r="AF606" s="111"/>
      <c r="AG606" s="111"/>
      <c r="AH606" s="111"/>
      <c r="AI606" s="111"/>
      <c r="AJ606" s="111"/>
      <c r="AK606" s="111"/>
      <c r="AL606" s="111"/>
      <c r="AM606" s="111"/>
      <c r="AN606" s="111"/>
      <c r="AO606" s="111"/>
      <c r="AP606" s="111"/>
      <c r="AQ606" s="111"/>
      <c r="AR606" s="111"/>
      <c r="AS606" s="111"/>
      <c r="AT606" s="111"/>
      <c r="AU606" s="111"/>
      <c r="AV606" s="111"/>
      <c r="AW606" s="111"/>
      <c r="AX606" s="112"/>
      <c r="AY606" s="111"/>
      <c r="AZ606" s="109"/>
      <c r="BA606" s="109"/>
      <c r="BB606" s="109"/>
      <c r="BC606" s="111"/>
      <c r="BD606" s="111"/>
      <c r="BE606" s="111"/>
      <c r="BF606" s="111"/>
      <c r="BG606" s="111"/>
      <c r="BH606" s="111"/>
      <c r="BI606" s="111"/>
      <c r="BJ606" s="111"/>
      <c r="BK606" s="111"/>
      <c r="BL606" s="111"/>
      <c r="BM606" s="111"/>
      <c r="BN606" s="111"/>
      <c r="BO606" s="111"/>
      <c r="BP606" s="111"/>
      <c r="BQ606" s="111"/>
      <c r="BR606" s="111"/>
      <c r="BS606" s="111"/>
      <c r="BT606" s="111"/>
      <c r="BU606" s="111"/>
      <c r="BV606" s="111"/>
      <c r="BW606" s="111"/>
      <c r="BX606" s="111"/>
      <c r="BY606" s="112"/>
      <c r="BZ606" s="111"/>
      <c r="CA606" s="109"/>
      <c r="CB606" s="109"/>
      <c r="CC606" s="109"/>
      <c r="CD606" s="111"/>
    </row>
    <row r="607" spans="1:82" ht="15.75" customHeight="1">
      <c r="A607" s="111"/>
      <c r="B607" s="111"/>
      <c r="C607" s="111"/>
      <c r="D607" s="111"/>
      <c r="E607" s="111"/>
      <c r="F607" s="111"/>
      <c r="G607" s="111"/>
      <c r="H607" s="111"/>
      <c r="I607" s="111"/>
      <c r="J607" s="111"/>
      <c r="K607" s="111"/>
      <c r="L607" s="111"/>
      <c r="M607" s="111"/>
      <c r="N607" s="111"/>
      <c r="O607" s="111"/>
      <c r="P607" s="111"/>
      <c r="Q607" s="111"/>
      <c r="R607" s="111"/>
      <c r="S607" s="111"/>
      <c r="T607" s="111"/>
      <c r="U607" s="111"/>
      <c r="V607" s="112"/>
      <c r="W607" s="111"/>
      <c r="X607" s="109"/>
      <c r="Y607" s="109"/>
      <c r="Z607" s="109"/>
      <c r="AA607" s="109"/>
      <c r="AB607" s="48"/>
      <c r="AC607" s="111"/>
      <c r="AD607" s="111"/>
      <c r="AE607" s="111"/>
      <c r="AF607" s="111"/>
      <c r="AG607" s="111"/>
      <c r="AH607" s="111"/>
      <c r="AI607" s="111"/>
      <c r="AJ607" s="111"/>
      <c r="AK607" s="111"/>
      <c r="AL607" s="111"/>
      <c r="AM607" s="111"/>
      <c r="AN607" s="111"/>
      <c r="AO607" s="111"/>
      <c r="AP607" s="111"/>
      <c r="AQ607" s="111"/>
      <c r="AR607" s="111"/>
      <c r="AS607" s="111"/>
      <c r="AT607" s="111"/>
      <c r="AU607" s="111"/>
      <c r="AV607" s="111"/>
      <c r="AW607" s="111"/>
      <c r="AX607" s="112"/>
      <c r="AY607" s="111"/>
      <c r="AZ607" s="109"/>
      <c r="BA607" s="109"/>
      <c r="BB607" s="109"/>
      <c r="BC607" s="111"/>
      <c r="BD607" s="111"/>
      <c r="BE607" s="111"/>
      <c r="BF607" s="111"/>
      <c r="BG607" s="111"/>
      <c r="BH607" s="111"/>
      <c r="BI607" s="111"/>
      <c r="BJ607" s="111"/>
      <c r="BK607" s="111"/>
      <c r="BL607" s="111"/>
      <c r="BM607" s="111"/>
      <c r="BN607" s="111"/>
      <c r="BO607" s="111"/>
      <c r="BP607" s="111"/>
      <c r="BQ607" s="111"/>
      <c r="BR607" s="111"/>
      <c r="BS607" s="111"/>
      <c r="BT607" s="111"/>
      <c r="BU607" s="111"/>
      <c r="BV607" s="111"/>
      <c r="BW607" s="111"/>
      <c r="BX607" s="111"/>
      <c r="BY607" s="112"/>
      <c r="BZ607" s="111"/>
      <c r="CA607" s="109"/>
      <c r="CB607" s="109"/>
      <c r="CC607" s="109"/>
      <c r="CD607" s="111"/>
    </row>
    <row r="608" spans="1:82" ht="15.75" customHeight="1">
      <c r="A608" s="111"/>
      <c r="B608" s="111"/>
      <c r="C608" s="111"/>
      <c r="D608" s="111"/>
      <c r="E608" s="111"/>
      <c r="F608" s="111"/>
      <c r="G608" s="111"/>
      <c r="H608" s="111"/>
      <c r="I608" s="111"/>
      <c r="J608" s="111"/>
      <c r="K608" s="111"/>
      <c r="L608" s="111"/>
      <c r="M608" s="111"/>
      <c r="N608" s="111"/>
      <c r="O608" s="111"/>
      <c r="P608" s="111"/>
      <c r="Q608" s="111"/>
      <c r="R608" s="111"/>
      <c r="S608" s="111"/>
      <c r="T608" s="111"/>
      <c r="U608" s="111"/>
      <c r="V608" s="112"/>
      <c r="W608" s="111"/>
      <c r="X608" s="109"/>
      <c r="Y608" s="109"/>
      <c r="Z608" s="109"/>
      <c r="AA608" s="109"/>
      <c r="AB608" s="48"/>
      <c r="AC608" s="111"/>
      <c r="AD608" s="111"/>
      <c r="AE608" s="111"/>
      <c r="AF608" s="111"/>
      <c r="AG608" s="111"/>
      <c r="AH608" s="111"/>
      <c r="AI608" s="111"/>
      <c r="AJ608" s="111"/>
      <c r="AK608" s="111"/>
      <c r="AL608" s="111"/>
      <c r="AM608" s="111"/>
      <c r="AN608" s="111"/>
      <c r="AO608" s="111"/>
      <c r="AP608" s="111"/>
      <c r="AQ608" s="111"/>
      <c r="AR608" s="111"/>
      <c r="AS608" s="111"/>
      <c r="AT608" s="111"/>
      <c r="AU608" s="111"/>
      <c r="AV608" s="111"/>
      <c r="AW608" s="111"/>
      <c r="AX608" s="112"/>
      <c r="AY608" s="111"/>
      <c r="AZ608" s="109"/>
      <c r="BA608" s="109"/>
      <c r="BB608" s="109"/>
      <c r="BC608" s="111"/>
      <c r="BD608" s="111"/>
      <c r="BE608" s="111"/>
      <c r="BF608" s="111"/>
      <c r="BG608" s="111"/>
      <c r="BH608" s="111"/>
      <c r="BI608" s="111"/>
      <c r="BJ608" s="111"/>
      <c r="BK608" s="111"/>
      <c r="BL608" s="111"/>
      <c r="BM608" s="111"/>
      <c r="BN608" s="111"/>
      <c r="BO608" s="111"/>
      <c r="BP608" s="111"/>
      <c r="BQ608" s="111"/>
      <c r="BR608" s="111"/>
      <c r="BS608" s="111"/>
      <c r="BT608" s="111"/>
      <c r="BU608" s="111"/>
      <c r="BV608" s="111"/>
      <c r="BW608" s="111"/>
      <c r="BX608" s="111"/>
      <c r="BY608" s="112"/>
      <c r="BZ608" s="111"/>
      <c r="CA608" s="109"/>
      <c r="CB608" s="109"/>
      <c r="CC608" s="109"/>
      <c r="CD608" s="111"/>
    </row>
    <row r="609" spans="1:82" ht="15.75" customHeight="1">
      <c r="A609" s="111"/>
      <c r="B609" s="111"/>
      <c r="C609" s="111"/>
      <c r="D609" s="111"/>
      <c r="E609" s="111"/>
      <c r="F609" s="111"/>
      <c r="G609" s="111"/>
      <c r="H609" s="111"/>
      <c r="I609" s="111"/>
      <c r="J609" s="111"/>
      <c r="K609" s="111"/>
      <c r="L609" s="111"/>
      <c r="M609" s="111"/>
      <c r="N609" s="111"/>
      <c r="O609" s="111"/>
      <c r="P609" s="111"/>
      <c r="Q609" s="111"/>
      <c r="R609" s="111"/>
      <c r="S609" s="111"/>
      <c r="T609" s="111"/>
      <c r="U609" s="111"/>
      <c r="V609" s="112"/>
      <c r="W609" s="111"/>
      <c r="X609" s="109"/>
      <c r="Y609" s="109"/>
      <c r="Z609" s="109"/>
      <c r="AA609" s="109"/>
      <c r="AB609" s="48"/>
      <c r="AC609" s="111"/>
      <c r="AD609" s="111"/>
      <c r="AE609" s="111"/>
      <c r="AF609" s="111"/>
      <c r="AG609" s="111"/>
      <c r="AH609" s="111"/>
      <c r="AI609" s="111"/>
      <c r="AJ609" s="111"/>
      <c r="AK609" s="111"/>
      <c r="AL609" s="111"/>
      <c r="AM609" s="111"/>
      <c r="AN609" s="111"/>
      <c r="AO609" s="111"/>
      <c r="AP609" s="111"/>
      <c r="AQ609" s="111"/>
      <c r="AR609" s="111"/>
      <c r="AS609" s="111"/>
      <c r="AT609" s="111"/>
      <c r="AU609" s="111"/>
      <c r="AV609" s="111"/>
      <c r="AW609" s="111"/>
      <c r="AX609" s="112"/>
      <c r="AY609" s="111"/>
      <c r="AZ609" s="109"/>
      <c r="BA609" s="109"/>
      <c r="BB609" s="109"/>
      <c r="BC609" s="111"/>
      <c r="BD609" s="111"/>
      <c r="BE609" s="111"/>
      <c r="BF609" s="111"/>
      <c r="BG609" s="111"/>
      <c r="BH609" s="111"/>
      <c r="BI609" s="111"/>
      <c r="BJ609" s="111"/>
      <c r="BK609" s="111"/>
      <c r="BL609" s="111"/>
      <c r="BM609" s="111"/>
      <c r="BN609" s="111"/>
      <c r="BO609" s="111"/>
      <c r="BP609" s="111"/>
      <c r="BQ609" s="111"/>
      <c r="BR609" s="111"/>
      <c r="BS609" s="111"/>
      <c r="BT609" s="111"/>
      <c r="BU609" s="111"/>
      <c r="BV609" s="111"/>
      <c r="BW609" s="111"/>
      <c r="BX609" s="111"/>
      <c r="BY609" s="112"/>
      <c r="BZ609" s="111"/>
      <c r="CA609" s="109"/>
      <c r="CB609" s="109"/>
      <c r="CC609" s="109"/>
      <c r="CD609" s="111"/>
    </row>
    <row r="610" spans="1:82" ht="15.75" customHeight="1">
      <c r="A610" s="111"/>
      <c r="B610" s="111"/>
      <c r="C610" s="111"/>
      <c r="D610" s="111"/>
      <c r="E610" s="111"/>
      <c r="F610" s="111"/>
      <c r="G610" s="111"/>
      <c r="H610" s="111"/>
      <c r="I610" s="111"/>
      <c r="J610" s="111"/>
      <c r="K610" s="111"/>
      <c r="L610" s="111"/>
      <c r="M610" s="111"/>
      <c r="N610" s="111"/>
      <c r="O610" s="111"/>
      <c r="P610" s="111"/>
      <c r="Q610" s="111"/>
      <c r="R610" s="111"/>
      <c r="S610" s="111"/>
      <c r="T610" s="111"/>
      <c r="U610" s="111"/>
      <c r="V610" s="112"/>
      <c r="W610" s="111"/>
      <c r="X610" s="109"/>
      <c r="Y610" s="109"/>
      <c r="Z610" s="109"/>
      <c r="AA610" s="109"/>
      <c r="AB610" s="48"/>
      <c r="AC610" s="111"/>
      <c r="AD610" s="111"/>
      <c r="AE610" s="111"/>
      <c r="AF610" s="111"/>
      <c r="AG610" s="111"/>
      <c r="AH610" s="111"/>
      <c r="AI610" s="111"/>
      <c r="AJ610" s="111"/>
      <c r="AK610" s="111"/>
      <c r="AL610" s="111"/>
      <c r="AM610" s="111"/>
      <c r="AN610" s="111"/>
      <c r="AO610" s="111"/>
      <c r="AP610" s="111"/>
      <c r="AQ610" s="111"/>
      <c r="AR610" s="111"/>
      <c r="AS610" s="111"/>
      <c r="AT610" s="111"/>
      <c r="AU610" s="111"/>
      <c r="AV610" s="111"/>
      <c r="AW610" s="111"/>
      <c r="AX610" s="112"/>
      <c r="AY610" s="111"/>
      <c r="AZ610" s="109"/>
      <c r="BA610" s="109"/>
      <c r="BB610" s="109"/>
      <c r="BC610" s="111"/>
      <c r="BD610" s="111"/>
      <c r="BE610" s="111"/>
      <c r="BF610" s="111"/>
      <c r="BG610" s="111"/>
      <c r="BH610" s="111"/>
      <c r="BI610" s="111"/>
      <c r="BJ610" s="111"/>
      <c r="BK610" s="111"/>
      <c r="BL610" s="111"/>
      <c r="BM610" s="111"/>
      <c r="BN610" s="111"/>
      <c r="BO610" s="111"/>
      <c r="BP610" s="111"/>
      <c r="BQ610" s="111"/>
      <c r="BR610" s="111"/>
      <c r="BS610" s="111"/>
      <c r="BT610" s="111"/>
      <c r="BU610" s="111"/>
      <c r="BV610" s="111"/>
      <c r="BW610" s="111"/>
      <c r="BX610" s="111"/>
      <c r="BY610" s="112"/>
      <c r="BZ610" s="111"/>
      <c r="CA610" s="109"/>
      <c r="CB610" s="109"/>
      <c r="CC610" s="109"/>
      <c r="CD610" s="111"/>
    </row>
    <row r="611" spans="1:82" ht="15.75" customHeight="1">
      <c r="A611" s="111"/>
      <c r="B611" s="111"/>
      <c r="C611" s="111"/>
      <c r="D611" s="111"/>
      <c r="E611" s="111"/>
      <c r="F611" s="111"/>
      <c r="G611" s="111"/>
      <c r="H611" s="111"/>
      <c r="I611" s="111"/>
      <c r="J611" s="111"/>
      <c r="K611" s="111"/>
      <c r="L611" s="111"/>
      <c r="M611" s="111"/>
      <c r="N611" s="111"/>
      <c r="O611" s="111"/>
      <c r="P611" s="111"/>
      <c r="Q611" s="111"/>
      <c r="R611" s="111"/>
      <c r="S611" s="111"/>
      <c r="T611" s="111"/>
      <c r="U611" s="111"/>
      <c r="V611" s="112"/>
      <c r="W611" s="111"/>
      <c r="X611" s="109"/>
      <c r="Y611" s="109"/>
      <c r="Z611" s="109"/>
      <c r="AA611" s="109"/>
      <c r="AB611" s="48"/>
      <c r="AC611" s="111"/>
      <c r="AD611" s="111"/>
      <c r="AE611" s="111"/>
      <c r="AF611" s="111"/>
      <c r="AG611" s="111"/>
      <c r="AH611" s="111"/>
      <c r="AI611" s="111"/>
      <c r="AJ611" s="111"/>
      <c r="AK611" s="111"/>
      <c r="AL611" s="111"/>
      <c r="AM611" s="111"/>
      <c r="AN611" s="111"/>
      <c r="AO611" s="111"/>
      <c r="AP611" s="111"/>
      <c r="AQ611" s="111"/>
      <c r="AR611" s="111"/>
      <c r="AS611" s="111"/>
      <c r="AT611" s="111"/>
      <c r="AU611" s="111"/>
      <c r="AV611" s="111"/>
      <c r="AW611" s="111"/>
      <c r="AX611" s="112"/>
      <c r="AY611" s="111"/>
      <c r="AZ611" s="109"/>
      <c r="BA611" s="109"/>
      <c r="BB611" s="109"/>
      <c r="BC611" s="111"/>
      <c r="BD611" s="111"/>
      <c r="BE611" s="111"/>
      <c r="BF611" s="111"/>
      <c r="BG611" s="111"/>
      <c r="BH611" s="111"/>
      <c r="BI611" s="111"/>
      <c r="BJ611" s="111"/>
      <c r="BK611" s="111"/>
      <c r="BL611" s="111"/>
      <c r="BM611" s="111"/>
      <c r="BN611" s="111"/>
      <c r="BO611" s="111"/>
      <c r="BP611" s="111"/>
      <c r="BQ611" s="111"/>
      <c r="BR611" s="111"/>
      <c r="BS611" s="111"/>
      <c r="BT611" s="111"/>
      <c r="BU611" s="111"/>
      <c r="BV611" s="111"/>
      <c r="BW611" s="111"/>
      <c r="BX611" s="111"/>
      <c r="BY611" s="112"/>
      <c r="BZ611" s="111"/>
      <c r="CA611" s="109"/>
      <c r="CB611" s="109"/>
      <c r="CC611" s="109"/>
      <c r="CD611" s="111"/>
    </row>
    <row r="612" spans="1:82" ht="15.75" customHeight="1">
      <c r="A612" s="111"/>
      <c r="B612" s="111"/>
      <c r="C612" s="111"/>
      <c r="D612" s="111"/>
      <c r="E612" s="111"/>
      <c r="F612" s="111"/>
      <c r="G612" s="111"/>
      <c r="H612" s="111"/>
      <c r="I612" s="111"/>
      <c r="J612" s="111"/>
      <c r="K612" s="111"/>
      <c r="L612" s="111"/>
      <c r="M612" s="111"/>
      <c r="N612" s="111"/>
      <c r="O612" s="111"/>
      <c r="P612" s="111"/>
      <c r="Q612" s="111"/>
      <c r="R612" s="111"/>
      <c r="S612" s="111"/>
      <c r="T612" s="111"/>
      <c r="U612" s="111"/>
      <c r="V612" s="112"/>
      <c r="W612" s="111"/>
      <c r="X612" s="109"/>
      <c r="Y612" s="109"/>
      <c r="Z612" s="109"/>
      <c r="AA612" s="109"/>
      <c r="AB612" s="48"/>
      <c r="AC612" s="111"/>
      <c r="AD612" s="111"/>
      <c r="AE612" s="111"/>
      <c r="AF612" s="111"/>
      <c r="AG612" s="111"/>
      <c r="AH612" s="111"/>
      <c r="AI612" s="111"/>
      <c r="AJ612" s="111"/>
      <c r="AK612" s="111"/>
      <c r="AL612" s="111"/>
      <c r="AM612" s="111"/>
      <c r="AN612" s="111"/>
      <c r="AO612" s="111"/>
      <c r="AP612" s="111"/>
      <c r="AQ612" s="111"/>
      <c r="AR612" s="111"/>
      <c r="AS612" s="111"/>
      <c r="AT612" s="111"/>
      <c r="AU612" s="111"/>
      <c r="AV612" s="111"/>
      <c r="AW612" s="111"/>
      <c r="AX612" s="112"/>
      <c r="AY612" s="111"/>
      <c r="AZ612" s="109"/>
      <c r="BA612" s="109"/>
      <c r="BB612" s="109"/>
      <c r="BC612" s="111"/>
      <c r="BD612" s="111"/>
      <c r="BE612" s="111"/>
      <c r="BF612" s="111"/>
      <c r="BG612" s="111"/>
      <c r="BH612" s="111"/>
      <c r="BI612" s="111"/>
      <c r="BJ612" s="111"/>
      <c r="BK612" s="111"/>
      <c r="BL612" s="111"/>
      <c r="BM612" s="111"/>
      <c r="BN612" s="111"/>
      <c r="BO612" s="111"/>
      <c r="BP612" s="111"/>
      <c r="BQ612" s="111"/>
      <c r="BR612" s="111"/>
      <c r="BS612" s="111"/>
      <c r="BT612" s="111"/>
      <c r="BU612" s="111"/>
      <c r="BV612" s="111"/>
      <c r="BW612" s="111"/>
      <c r="BX612" s="111"/>
      <c r="BY612" s="112"/>
      <c r="BZ612" s="111"/>
      <c r="CA612" s="109"/>
      <c r="CB612" s="109"/>
      <c r="CC612" s="109"/>
      <c r="CD612" s="111"/>
    </row>
    <row r="613" spans="1:82" ht="15.75" customHeight="1">
      <c r="A613" s="111"/>
      <c r="B613" s="111"/>
      <c r="C613" s="111"/>
      <c r="D613" s="111"/>
      <c r="E613" s="111"/>
      <c r="F613" s="111"/>
      <c r="G613" s="111"/>
      <c r="H613" s="111"/>
      <c r="I613" s="111"/>
      <c r="J613" s="111"/>
      <c r="K613" s="111"/>
      <c r="L613" s="111"/>
      <c r="M613" s="111"/>
      <c r="N613" s="111"/>
      <c r="O613" s="111"/>
      <c r="P613" s="111"/>
      <c r="Q613" s="111"/>
      <c r="R613" s="111"/>
      <c r="S613" s="111"/>
      <c r="T613" s="111"/>
      <c r="U613" s="111"/>
      <c r="V613" s="112"/>
      <c r="W613" s="111"/>
      <c r="X613" s="109"/>
      <c r="Y613" s="109"/>
      <c r="Z613" s="109"/>
      <c r="AA613" s="109"/>
      <c r="AB613" s="48"/>
      <c r="AC613" s="111"/>
      <c r="AD613" s="111"/>
      <c r="AE613" s="111"/>
      <c r="AF613" s="111"/>
      <c r="AG613" s="111"/>
      <c r="AH613" s="111"/>
      <c r="AI613" s="111"/>
      <c r="AJ613" s="111"/>
      <c r="AK613" s="111"/>
      <c r="AL613" s="111"/>
      <c r="AM613" s="111"/>
      <c r="AN613" s="111"/>
      <c r="AO613" s="111"/>
      <c r="AP613" s="111"/>
      <c r="AQ613" s="111"/>
      <c r="AR613" s="111"/>
      <c r="AS613" s="111"/>
      <c r="AT613" s="111"/>
      <c r="AU613" s="111"/>
      <c r="AV613" s="111"/>
      <c r="AW613" s="111"/>
      <c r="AX613" s="112"/>
      <c r="AY613" s="111"/>
      <c r="AZ613" s="109"/>
      <c r="BA613" s="109"/>
      <c r="BB613" s="109"/>
      <c r="BC613" s="111"/>
      <c r="BD613" s="111"/>
      <c r="BE613" s="111"/>
      <c r="BF613" s="111"/>
      <c r="BG613" s="111"/>
      <c r="BH613" s="111"/>
      <c r="BI613" s="111"/>
      <c r="BJ613" s="111"/>
      <c r="BK613" s="111"/>
      <c r="BL613" s="111"/>
      <c r="BM613" s="111"/>
      <c r="BN613" s="111"/>
      <c r="BO613" s="111"/>
      <c r="BP613" s="111"/>
      <c r="BQ613" s="111"/>
      <c r="BR613" s="111"/>
      <c r="BS613" s="111"/>
      <c r="BT613" s="111"/>
      <c r="BU613" s="111"/>
      <c r="BV613" s="111"/>
      <c r="BW613" s="111"/>
      <c r="BX613" s="111"/>
      <c r="BY613" s="112"/>
      <c r="BZ613" s="111"/>
      <c r="CA613" s="109"/>
      <c r="CB613" s="109"/>
      <c r="CC613" s="109"/>
      <c r="CD613" s="111"/>
    </row>
    <row r="614" spans="1:82" ht="15.75" customHeight="1">
      <c r="A614" s="111"/>
      <c r="B614" s="111"/>
      <c r="C614" s="111"/>
      <c r="D614" s="111"/>
      <c r="E614" s="111"/>
      <c r="F614" s="111"/>
      <c r="G614" s="111"/>
      <c r="H614" s="111"/>
      <c r="I614" s="111"/>
      <c r="J614" s="111"/>
      <c r="K614" s="111"/>
      <c r="L614" s="111"/>
      <c r="M614" s="111"/>
      <c r="N614" s="111"/>
      <c r="O614" s="111"/>
      <c r="P614" s="111"/>
      <c r="Q614" s="111"/>
      <c r="R614" s="111"/>
      <c r="S614" s="111"/>
      <c r="T614" s="111"/>
      <c r="U614" s="111"/>
      <c r="V614" s="112"/>
      <c r="W614" s="111"/>
      <c r="X614" s="109"/>
      <c r="Y614" s="109"/>
      <c r="Z614" s="109"/>
      <c r="AA614" s="109"/>
      <c r="AB614" s="48"/>
      <c r="AC614" s="111"/>
      <c r="AD614" s="111"/>
      <c r="AE614" s="111"/>
      <c r="AF614" s="111"/>
      <c r="AG614" s="111"/>
      <c r="AH614" s="111"/>
      <c r="AI614" s="111"/>
      <c r="AJ614" s="111"/>
      <c r="AK614" s="111"/>
      <c r="AL614" s="111"/>
      <c r="AM614" s="111"/>
      <c r="AN614" s="111"/>
      <c r="AO614" s="111"/>
      <c r="AP614" s="111"/>
      <c r="AQ614" s="111"/>
      <c r="AR614" s="111"/>
      <c r="AS614" s="111"/>
      <c r="AT614" s="111"/>
      <c r="AU614" s="111"/>
      <c r="AV614" s="111"/>
      <c r="AW614" s="111"/>
      <c r="AX614" s="112"/>
      <c r="AY614" s="111"/>
      <c r="AZ614" s="109"/>
      <c r="BA614" s="109"/>
      <c r="BB614" s="109"/>
      <c r="BC614" s="111"/>
      <c r="BD614" s="111"/>
      <c r="BE614" s="111"/>
      <c r="BF614" s="111"/>
      <c r="BG614" s="111"/>
      <c r="BH614" s="111"/>
      <c r="BI614" s="111"/>
      <c r="BJ614" s="111"/>
      <c r="BK614" s="111"/>
      <c r="BL614" s="111"/>
      <c r="BM614" s="111"/>
      <c r="BN614" s="111"/>
      <c r="BO614" s="111"/>
      <c r="BP614" s="111"/>
      <c r="BQ614" s="111"/>
      <c r="BR614" s="111"/>
      <c r="BS614" s="111"/>
      <c r="BT614" s="111"/>
      <c r="BU614" s="111"/>
      <c r="BV614" s="111"/>
      <c r="BW614" s="111"/>
      <c r="BX614" s="111"/>
      <c r="BY614" s="112"/>
      <c r="BZ614" s="111"/>
      <c r="CA614" s="109"/>
      <c r="CB614" s="109"/>
      <c r="CC614" s="109"/>
      <c r="CD614" s="111"/>
    </row>
    <row r="615" spans="1:82" ht="15.75" customHeight="1">
      <c r="A615" s="111"/>
      <c r="B615" s="111"/>
      <c r="C615" s="111"/>
      <c r="D615" s="111"/>
      <c r="E615" s="111"/>
      <c r="F615" s="111"/>
      <c r="G615" s="111"/>
      <c r="H615" s="111"/>
      <c r="I615" s="111"/>
      <c r="J615" s="111"/>
      <c r="K615" s="111"/>
      <c r="L615" s="111"/>
      <c r="M615" s="111"/>
      <c r="N615" s="111"/>
      <c r="O615" s="111"/>
      <c r="P615" s="111"/>
      <c r="Q615" s="111"/>
      <c r="R615" s="111"/>
      <c r="S615" s="111"/>
      <c r="T615" s="111"/>
      <c r="U615" s="111"/>
      <c r="V615" s="112"/>
      <c r="W615" s="111"/>
      <c r="X615" s="109"/>
      <c r="Y615" s="109"/>
      <c r="Z615" s="109"/>
      <c r="AA615" s="109"/>
      <c r="AB615" s="48"/>
      <c r="AC615" s="111"/>
      <c r="AD615" s="111"/>
      <c r="AE615" s="111"/>
      <c r="AF615" s="111"/>
      <c r="AG615" s="111"/>
      <c r="AH615" s="111"/>
      <c r="AI615" s="111"/>
      <c r="AJ615" s="111"/>
      <c r="AK615" s="111"/>
      <c r="AL615" s="111"/>
      <c r="AM615" s="111"/>
      <c r="AN615" s="111"/>
      <c r="AO615" s="111"/>
      <c r="AP615" s="111"/>
      <c r="AQ615" s="111"/>
      <c r="AR615" s="111"/>
      <c r="AS615" s="111"/>
      <c r="AT615" s="111"/>
      <c r="AU615" s="111"/>
      <c r="AV615" s="111"/>
      <c r="AW615" s="111"/>
      <c r="AX615" s="112"/>
      <c r="AY615" s="111"/>
      <c r="AZ615" s="109"/>
      <c r="BA615" s="109"/>
      <c r="BB615" s="109"/>
      <c r="BC615" s="111"/>
      <c r="BD615" s="111"/>
      <c r="BE615" s="111"/>
      <c r="BF615" s="111"/>
      <c r="BG615" s="111"/>
      <c r="BH615" s="111"/>
      <c r="BI615" s="111"/>
      <c r="BJ615" s="111"/>
      <c r="BK615" s="111"/>
      <c r="BL615" s="111"/>
      <c r="BM615" s="111"/>
      <c r="BN615" s="111"/>
      <c r="BO615" s="111"/>
      <c r="BP615" s="111"/>
      <c r="BQ615" s="111"/>
      <c r="BR615" s="111"/>
      <c r="BS615" s="111"/>
      <c r="BT615" s="111"/>
      <c r="BU615" s="111"/>
      <c r="BV615" s="111"/>
      <c r="BW615" s="111"/>
      <c r="BX615" s="111"/>
      <c r="BY615" s="112"/>
      <c r="BZ615" s="111"/>
      <c r="CA615" s="109"/>
      <c r="CB615" s="109"/>
      <c r="CC615" s="109"/>
      <c r="CD615" s="111"/>
    </row>
    <row r="616" spans="1:82" ht="15.75" customHeight="1">
      <c r="A616" s="111"/>
      <c r="B616" s="111"/>
      <c r="C616" s="111"/>
      <c r="D616" s="111"/>
      <c r="E616" s="111"/>
      <c r="F616" s="111"/>
      <c r="G616" s="111"/>
      <c r="H616" s="111"/>
      <c r="I616" s="111"/>
      <c r="J616" s="111"/>
      <c r="K616" s="111"/>
      <c r="L616" s="111"/>
      <c r="M616" s="111"/>
      <c r="N616" s="111"/>
      <c r="O616" s="111"/>
      <c r="P616" s="111"/>
      <c r="Q616" s="111"/>
      <c r="R616" s="111"/>
      <c r="S616" s="111"/>
      <c r="T616" s="111"/>
      <c r="U616" s="111"/>
      <c r="V616" s="112"/>
      <c r="W616" s="111"/>
      <c r="X616" s="109"/>
      <c r="Y616" s="109"/>
      <c r="Z616" s="109"/>
      <c r="AA616" s="109"/>
      <c r="AB616" s="48"/>
      <c r="AC616" s="111"/>
      <c r="AD616" s="111"/>
      <c r="AE616" s="111"/>
      <c r="AF616" s="111"/>
      <c r="AG616" s="111"/>
      <c r="AH616" s="111"/>
      <c r="AI616" s="111"/>
      <c r="AJ616" s="111"/>
      <c r="AK616" s="111"/>
      <c r="AL616" s="111"/>
      <c r="AM616" s="111"/>
      <c r="AN616" s="111"/>
      <c r="AO616" s="111"/>
      <c r="AP616" s="111"/>
      <c r="AQ616" s="111"/>
      <c r="AR616" s="111"/>
      <c r="AS616" s="111"/>
      <c r="AT616" s="111"/>
      <c r="AU616" s="111"/>
      <c r="AV616" s="111"/>
      <c r="AW616" s="111"/>
      <c r="AX616" s="112"/>
      <c r="AY616" s="111"/>
      <c r="AZ616" s="109"/>
      <c r="BA616" s="109"/>
      <c r="BB616" s="109"/>
      <c r="BC616" s="111"/>
      <c r="BD616" s="111"/>
      <c r="BE616" s="111"/>
      <c r="BF616" s="111"/>
      <c r="BG616" s="111"/>
      <c r="BH616" s="111"/>
      <c r="BI616" s="111"/>
      <c r="BJ616" s="111"/>
      <c r="BK616" s="111"/>
      <c r="BL616" s="111"/>
      <c r="BM616" s="111"/>
      <c r="BN616" s="111"/>
      <c r="BO616" s="111"/>
      <c r="BP616" s="111"/>
      <c r="BQ616" s="111"/>
      <c r="BR616" s="111"/>
      <c r="BS616" s="111"/>
      <c r="BT616" s="111"/>
      <c r="BU616" s="111"/>
      <c r="BV616" s="111"/>
      <c r="BW616" s="111"/>
      <c r="BX616" s="111"/>
      <c r="BY616" s="112"/>
      <c r="BZ616" s="111"/>
      <c r="CA616" s="109"/>
      <c r="CB616" s="109"/>
      <c r="CC616" s="109"/>
      <c r="CD616" s="111"/>
    </row>
    <row r="617" spans="1:82" ht="15.75" customHeight="1">
      <c r="A617" s="111"/>
      <c r="B617" s="111"/>
      <c r="C617" s="111"/>
      <c r="D617" s="111"/>
      <c r="E617" s="111"/>
      <c r="F617" s="111"/>
      <c r="G617" s="111"/>
      <c r="H617" s="111"/>
      <c r="I617" s="111"/>
      <c r="J617" s="111"/>
      <c r="K617" s="111"/>
      <c r="L617" s="111"/>
      <c r="M617" s="111"/>
      <c r="N617" s="111"/>
      <c r="O617" s="111"/>
      <c r="P617" s="111"/>
      <c r="Q617" s="111"/>
      <c r="R617" s="111"/>
      <c r="S617" s="111"/>
      <c r="T617" s="111"/>
      <c r="U617" s="111"/>
      <c r="V617" s="112"/>
      <c r="W617" s="111"/>
      <c r="X617" s="109"/>
      <c r="Y617" s="109"/>
      <c r="Z617" s="109"/>
      <c r="AA617" s="109"/>
      <c r="AB617" s="48"/>
      <c r="AC617" s="111"/>
      <c r="AD617" s="111"/>
      <c r="AE617" s="111"/>
      <c r="AF617" s="111"/>
      <c r="AG617" s="111"/>
      <c r="AH617" s="111"/>
      <c r="AI617" s="111"/>
      <c r="AJ617" s="111"/>
      <c r="AK617" s="111"/>
      <c r="AL617" s="111"/>
      <c r="AM617" s="111"/>
      <c r="AN617" s="111"/>
      <c r="AO617" s="111"/>
      <c r="AP617" s="111"/>
      <c r="AQ617" s="111"/>
      <c r="AR617" s="111"/>
      <c r="AS617" s="111"/>
      <c r="AT617" s="111"/>
      <c r="AU617" s="111"/>
      <c r="AV617" s="111"/>
      <c r="AW617" s="111"/>
      <c r="AX617" s="112"/>
      <c r="AY617" s="111"/>
      <c r="AZ617" s="109"/>
      <c r="BA617" s="109"/>
      <c r="BB617" s="109"/>
      <c r="BC617" s="111"/>
      <c r="BD617" s="111"/>
      <c r="BE617" s="111"/>
      <c r="BF617" s="111"/>
      <c r="BG617" s="111"/>
      <c r="BH617" s="111"/>
      <c r="BI617" s="111"/>
      <c r="BJ617" s="111"/>
      <c r="BK617" s="111"/>
      <c r="BL617" s="111"/>
      <c r="BM617" s="111"/>
      <c r="BN617" s="111"/>
      <c r="BO617" s="111"/>
      <c r="BP617" s="111"/>
      <c r="BQ617" s="111"/>
      <c r="BR617" s="111"/>
      <c r="BS617" s="111"/>
      <c r="BT617" s="111"/>
      <c r="BU617" s="111"/>
      <c r="BV617" s="111"/>
      <c r="BW617" s="111"/>
      <c r="BX617" s="111"/>
      <c r="BY617" s="112"/>
      <c r="BZ617" s="111"/>
      <c r="CA617" s="109"/>
      <c r="CB617" s="109"/>
      <c r="CC617" s="109"/>
      <c r="CD617" s="111"/>
    </row>
    <row r="618" spans="1:82" ht="15.75" customHeight="1">
      <c r="A618" s="111"/>
      <c r="B618" s="111"/>
      <c r="C618" s="111"/>
      <c r="D618" s="111"/>
      <c r="E618" s="111"/>
      <c r="F618" s="111"/>
      <c r="G618" s="111"/>
      <c r="H618" s="111"/>
      <c r="I618" s="111"/>
      <c r="J618" s="111"/>
      <c r="K618" s="111"/>
      <c r="L618" s="111"/>
      <c r="M618" s="111"/>
      <c r="N618" s="111"/>
      <c r="O618" s="111"/>
      <c r="P618" s="111"/>
      <c r="Q618" s="111"/>
      <c r="R618" s="111"/>
      <c r="S618" s="111"/>
      <c r="T618" s="111"/>
      <c r="U618" s="111"/>
      <c r="V618" s="112"/>
      <c r="W618" s="111"/>
      <c r="X618" s="109"/>
      <c r="Y618" s="109"/>
      <c r="Z618" s="109"/>
      <c r="AA618" s="109"/>
      <c r="AB618" s="48"/>
      <c r="AC618" s="111"/>
      <c r="AD618" s="111"/>
      <c r="AE618" s="111"/>
      <c r="AF618" s="111"/>
      <c r="AG618" s="111"/>
      <c r="AH618" s="111"/>
      <c r="AI618" s="111"/>
      <c r="AJ618" s="111"/>
      <c r="AK618" s="111"/>
      <c r="AL618" s="111"/>
      <c r="AM618" s="111"/>
      <c r="AN618" s="111"/>
      <c r="AO618" s="111"/>
      <c r="AP618" s="111"/>
      <c r="AQ618" s="111"/>
      <c r="AR618" s="111"/>
      <c r="AS618" s="111"/>
      <c r="AT618" s="111"/>
      <c r="AU618" s="111"/>
      <c r="AV618" s="111"/>
      <c r="AW618" s="111"/>
      <c r="AX618" s="112"/>
      <c r="AY618" s="111"/>
      <c r="AZ618" s="109"/>
      <c r="BA618" s="109"/>
      <c r="BB618" s="109"/>
      <c r="BC618" s="111"/>
      <c r="BD618" s="111"/>
      <c r="BE618" s="111"/>
      <c r="BF618" s="111"/>
      <c r="BG618" s="111"/>
      <c r="BH618" s="111"/>
      <c r="BI618" s="111"/>
      <c r="BJ618" s="111"/>
      <c r="BK618" s="111"/>
      <c r="BL618" s="111"/>
      <c r="BM618" s="111"/>
      <c r="BN618" s="111"/>
      <c r="BO618" s="111"/>
      <c r="BP618" s="111"/>
      <c r="BQ618" s="111"/>
      <c r="BR618" s="111"/>
      <c r="BS618" s="111"/>
      <c r="BT618" s="111"/>
      <c r="BU618" s="111"/>
      <c r="BV618" s="111"/>
      <c r="BW618" s="111"/>
      <c r="BX618" s="111"/>
      <c r="BY618" s="112"/>
      <c r="BZ618" s="111"/>
      <c r="CA618" s="109"/>
      <c r="CB618" s="109"/>
      <c r="CC618" s="109"/>
      <c r="CD618" s="111"/>
    </row>
    <row r="619" spans="1:82" ht="15.75" customHeight="1">
      <c r="A619" s="111"/>
      <c r="B619" s="111"/>
      <c r="C619" s="111"/>
      <c r="D619" s="111"/>
      <c r="E619" s="111"/>
      <c r="F619" s="111"/>
      <c r="G619" s="111"/>
      <c r="H619" s="111"/>
      <c r="I619" s="111"/>
      <c r="J619" s="111"/>
      <c r="K619" s="111"/>
      <c r="L619" s="111"/>
      <c r="M619" s="111"/>
      <c r="N619" s="111"/>
      <c r="O619" s="111"/>
      <c r="P619" s="111"/>
      <c r="Q619" s="111"/>
      <c r="R619" s="111"/>
      <c r="S619" s="111"/>
      <c r="T619" s="111"/>
      <c r="U619" s="111"/>
      <c r="V619" s="112"/>
      <c r="W619" s="111"/>
      <c r="X619" s="109"/>
      <c r="Y619" s="109"/>
      <c r="Z619" s="109"/>
      <c r="AA619" s="109"/>
      <c r="AB619" s="48"/>
      <c r="AC619" s="111"/>
      <c r="AD619" s="111"/>
      <c r="AE619" s="111"/>
      <c r="AF619" s="111"/>
      <c r="AG619" s="111"/>
      <c r="AH619" s="111"/>
      <c r="AI619" s="111"/>
      <c r="AJ619" s="111"/>
      <c r="AK619" s="111"/>
      <c r="AL619" s="111"/>
      <c r="AM619" s="111"/>
      <c r="AN619" s="111"/>
      <c r="AO619" s="111"/>
      <c r="AP619" s="111"/>
      <c r="AQ619" s="111"/>
      <c r="AR619" s="111"/>
      <c r="AS619" s="111"/>
      <c r="AT619" s="111"/>
      <c r="AU619" s="111"/>
      <c r="AV619" s="111"/>
      <c r="AW619" s="111"/>
      <c r="AX619" s="112"/>
      <c r="AY619" s="111"/>
      <c r="AZ619" s="109"/>
      <c r="BA619" s="109"/>
      <c r="BB619" s="109"/>
      <c r="BC619" s="111"/>
      <c r="BD619" s="111"/>
      <c r="BE619" s="111"/>
      <c r="BF619" s="111"/>
      <c r="BG619" s="111"/>
      <c r="BH619" s="111"/>
      <c r="BI619" s="111"/>
      <c r="BJ619" s="111"/>
      <c r="BK619" s="111"/>
      <c r="BL619" s="111"/>
      <c r="BM619" s="111"/>
      <c r="BN619" s="111"/>
      <c r="BO619" s="111"/>
      <c r="BP619" s="111"/>
      <c r="BQ619" s="111"/>
      <c r="BR619" s="111"/>
      <c r="BS619" s="111"/>
      <c r="BT619" s="111"/>
      <c r="BU619" s="111"/>
      <c r="BV619" s="111"/>
      <c r="BW619" s="111"/>
      <c r="BX619" s="111"/>
      <c r="BY619" s="112"/>
      <c r="BZ619" s="111"/>
      <c r="CA619" s="109"/>
      <c r="CB619" s="109"/>
      <c r="CC619" s="109"/>
      <c r="CD619" s="111"/>
    </row>
    <row r="620" spans="1:82" ht="15.75" customHeight="1">
      <c r="A620" s="111"/>
      <c r="B620" s="111"/>
      <c r="C620" s="111"/>
      <c r="D620" s="111"/>
      <c r="E620" s="111"/>
      <c r="F620" s="111"/>
      <c r="G620" s="111"/>
      <c r="H620" s="111"/>
      <c r="I620" s="111"/>
      <c r="J620" s="111"/>
      <c r="K620" s="111"/>
      <c r="L620" s="111"/>
      <c r="M620" s="111"/>
      <c r="N620" s="111"/>
      <c r="O620" s="111"/>
      <c r="P620" s="111"/>
      <c r="Q620" s="111"/>
      <c r="R620" s="111"/>
      <c r="S620" s="111"/>
      <c r="T620" s="111"/>
      <c r="U620" s="111"/>
      <c r="V620" s="112"/>
      <c r="W620" s="111"/>
      <c r="X620" s="109"/>
      <c r="Y620" s="109"/>
      <c r="Z620" s="109"/>
      <c r="AA620" s="109"/>
      <c r="AB620" s="48"/>
      <c r="AC620" s="111"/>
      <c r="AD620" s="111"/>
      <c r="AE620" s="111"/>
      <c r="AF620" s="111"/>
      <c r="AG620" s="111"/>
      <c r="AH620" s="111"/>
      <c r="AI620" s="111"/>
      <c r="AJ620" s="111"/>
      <c r="AK620" s="111"/>
      <c r="AL620" s="111"/>
      <c r="AM620" s="111"/>
      <c r="AN620" s="111"/>
      <c r="AO620" s="111"/>
      <c r="AP620" s="111"/>
      <c r="AQ620" s="111"/>
      <c r="AR620" s="111"/>
      <c r="AS620" s="111"/>
      <c r="AT620" s="111"/>
      <c r="AU620" s="111"/>
      <c r="AV620" s="111"/>
      <c r="AW620" s="111"/>
      <c r="AX620" s="112"/>
      <c r="AY620" s="111"/>
      <c r="AZ620" s="109"/>
      <c r="BA620" s="109"/>
      <c r="BB620" s="109"/>
      <c r="BC620" s="111"/>
      <c r="BD620" s="111"/>
      <c r="BE620" s="111"/>
      <c r="BF620" s="111"/>
      <c r="BG620" s="111"/>
      <c r="BH620" s="111"/>
      <c r="BI620" s="111"/>
      <c r="BJ620" s="111"/>
      <c r="BK620" s="111"/>
      <c r="BL620" s="111"/>
      <c r="BM620" s="111"/>
      <c r="BN620" s="111"/>
      <c r="BO620" s="111"/>
      <c r="BP620" s="111"/>
      <c r="BQ620" s="111"/>
      <c r="BR620" s="111"/>
      <c r="BS620" s="111"/>
      <c r="BT620" s="111"/>
      <c r="BU620" s="111"/>
      <c r="BV620" s="111"/>
      <c r="BW620" s="111"/>
      <c r="BX620" s="111"/>
      <c r="BY620" s="112"/>
      <c r="BZ620" s="111"/>
      <c r="CA620" s="109"/>
      <c r="CB620" s="109"/>
      <c r="CC620" s="109"/>
      <c r="CD620" s="111"/>
    </row>
    <row r="621" spans="1:82" ht="15.75" customHeight="1">
      <c r="A621" s="111"/>
      <c r="B621" s="111"/>
      <c r="C621" s="111"/>
      <c r="D621" s="111"/>
      <c r="E621" s="111"/>
      <c r="F621" s="111"/>
      <c r="G621" s="111"/>
      <c r="H621" s="111"/>
      <c r="I621" s="111"/>
      <c r="J621" s="111"/>
      <c r="K621" s="111"/>
      <c r="L621" s="111"/>
      <c r="M621" s="111"/>
      <c r="N621" s="111"/>
      <c r="O621" s="111"/>
      <c r="P621" s="111"/>
      <c r="Q621" s="111"/>
      <c r="R621" s="111"/>
      <c r="S621" s="111"/>
      <c r="T621" s="111"/>
      <c r="U621" s="111"/>
      <c r="V621" s="112"/>
      <c r="W621" s="111"/>
      <c r="X621" s="109"/>
      <c r="Y621" s="109"/>
      <c r="Z621" s="109"/>
      <c r="AA621" s="109"/>
      <c r="AB621" s="48"/>
      <c r="AC621" s="111"/>
      <c r="AD621" s="111"/>
      <c r="AE621" s="111"/>
      <c r="AF621" s="111"/>
      <c r="AG621" s="111"/>
      <c r="AH621" s="111"/>
      <c r="AI621" s="111"/>
      <c r="AJ621" s="111"/>
      <c r="AK621" s="111"/>
      <c r="AL621" s="111"/>
      <c r="AM621" s="111"/>
      <c r="AN621" s="111"/>
      <c r="AO621" s="111"/>
      <c r="AP621" s="111"/>
      <c r="AQ621" s="111"/>
      <c r="AR621" s="111"/>
      <c r="AS621" s="111"/>
      <c r="AT621" s="111"/>
      <c r="AU621" s="111"/>
      <c r="AV621" s="111"/>
      <c r="AW621" s="111"/>
      <c r="AX621" s="112"/>
      <c r="AY621" s="111"/>
      <c r="AZ621" s="109"/>
      <c r="BA621" s="109"/>
      <c r="BB621" s="109"/>
      <c r="BC621" s="111"/>
      <c r="BD621" s="111"/>
      <c r="BE621" s="111"/>
      <c r="BF621" s="111"/>
      <c r="BG621" s="111"/>
      <c r="BH621" s="111"/>
      <c r="BI621" s="111"/>
      <c r="BJ621" s="111"/>
      <c r="BK621" s="111"/>
      <c r="BL621" s="111"/>
      <c r="BM621" s="111"/>
      <c r="BN621" s="111"/>
      <c r="BO621" s="111"/>
      <c r="BP621" s="111"/>
      <c r="BQ621" s="111"/>
      <c r="BR621" s="111"/>
      <c r="BS621" s="111"/>
      <c r="BT621" s="111"/>
      <c r="BU621" s="111"/>
      <c r="BV621" s="111"/>
      <c r="BW621" s="111"/>
      <c r="BX621" s="111"/>
      <c r="BY621" s="112"/>
      <c r="BZ621" s="111"/>
      <c r="CA621" s="109"/>
      <c r="CB621" s="109"/>
      <c r="CC621" s="109"/>
      <c r="CD621" s="111"/>
    </row>
    <row r="622" spans="1:82" ht="15.75" customHeight="1">
      <c r="A622" s="111"/>
      <c r="B622" s="111"/>
      <c r="C622" s="111"/>
      <c r="D622" s="111"/>
      <c r="E622" s="111"/>
      <c r="F622" s="111"/>
      <c r="G622" s="111"/>
      <c r="H622" s="111"/>
      <c r="I622" s="111"/>
      <c r="J622" s="111"/>
      <c r="K622" s="111"/>
      <c r="L622" s="111"/>
      <c r="M622" s="111"/>
      <c r="N622" s="111"/>
      <c r="O622" s="111"/>
      <c r="P622" s="111"/>
      <c r="Q622" s="111"/>
      <c r="R622" s="111"/>
      <c r="S622" s="111"/>
      <c r="T622" s="111"/>
      <c r="U622" s="111"/>
      <c r="V622" s="112"/>
      <c r="W622" s="111"/>
      <c r="X622" s="109"/>
      <c r="Y622" s="109"/>
      <c r="Z622" s="109"/>
      <c r="AA622" s="109"/>
      <c r="AB622" s="48"/>
      <c r="AC622" s="111"/>
      <c r="AD622" s="111"/>
      <c r="AE622" s="111"/>
      <c r="AF622" s="111"/>
      <c r="AG622" s="111"/>
      <c r="AH622" s="111"/>
      <c r="AI622" s="111"/>
      <c r="AJ622" s="111"/>
      <c r="AK622" s="111"/>
      <c r="AL622" s="111"/>
      <c r="AM622" s="111"/>
      <c r="AN622" s="111"/>
      <c r="AO622" s="111"/>
      <c r="AP622" s="111"/>
      <c r="AQ622" s="111"/>
      <c r="AR622" s="111"/>
      <c r="AS622" s="111"/>
      <c r="AT622" s="111"/>
      <c r="AU622" s="111"/>
      <c r="AV622" s="111"/>
      <c r="AW622" s="111"/>
      <c r="AX622" s="112"/>
      <c r="AY622" s="111"/>
      <c r="AZ622" s="109"/>
      <c r="BA622" s="109"/>
      <c r="BB622" s="109"/>
      <c r="BC622" s="111"/>
      <c r="BD622" s="111"/>
      <c r="BE622" s="111"/>
      <c r="BF622" s="111"/>
      <c r="BG622" s="111"/>
      <c r="BH622" s="111"/>
      <c r="BI622" s="111"/>
      <c r="BJ622" s="111"/>
      <c r="BK622" s="111"/>
      <c r="BL622" s="111"/>
      <c r="BM622" s="111"/>
      <c r="BN622" s="111"/>
      <c r="BO622" s="111"/>
      <c r="BP622" s="111"/>
      <c r="BQ622" s="111"/>
      <c r="BR622" s="111"/>
      <c r="BS622" s="111"/>
      <c r="BT622" s="111"/>
      <c r="BU622" s="111"/>
      <c r="BV622" s="111"/>
      <c r="BW622" s="111"/>
      <c r="BX622" s="111"/>
      <c r="BY622" s="112"/>
      <c r="BZ622" s="111"/>
      <c r="CA622" s="109"/>
      <c r="CB622" s="109"/>
      <c r="CC622" s="109"/>
      <c r="CD622" s="111"/>
    </row>
    <row r="623" spans="1:82" ht="15.75" customHeight="1">
      <c r="A623" s="111"/>
      <c r="B623" s="111"/>
      <c r="C623" s="111"/>
      <c r="D623" s="111"/>
      <c r="E623" s="111"/>
      <c r="F623" s="111"/>
      <c r="G623" s="111"/>
      <c r="H623" s="111"/>
      <c r="I623" s="111"/>
      <c r="J623" s="111"/>
      <c r="K623" s="111"/>
      <c r="L623" s="111"/>
      <c r="M623" s="111"/>
      <c r="N623" s="111"/>
      <c r="O623" s="111"/>
      <c r="P623" s="111"/>
      <c r="Q623" s="111"/>
      <c r="R623" s="111"/>
      <c r="S623" s="111"/>
      <c r="T623" s="111"/>
      <c r="U623" s="111"/>
      <c r="V623" s="112"/>
      <c r="W623" s="111"/>
      <c r="X623" s="109"/>
      <c r="Y623" s="109"/>
      <c r="Z623" s="109"/>
      <c r="AA623" s="109"/>
      <c r="AB623" s="48"/>
      <c r="AC623" s="111"/>
      <c r="AD623" s="111"/>
      <c r="AE623" s="111"/>
      <c r="AF623" s="111"/>
      <c r="AG623" s="111"/>
      <c r="AH623" s="111"/>
      <c r="AI623" s="111"/>
      <c r="AJ623" s="111"/>
      <c r="AK623" s="111"/>
      <c r="AL623" s="111"/>
      <c r="AM623" s="111"/>
      <c r="AN623" s="111"/>
      <c r="AO623" s="111"/>
      <c r="AP623" s="111"/>
      <c r="AQ623" s="111"/>
      <c r="AR623" s="111"/>
      <c r="AS623" s="111"/>
      <c r="AT623" s="111"/>
      <c r="AU623" s="111"/>
      <c r="AV623" s="111"/>
      <c r="AW623" s="111"/>
      <c r="AX623" s="112"/>
      <c r="AY623" s="111"/>
      <c r="AZ623" s="109"/>
      <c r="BA623" s="109"/>
      <c r="BB623" s="109"/>
      <c r="BC623" s="111"/>
      <c r="BD623" s="111"/>
      <c r="BE623" s="111"/>
      <c r="BF623" s="111"/>
      <c r="BG623" s="111"/>
      <c r="BH623" s="111"/>
      <c r="BI623" s="111"/>
      <c r="BJ623" s="111"/>
      <c r="BK623" s="111"/>
      <c r="BL623" s="111"/>
      <c r="BM623" s="111"/>
      <c r="BN623" s="111"/>
      <c r="BO623" s="111"/>
      <c r="BP623" s="111"/>
      <c r="BQ623" s="111"/>
      <c r="BR623" s="111"/>
      <c r="BS623" s="111"/>
      <c r="BT623" s="111"/>
      <c r="BU623" s="111"/>
      <c r="BV623" s="111"/>
      <c r="BW623" s="111"/>
      <c r="BX623" s="111"/>
      <c r="BY623" s="112"/>
      <c r="BZ623" s="111"/>
      <c r="CA623" s="109"/>
      <c r="CB623" s="109"/>
      <c r="CC623" s="109"/>
      <c r="CD623" s="111"/>
    </row>
    <row r="624" spans="1:82" ht="15.75" customHeight="1">
      <c r="A624" s="111"/>
      <c r="B624" s="111"/>
      <c r="C624" s="111"/>
      <c r="D624" s="111"/>
      <c r="E624" s="111"/>
      <c r="F624" s="111"/>
      <c r="G624" s="111"/>
      <c r="H624" s="111"/>
      <c r="I624" s="111"/>
      <c r="J624" s="111"/>
      <c r="K624" s="111"/>
      <c r="L624" s="111"/>
      <c r="M624" s="111"/>
      <c r="N624" s="111"/>
      <c r="O624" s="111"/>
      <c r="P624" s="111"/>
      <c r="Q624" s="111"/>
      <c r="R624" s="111"/>
      <c r="S624" s="111"/>
      <c r="T624" s="111"/>
      <c r="U624" s="111"/>
      <c r="V624" s="112"/>
      <c r="W624" s="111"/>
      <c r="X624" s="109"/>
      <c r="Y624" s="109"/>
      <c r="Z624" s="109"/>
      <c r="AA624" s="109"/>
      <c r="AB624" s="48"/>
      <c r="AC624" s="111"/>
      <c r="AD624" s="111"/>
      <c r="AE624" s="111"/>
      <c r="AF624" s="111"/>
      <c r="AG624" s="111"/>
      <c r="AH624" s="111"/>
      <c r="AI624" s="111"/>
      <c r="AJ624" s="111"/>
      <c r="AK624" s="111"/>
      <c r="AL624" s="111"/>
      <c r="AM624" s="111"/>
      <c r="AN624" s="111"/>
      <c r="AO624" s="111"/>
      <c r="AP624" s="111"/>
      <c r="AQ624" s="111"/>
      <c r="AR624" s="111"/>
      <c r="AS624" s="111"/>
      <c r="AT624" s="111"/>
      <c r="AU624" s="111"/>
      <c r="AV624" s="111"/>
      <c r="AW624" s="111"/>
      <c r="AX624" s="112"/>
      <c r="AY624" s="111"/>
      <c r="AZ624" s="109"/>
      <c r="BA624" s="109"/>
      <c r="BB624" s="109"/>
      <c r="BC624" s="111"/>
      <c r="BD624" s="111"/>
      <c r="BE624" s="111"/>
      <c r="BF624" s="111"/>
      <c r="BG624" s="111"/>
      <c r="BH624" s="111"/>
      <c r="BI624" s="111"/>
      <c r="BJ624" s="111"/>
      <c r="BK624" s="111"/>
      <c r="BL624" s="111"/>
      <c r="BM624" s="111"/>
      <c r="BN624" s="111"/>
      <c r="BO624" s="111"/>
      <c r="BP624" s="111"/>
      <c r="BQ624" s="111"/>
      <c r="BR624" s="111"/>
      <c r="BS624" s="111"/>
      <c r="BT624" s="111"/>
      <c r="BU624" s="111"/>
      <c r="BV624" s="111"/>
      <c r="BW624" s="111"/>
      <c r="BX624" s="111"/>
      <c r="BY624" s="112"/>
      <c r="BZ624" s="111"/>
      <c r="CA624" s="109"/>
      <c r="CB624" s="109"/>
      <c r="CC624" s="109"/>
      <c r="CD624" s="111"/>
    </row>
    <row r="625" spans="1:82" ht="15.75" customHeight="1">
      <c r="A625" s="111"/>
      <c r="B625" s="111"/>
      <c r="C625" s="111"/>
      <c r="D625" s="111"/>
      <c r="E625" s="111"/>
      <c r="F625" s="111"/>
      <c r="G625" s="111"/>
      <c r="H625" s="111"/>
      <c r="I625" s="111"/>
      <c r="J625" s="111"/>
      <c r="K625" s="111"/>
      <c r="L625" s="111"/>
      <c r="M625" s="111"/>
      <c r="N625" s="111"/>
      <c r="O625" s="111"/>
      <c r="P625" s="111"/>
      <c r="Q625" s="111"/>
      <c r="R625" s="111"/>
      <c r="S625" s="111"/>
      <c r="T625" s="111"/>
      <c r="U625" s="111"/>
      <c r="V625" s="112"/>
      <c r="W625" s="111"/>
      <c r="X625" s="109"/>
      <c r="Y625" s="109"/>
      <c r="Z625" s="109"/>
      <c r="AA625" s="109"/>
      <c r="AB625" s="48"/>
      <c r="AC625" s="111"/>
      <c r="AD625" s="111"/>
      <c r="AE625" s="111"/>
      <c r="AF625" s="111"/>
      <c r="AG625" s="111"/>
      <c r="AH625" s="111"/>
      <c r="AI625" s="111"/>
      <c r="AJ625" s="111"/>
      <c r="AK625" s="111"/>
      <c r="AL625" s="111"/>
      <c r="AM625" s="111"/>
      <c r="AN625" s="111"/>
      <c r="AO625" s="111"/>
      <c r="AP625" s="111"/>
      <c r="AQ625" s="111"/>
      <c r="AR625" s="111"/>
      <c r="AS625" s="111"/>
      <c r="AT625" s="111"/>
      <c r="AU625" s="111"/>
      <c r="AV625" s="111"/>
      <c r="AW625" s="111"/>
      <c r="AX625" s="112"/>
      <c r="AY625" s="111"/>
      <c r="AZ625" s="109"/>
      <c r="BA625" s="109"/>
      <c r="BB625" s="109"/>
      <c r="BC625" s="111"/>
      <c r="BD625" s="111"/>
      <c r="BE625" s="111"/>
      <c r="BF625" s="111"/>
      <c r="BG625" s="111"/>
      <c r="BH625" s="111"/>
      <c r="BI625" s="111"/>
      <c r="BJ625" s="111"/>
      <c r="BK625" s="111"/>
      <c r="BL625" s="111"/>
      <c r="BM625" s="111"/>
      <c r="BN625" s="111"/>
      <c r="BO625" s="111"/>
      <c r="BP625" s="111"/>
      <c r="BQ625" s="111"/>
      <c r="BR625" s="111"/>
      <c r="BS625" s="111"/>
      <c r="BT625" s="111"/>
      <c r="BU625" s="111"/>
      <c r="BV625" s="111"/>
      <c r="BW625" s="111"/>
      <c r="BX625" s="111"/>
      <c r="BY625" s="112"/>
      <c r="BZ625" s="111"/>
      <c r="CA625" s="109"/>
      <c r="CB625" s="109"/>
      <c r="CC625" s="109"/>
      <c r="CD625" s="111"/>
    </row>
    <row r="626" spans="1:82" ht="15.75" customHeight="1">
      <c r="A626" s="111"/>
      <c r="B626" s="111"/>
      <c r="C626" s="111"/>
      <c r="D626" s="111"/>
      <c r="E626" s="111"/>
      <c r="F626" s="111"/>
      <c r="G626" s="111"/>
      <c r="H626" s="111"/>
      <c r="I626" s="111"/>
      <c r="J626" s="111"/>
      <c r="K626" s="111"/>
      <c r="L626" s="111"/>
      <c r="M626" s="111"/>
      <c r="N626" s="111"/>
      <c r="O626" s="111"/>
      <c r="P626" s="111"/>
      <c r="Q626" s="111"/>
      <c r="R626" s="111"/>
      <c r="S626" s="111"/>
      <c r="T626" s="111"/>
      <c r="U626" s="111"/>
      <c r="V626" s="112"/>
      <c r="W626" s="111"/>
      <c r="X626" s="109"/>
      <c r="Y626" s="109"/>
      <c r="Z626" s="109"/>
      <c r="AA626" s="109"/>
      <c r="AB626" s="48"/>
      <c r="AC626" s="111"/>
      <c r="AD626" s="111"/>
      <c r="AE626" s="111"/>
      <c r="AF626" s="111"/>
      <c r="AG626" s="111"/>
      <c r="AH626" s="111"/>
      <c r="AI626" s="111"/>
      <c r="AJ626" s="111"/>
      <c r="AK626" s="111"/>
      <c r="AL626" s="111"/>
      <c r="AM626" s="111"/>
      <c r="AN626" s="111"/>
      <c r="AO626" s="111"/>
      <c r="AP626" s="111"/>
      <c r="AQ626" s="111"/>
      <c r="AR626" s="111"/>
      <c r="AS626" s="111"/>
      <c r="AT626" s="111"/>
      <c r="AU626" s="111"/>
      <c r="AV626" s="111"/>
      <c r="AW626" s="111"/>
      <c r="AX626" s="112"/>
      <c r="AY626" s="111"/>
      <c r="AZ626" s="109"/>
      <c r="BA626" s="109"/>
      <c r="BB626" s="109"/>
      <c r="BC626" s="111"/>
      <c r="BD626" s="111"/>
      <c r="BE626" s="111"/>
      <c r="BF626" s="111"/>
      <c r="BG626" s="111"/>
      <c r="BH626" s="111"/>
      <c r="BI626" s="111"/>
      <c r="BJ626" s="111"/>
      <c r="BK626" s="111"/>
      <c r="BL626" s="111"/>
      <c r="BM626" s="111"/>
      <c r="BN626" s="111"/>
      <c r="BO626" s="111"/>
      <c r="BP626" s="111"/>
      <c r="BQ626" s="111"/>
      <c r="BR626" s="111"/>
      <c r="BS626" s="111"/>
      <c r="BT626" s="111"/>
      <c r="BU626" s="111"/>
      <c r="BV626" s="111"/>
      <c r="BW626" s="111"/>
      <c r="BX626" s="111"/>
      <c r="BY626" s="112"/>
      <c r="BZ626" s="111"/>
      <c r="CA626" s="109"/>
      <c r="CB626" s="109"/>
      <c r="CC626" s="109"/>
      <c r="CD626" s="111"/>
    </row>
    <row r="627" spans="1:82" ht="15.75" customHeight="1">
      <c r="A627" s="111"/>
      <c r="B627" s="111"/>
      <c r="C627" s="111"/>
      <c r="D627" s="111"/>
      <c r="E627" s="111"/>
      <c r="F627" s="111"/>
      <c r="G627" s="111"/>
      <c r="H627" s="111"/>
      <c r="I627" s="111"/>
      <c r="J627" s="111"/>
      <c r="K627" s="111"/>
      <c r="L627" s="111"/>
      <c r="M627" s="111"/>
      <c r="N627" s="111"/>
      <c r="O627" s="111"/>
      <c r="P627" s="111"/>
      <c r="Q627" s="111"/>
      <c r="R627" s="111"/>
      <c r="S627" s="111"/>
      <c r="T627" s="111"/>
      <c r="U627" s="111"/>
      <c r="V627" s="112"/>
      <c r="W627" s="111"/>
      <c r="X627" s="109"/>
      <c r="Y627" s="109"/>
      <c r="Z627" s="109"/>
      <c r="AA627" s="109"/>
      <c r="AB627" s="48"/>
      <c r="AC627" s="111"/>
      <c r="AD627" s="111"/>
      <c r="AE627" s="111"/>
      <c r="AF627" s="111"/>
      <c r="AG627" s="111"/>
      <c r="AH627" s="111"/>
      <c r="AI627" s="111"/>
      <c r="AJ627" s="111"/>
      <c r="AK627" s="111"/>
      <c r="AL627" s="111"/>
      <c r="AM627" s="111"/>
      <c r="AN627" s="111"/>
      <c r="AO627" s="111"/>
      <c r="AP627" s="111"/>
      <c r="AQ627" s="111"/>
      <c r="AR627" s="111"/>
      <c r="AS627" s="111"/>
      <c r="AT627" s="111"/>
      <c r="AU627" s="111"/>
      <c r="AV627" s="111"/>
      <c r="AW627" s="111"/>
      <c r="AX627" s="112"/>
      <c r="AY627" s="111"/>
      <c r="AZ627" s="109"/>
      <c r="BA627" s="109"/>
      <c r="BB627" s="109"/>
      <c r="BC627" s="111"/>
      <c r="BD627" s="111"/>
      <c r="BE627" s="111"/>
      <c r="BF627" s="111"/>
      <c r="BG627" s="111"/>
      <c r="BH627" s="111"/>
      <c r="BI627" s="111"/>
      <c r="BJ627" s="111"/>
      <c r="BK627" s="111"/>
      <c r="BL627" s="111"/>
      <c r="BM627" s="111"/>
      <c r="BN627" s="111"/>
      <c r="BO627" s="111"/>
      <c r="BP627" s="111"/>
      <c r="BQ627" s="111"/>
      <c r="BR627" s="111"/>
      <c r="BS627" s="111"/>
      <c r="BT627" s="111"/>
      <c r="BU627" s="111"/>
      <c r="BV627" s="111"/>
      <c r="BW627" s="111"/>
      <c r="BX627" s="111"/>
      <c r="BY627" s="112"/>
      <c r="BZ627" s="111"/>
      <c r="CA627" s="109"/>
      <c r="CB627" s="109"/>
      <c r="CC627" s="109"/>
      <c r="CD627" s="111"/>
    </row>
    <row r="628" spans="1:82" ht="15.75" customHeight="1">
      <c r="A628" s="111"/>
      <c r="B628" s="111"/>
      <c r="C628" s="111"/>
      <c r="D628" s="111"/>
      <c r="E628" s="111"/>
      <c r="F628" s="111"/>
      <c r="G628" s="111"/>
      <c r="H628" s="111"/>
      <c r="I628" s="111"/>
      <c r="J628" s="111"/>
      <c r="K628" s="111"/>
      <c r="L628" s="111"/>
      <c r="M628" s="111"/>
      <c r="N628" s="111"/>
      <c r="O628" s="111"/>
      <c r="P628" s="111"/>
      <c r="Q628" s="111"/>
      <c r="R628" s="111"/>
      <c r="S628" s="111"/>
      <c r="T628" s="111"/>
      <c r="U628" s="111"/>
      <c r="V628" s="112"/>
      <c r="W628" s="111"/>
      <c r="X628" s="109"/>
      <c r="Y628" s="109"/>
      <c r="Z628" s="109"/>
      <c r="AA628" s="109"/>
      <c r="AB628" s="48"/>
      <c r="AC628" s="111"/>
      <c r="AD628" s="111"/>
      <c r="AE628" s="111"/>
      <c r="AF628" s="111"/>
      <c r="AG628" s="111"/>
      <c r="AH628" s="111"/>
      <c r="AI628" s="111"/>
      <c r="AJ628" s="111"/>
      <c r="AK628" s="111"/>
      <c r="AL628" s="111"/>
      <c r="AM628" s="111"/>
      <c r="AN628" s="111"/>
      <c r="AO628" s="111"/>
      <c r="AP628" s="111"/>
      <c r="AQ628" s="111"/>
      <c r="AR628" s="111"/>
      <c r="AS628" s="111"/>
      <c r="AT628" s="111"/>
      <c r="AU628" s="111"/>
      <c r="AV628" s="111"/>
      <c r="AW628" s="111"/>
      <c r="AX628" s="112"/>
      <c r="AY628" s="111"/>
      <c r="AZ628" s="109"/>
      <c r="BA628" s="109"/>
      <c r="BB628" s="109"/>
      <c r="BC628" s="111"/>
      <c r="BD628" s="111"/>
      <c r="BE628" s="111"/>
      <c r="BF628" s="111"/>
      <c r="BG628" s="111"/>
      <c r="BH628" s="111"/>
      <c r="BI628" s="111"/>
      <c r="BJ628" s="111"/>
      <c r="BK628" s="111"/>
      <c r="BL628" s="111"/>
      <c r="BM628" s="111"/>
      <c r="BN628" s="111"/>
      <c r="BO628" s="111"/>
      <c r="BP628" s="111"/>
      <c r="BQ628" s="111"/>
      <c r="BR628" s="111"/>
      <c r="BS628" s="111"/>
      <c r="BT628" s="111"/>
      <c r="BU628" s="111"/>
      <c r="BV628" s="111"/>
      <c r="BW628" s="111"/>
      <c r="BX628" s="111"/>
      <c r="BY628" s="112"/>
      <c r="BZ628" s="111"/>
      <c r="CA628" s="109"/>
      <c r="CB628" s="109"/>
      <c r="CC628" s="109"/>
      <c r="CD628" s="111"/>
    </row>
    <row r="629" spans="1:82" ht="15.75" customHeight="1">
      <c r="A629" s="111"/>
      <c r="B629" s="111"/>
      <c r="C629" s="111"/>
      <c r="D629" s="111"/>
      <c r="E629" s="111"/>
      <c r="F629" s="111"/>
      <c r="G629" s="111"/>
      <c r="H629" s="111"/>
      <c r="I629" s="111"/>
      <c r="J629" s="111"/>
      <c r="K629" s="111"/>
      <c r="L629" s="111"/>
      <c r="M629" s="111"/>
      <c r="N629" s="111"/>
      <c r="O629" s="111"/>
      <c r="P629" s="111"/>
      <c r="Q629" s="111"/>
      <c r="R629" s="111"/>
      <c r="S629" s="111"/>
      <c r="T629" s="111"/>
      <c r="U629" s="111"/>
      <c r="V629" s="112"/>
      <c r="W629" s="111"/>
      <c r="X629" s="109"/>
      <c r="Y629" s="109"/>
      <c r="Z629" s="109"/>
      <c r="AA629" s="109"/>
      <c r="AB629" s="48"/>
      <c r="AC629" s="111"/>
      <c r="AD629" s="111"/>
      <c r="AE629" s="111"/>
      <c r="AF629" s="111"/>
      <c r="AG629" s="111"/>
      <c r="AH629" s="111"/>
      <c r="AI629" s="111"/>
      <c r="AJ629" s="111"/>
      <c r="AK629" s="111"/>
      <c r="AL629" s="111"/>
      <c r="AM629" s="111"/>
      <c r="AN629" s="111"/>
      <c r="AO629" s="111"/>
      <c r="AP629" s="111"/>
      <c r="AQ629" s="111"/>
      <c r="AR629" s="111"/>
      <c r="AS629" s="111"/>
      <c r="AT629" s="111"/>
      <c r="AU629" s="111"/>
      <c r="AV629" s="111"/>
      <c r="AW629" s="111"/>
      <c r="AX629" s="112"/>
      <c r="AY629" s="111"/>
      <c r="AZ629" s="109"/>
      <c r="BA629" s="109"/>
      <c r="BB629" s="109"/>
      <c r="BC629" s="111"/>
      <c r="BD629" s="111"/>
      <c r="BE629" s="111"/>
      <c r="BF629" s="111"/>
      <c r="BG629" s="111"/>
      <c r="BH629" s="111"/>
      <c r="BI629" s="111"/>
      <c r="BJ629" s="111"/>
      <c r="BK629" s="111"/>
      <c r="BL629" s="111"/>
      <c r="BM629" s="111"/>
      <c r="BN629" s="111"/>
      <c r="BO629" s="111"/>
      <c r="BP629" s="111"/>
      <c r="BQ629" s="111"/>
      <c r="BR629" s="111"/>
      <c r="BS629" s="111"/>
      <c r="BT629" s="111"/>
      <c r="BU629" s="111"/>
      <c r="BV629" s="111"/>
      <c r="BW629" s="111"/>
      <c r="BX629" s="111"/>
      <c r="BY629" s="112"/>
      <c r="BZ629" s="111"/>
      <c r="CA629" s="109"/>
      <c r="CB629" s="109"/>
      <c r="CC629" s="109"/>
      <c r="CD629" s="111"/>
    </row>
    <row r="630" spans="1:82" ht="15.75" customHeight="1">
      <c r="A630" s="111"/>
      <c r="B630" s="111"/>
      <c r="C630" s="111"/>
      <c r="D630" s="111"/>
      <c r="E630" s="111"/>
      <c r="F630" s="111"/>
      <c r="G630" s="111"/>
      <c r="H630" s="111"/>
      <c r="I630" s="111"/>
      <c r="J630" s="111"/>
      <c r="K630" s="111"/>
      <c r="L630" s="111"/>
      <c r="M630" s="111"/>
      <c r="N630" s="111"/>
      <c r="O630" s="111"/>
      <c r="P630" s="111"/>
      <c r="Q630" s="111"/>
      <c r="R630" s="111"/>
      <c r="S630" s="111"/>
      <c r="T630" s="111"/>
      <c r="U630" s="111"/>
      <c r="V630" s="112"/>
      <c r="W630" s="111"/>
      <c r="X630" s="109"/>
      <c r="Y630" s="109"/>
      <c r="Z630" s="109"/>
      <c r="AA630" s="109"/>
      <c r="AB630" s="48"/>
      <c r="AC630" s="111"/>
      <c r="AD630" s="111"/>
      <c r="AE630" s="111"/>
      <c r="AF630" s="111"/>
      <c r="AG630" s="111"/>
      <c r="AH630" s="111"/>
      <c r="AI630" s="111"/>
      <c r="AJ630" s="111"/>
      <c r="AK630" s="111"/>
      <c r="AL630" s="111"/>
      <c r="AM630" s="111"/>
      <c r="AN630" s="111"/>
      <c r="AO630" s="111"/>
      <c r="AP630" s="111"/>
      <c r="AQ630" s="111"/>
      <c r="AR630" s="111"/>
      <c r="AS630" s="111"/>
      <c r="AT630" s="111"/>
      <c r="AU630" s="111"/>
      <c r="AV630" s="111"/>
      <c r="AW630" s="111"/>
      <c r="AX630" s="112"/>
      <c r="AY630" s="111"/>
      <c r="AZ630" s="109"/>
      <c r="BA630" s="109"/>
      <c r="BB630" s="109"/>
      <c r="BC630" s="111"/>
      <c r="BD630" s="111"/>
      <c r="BE630" s="111"/>
      <c r="BF630" s="111"/>
      <c r="BG630" s="111"/>
      <c r="BH630" s="111"/>
      <c r="BI630" s="111"/>
      <c r="BJ630" s="111"/>
      <c r="BK630" s="111"/>
      <c r="BL630" s="111"/>
      <c r="BM630" s="111"/>
      <c r="BN630" s="111"/>
      <c r="BO630" s="111"/>
      <c r="BP630" s="111"/>
      <c r="BQ630" s="111"/>
      <c r="BR630" s="111"/>
      <c r="BS630" s="111"/>
      <c r="BT630" s="111"/>
      <c r="BU630" s="111"/>
      <c r="BV630" s="111"/>
      <c r="BW630" s="111"/>
      <c r="BX630" s="111"/>
      <c r="BY630" s="112"/>
      <c r="BZ630" s="111"/>
      <c r="CA630" s="109"/>
      <c r="CB630" s="109"/>
      <c r="CC630" s="109"/>
      <c r="CD630" s="111"/>
    </row>
    <row r="631" spans="1:82" ht="15.75" customHeight="1">
      <c r="A631" s="111"/>
      <c r="B631" s="111"/>
      <c r="C631" s="111"/>
      <c r="D631" s="111"/>
      <c r="E631" s="111"/>
      <c r="F631" s="111"/>
      <c r="G631" s="111"/>
      <c r="H631" s="111"/>
      <c r="I631" s="111"/>
      <c r="J631" s="111"/>
      <c r="K631" s="111"/>
      <c r="L631" s="111"/>
      <c r="M631" s="111"/>
      <c r="N631" s="111"/>
      <c r="O631" s="111"/>
      <c r="P631" s="111"/>
      <c r="Q631" s="111"/>
      <c r="R631" s="111"/>
      <c r="S631" s="111"/>
      <c r="T631" s="111"/>
      <c r="U631" s="111"/>
      <c r="V631" s="112"/>
      <c r="W631" s="111"/>
      <c r="X631" s="109"/>
      <c r="Y631" s="109"/>
      <c r="Z631" s="109"/>
      <c r="AA631" s="109"/>
      <c r="AB631" s="48"/>
      <c r="AC631" s="111"/>
      <c r="AD631" s="111"/>
      <c r="AE631" s="111"/>
      <c r="AF631" s="111"/>
      <c r="AG631" s="111"/>
      <c r="AH631" s="111"/>
      <c r="AI631" s="111"/>
      <c r="AJ631" s="111"/>
      <c r="AK631" s="111"/>
      <c r="AL631" s="111"/>
      <c r="AM631" s="111"/>
      <c r="AN631" s="111"/>
      <c r="AO631" s="111"/>
      <c r="AP631" s="111"/>
      <c r="AQ631" s="111"/>
      <c r="AR631" s="111"/>
      <c r="AS631" s="111"/>
      <c r="AT631" s="111"/>
      <c r="AU631" s="111"/>
      <c r="AV631" s="111"/>
      <c r="AW631" s="111"/>
      <c r="AX631" s="112"/>
      <c r="AY631" s="111"/>
      <c r="AZ631" s="109"/>
      <c r="BA631" s="109"/>
      <c r="BB631" s="109"/>
      <c r="BC631" s="111"/>
      <c r="BD631" s="111"/>
      <c r="BE631" s="111"/>
      <c r="BF631" s="111"/>
      <c r="BG631" s="111"/>
      <c r="BH631" s="111"/>
      <c r="BI631" s="111"/>
      <c r="BJ631" s="111"/>
      <c r="BK631" s="111"/>
      <c r="BL631" s="111"/>
      <c r="BM631" s="111"/>
      <c r="BN631" s="111"/>
      <c r="BO631" s="111"/>
      <c r="BP631" s="111"/>
      <c r="BQ631" s="111"/>
      <c r="BR631" s="111"/>
      <c r="BS631" s="111"/>
      <c r="BT631" s="111"/>
      <c r="BU631" s="111"/>
      <c r="BV631" s="111"/>
      <c r="BW631" s="111"/>
      <c r="BX631" s="111"/>
      <c r="BY631" s="112"/>
      <c r="BZ631" s="111"/>
      <c r="CA631" s="109"/>
      <c r="CB631" s="109"/>
      <c r="CC631" s="109"/>
      <c r="CD631" s="111"/>
    </row>
    <row r="632" spans="1:82" ht="15.75" customHeight="1">
      <c r="A632" s="111"/>
      <c r="B632" s="111"/>
      <c r="C632" s="111"/>
      <c r="D632" s="111"/>
      <c r="E632" s="111"/>
      <c r="F632" s="111"/>
      <c r="G632" s="111"/>
      <c r="H632" s="111"/>
      <c r="I632" s="111"/>
      <c r="J632" s="111"/>
      <c r="K632" s="111"/>
      <c r="L632" s="111"/>
      <c r="M632" s="111"/>
      <c r="N632" s="111"/>
      <c r="O632" s="111"/>
      <c r="P632" s="111"/>
      <c r="Q632" s="111"/>
      <c r="R632" s="111"/>
      <c r="S632" s="111"/>
      <c r="T632" s="111"/>
      <c r="U632" s="111"/>
      <c r="V632" s="112"/>
      <c r="W632" s="111"/>
      <c r="X632" s="109"/>
      <c r="Y632" s="109"/>
      <c r="Z632" s="109"/>
      <c r="AA632" s="109"/>
      <c r="AB632" s="48"/>
      <c r="AC632" s="111"/>
      <c r="AD632" s="111"/>
      <c r="AE632" s="111"/>
      <c r="AF632" s="111"/>
      <c r="AG632" s="111"/>
      <c r="AH632" s="111"/>
      <c r="AI632" s="111"/>
      <c r="AJ632" s="111"/>
      <c r="AK632" s="111"/>
      <c r="AL632" s="111"/>
      <c r="AM632" s="111"/>
      <c r="AN632" s="111"/>
      <c r="AO632" s="111"/>
      <c r="AP632" s="111"/>
      <c r="AQ632" s="111"/>
      <c r="AR632" s="111"/>
      <c r="AS632" s="111"/>
      <c r="AT632" s="111"/>
      <c r="AU632" s="111"/>
      <c r="AV632" s="111"/>
      <c r="AW632" s="111"/>
      <c r="AX632" s="112"/>
      <c r="AY632" s="111"/>
      <c r="AZ632" s="109"/>
      <c r="BA632" s="109"/>
      <c r="BB632" s="109"/>
      <c r="BC632" s="111"/>
      <c r="BD632" s="111"/>
      <c r="BE632" s="111"/>
      <c r="BF632" s="111"/>
      <c r="BG632" s="111"/>
      <c r="BH632" s="111"/>
      <c r="BI632" s="111"/>
      <c r="BJ632" s="111"/>
      <c r="BK632" s="111"/>
      <c r="BL632" s="111"/>
      <c r="BM632" s="111"/>
      <c r="BN632" s="111"/>
      <c r="BO632" s="111"/>
      <c r="BP632" s="111"/>
      <c r="BQ632" s="111"/>
      <c r="BR632" s="111"/>
      <c r="BS632" s="111"/>
      <c r="BT632" s="111"/>
      <c r="BU632" s="111"/>
      <c r="BV632" s="111"/>
      <c r="BW632" s="111"/>
      <c r="BX632" s="111"/>
      <c r="BY632" s="112"/>
      <c r="BZ632" s="111"/>
      <c r="CA632" s="109"/>
      <c r="CB632" s="109"/>
      <c r="CC632" s="109"/>
      <c r="CD632" s="111"/>
    </row>
    <row r="633" spans="1:82" ht="15.75" customHeight="1">
      <c r="A633" s="111"/>
      <c r="B633" s="111"/>
      <c r="C633" s="111"/>
      <c r="D633" s="111"/>
      <c r="E633" s="111"/>
      <c r="F633" s="111"/>
      <c r="G633" s="111"/>
      <c r="H633" s="111"/>
      <c r="I633" s="111"/>
      <c r="J633" s="111"/>
      <c r="K633" s="111"/>
      <c r="L633" s="111"/>
      <c r="M633" s="111"/>
      <c r="N633" s="111"/>
      <c r="O633" s="111"/>
      <c r="P633" s="111"/>
      <c r="Q633" s="111"/>
      <c r="R633" s="111"/>
      <c r="S633" s="111"/>
      <c r="T633" s="111"/>
      <c r="U633" s="111"/>
      <c r="V633" s="112"/>
      <c r="W633" s="111"/>
      <c r="X633" s="109"/>
      <c r="Y633" s="109"/>
      <c r="Z633" s="109"/>
      <c r="AA633" s="109"/>
      <c r="AB633" s="48"/>
      <c r="AC633" s="111"/>
      <c r="AD633" s="111"/>
      <c r="AE633" s="111"/>
      <c r="AF633" s="111"/>
      <c r="AG633" s="111"/>
      <c r="AH633" s="111"/>
      <c r="AI633" s="111"/>
      <c r="AJ633" s="111"/>
      <c r="AK633" s="111"/>
      <c r="AL633" s="111"/>
      <c r="AM633" s="111"/>
      <c r="AN633" s="111"/>
      <c r="AO633" s="111"/>
      <c r="AP633" s="111"/>
      <c r="AQ633" s="111"/>
      <c r="AR633" s="111"/>
      <c r="AS633" s="111"/>
      <c r="AT633" s="111"/>
      <c r="AU633" s="111"/>
      <c r="AV633" s="111"/>
      <c r="AW633" s="111"/>
      <c r="AX633" s="112"/>
      <c r="AY633" s="111"/>
      <c r="AZ633" s="109"/>
      <c r="BA633" s="109"/>
      <c r="BB633" s="109"/>
      <c r="BC633" s="111"/>
      <c r="BD633" s="111"/>
      <c r="BE633" s="111"/>
      <c r="BF633" s="111"/>
      <c r="BG633" s="111"/>
      <c r="BH633" s="111"/>
      <c r="BI633" s="111"/>
      <c r="BJ633" s="111"/>
      <c r="BK633" s="111"/>
      <c r="BL633" s="111"/>
      <c r="BM633" s="111"/>
      <c r="BN633" s="111"/>
      <c r="BO633" s="111"/>
      <c r="BP633" s="111"/>
      <c r="BQ633" s="111"/>
      <c r="BR633" s="111"/>
      <c r="BS633" s="111"/>
      <c r="BT633" s="111"/>
      <c r="BU633" s="111"/>
      <c r="BV633" s="111"/>
      <c r="BW633" s="111"/>
      <c r="BX633" s="111"/>
      <c r="BY633" s="112"/>
      <c r="BZ633" s="111"/>
      <c r="CA633" s="109"/>
      <c r="CB633" s="109"/>
      <c r="CC633" s="109"/>
      <c r="CD633" s="111"/>
    </row>
    <row r="634" spans="1:82" ht="15.75" customHeight="1">
      <c r="A634" s="111"/>
      <c r="B634" s="111"/>
      <c r="C634" s="111"/>
      <c r="D634" s="111"/>
      <c r="E634" s="111"/>
      <c r="F634" s="111"/>
      <c r="G634" s="111"/>
      <c r="H634" s="111"/>
      <c r="I634" s="111"/>
      <c r="J634" s="111"/>
      <c r="K634" s="111"/>
      <c r="L634" s="111"/>
      <c r="M634" s="111"/>
      <c r="N634" s="111"/>
      <c r="O634" s="111"/>
      <c r="P634" s="111"/>
      <c r="Q634" s="111"/>
      <c r="R634" s="111"/>
      <c r="S634" s="111"/>
      <c r="T634" s="111"/>
      <c r="U634" s="111"/>
      <c r="V634" s="112"/>
      <c r="W634" s="111"/>
      <c r="X634" s="109"/>
      <c r="Y634" s="109"/>
      <c r="Z634" s="109"/>
      <c r="AA634" s="109"/>
      <c r="AB634" s="48"/>
      <c r="AC634" s="111"/>
      <c r="AD634" s="111"/>
      <c r="AE634" s="111"/>
      <c r="AF634" s="111"/>
      <c r="AG634" s="111"/>
      <c r="AH634" s="111"/>
      <c r="AI634" s="111"/>
      <c r="AJ634" s="111"/>
      <c r="AK634" s="111"/>
      <c r="AL634" s="111"/>
      <c r="AM634" s="111"/>
      <c r="AN634" s="111"/>
      <c r="AO634" s="111"/>
      <c r="AP634" s="111"/>
      <c r="AQ634" s="111"/>
      <c r="AR634" s="111"/>
      <c r="AS634" s="111"/>
      <c r="AT634" s="111"/>
      <c r="AU634" s="111"/>
      <c r="AV634" s="111"/>
      <c r="AW634" s="111"/>
      <c r="AX634" s="112"/>
      <c r="AY634" s="111"/>
      <c r="AZ634" s="109"/>
      <c r="BA634" s="109"/>
      <c r="BB634" s="109"/>
      <c r="BC634" s="111"/>
      <c r="BD634" s="111"/>
      <c r="BE634" s="111"/>
      <c r="BF634" s="111"/>
      <c r="BG634" s="111"/>
      <c r="BH634" s="111"/>
      <c r="BI634" s="111"/>
      <c r="BJ634" s="111"/>
      <c r="BK634" s="111"/>
      <c r="BL634" s="111"/>
      <c r="BM634" s="111"/>
      <c r="BN634" s="111"/>
      <c r="BO634" s="111"/>
      <c r="BP634" s="111"/>
      <c r="BQ634" s="111"/>
      <c r="BR634" s="111"/>
      <c r="BS634" s="111"/>
      <c r="BT634" s="111"/>
      <c r="BU634" s="111"/>
      <c r="BV634" s="111"/>
      <c r="BW634" s="111"/>
      <c r="BX634" s="111"/>
      <c r="BY634" s="112"/>
      <c r="BZ634" s="111"/>
      <c r="CA634" s="109"/>
      <c r="CB634" s="109"/>
      <c r="CC634" s="109"/>
      <c r="CD634" s="111"/>
    </row>
    <row r="635" spans="1:82" ht="15.75" customHeight="1">
      <c r="A635" s="111"/>
      <c r="B635" s="111"/>
      <c r="C635" s="111"/>
      <c r="D635" s="111"/>
      <c r="E635" s="111"/>
      <c r="F635" s="111"/>
      <c r="G635" s="111"/>
      <c r="H635" s="111"/>
      <c r="I635" s="111"/>
      <c r="J635" s="111"/>
      <c r="K635" s="111"/>
      <c r="L635" s="111"/>
      <c r="M635" s="111"/>
      <c r="N635" s="111"/>
      <c r="O635" s="111"/>
      <c r="P635" s="111"/>
      <c r="Q635" s="111"/>
      <c r="R635" s="111"/>
      <c r="S635" s="111"/>
      <c r="T635" s="111"/>
      <c r="U635" s="111"/>
      <c r="V635" s="112"/>
      <c r="W635" s="111"/>
      <c r="X635" s="109"/>
      <c r="Y635" s="109"/>
      <c r="Z635" s="109"/>
      <c r="AA635" s="109"/>
      <c r="AB635" s="48"/>
      <c r="AC635" s="111"/>
      <c r="AD635" s="111"/>
      <c r="AE635" s="111"/>
      <c r="AF635" s="111"/>
      <c r="AG635" s="111"/>
      <c r="AH635" s="111"/>
      <c r="AI635" s="111"/>
      <c r="AJ635" s="111"/>
      <c r="AK635" s="111"/>
      <c r="AL635" s="111"/>
      <c r="AM635" s="111"/>
      <c r="AN635" s="111"/>
      <c r="AO635" s="111"/>
      <c r="AP635" s="111"/>
      <c r="AQ635" s="111"/>
      <c r="AR635" s="111"/>
      <c r="AS635" s="111"/>
      <c r="AT635" s="111"/>
      <c r="AU635" s="111"/>
      <c r="AV635" s="111"/>
      <c r="AW635" s="111"/>
      <c r="AX635" s="112"/>
      <c r="AY635" s="111"/>
      <c r="AZ635" s="109"/>
      <c r="BA635" s="109"/>
      <c r="BB635" s="109"/>
      <c r="BC635" s="111"/>
      <c r="BD635" s="111"/>
      <c r="BE635" s="111"/>
      <c r="BF635" s="111"/>
      <c r="BG635" s="111"/>
      <c r="BH635" s="111"/>
      <c r="BI635" s="111"/>
      <c r="BJ635" s="111"/>
      <c r="BK635" s="111"/>
      <c r="BL635" s="111"/>
      <c r="BM635" s="111"/>
      <c r="BN635" s="111"/>
      <c r="BO635" s="111"/>
      <c r="BP635" s="111"/>
      <c r="BQ635" s="111"/>
      <c r="BR635" s="111"/>
      <c r="BS635" s="111"/>
      <c r="BT635" s="111"/>
      <c r="BU635" s="111"/>
      <c r="BV635" s="111"/>
      <c r="BW635" s="111"/>
      <c r="BX635" s="111"/>
      <c r="BY635" s="112"/>
      <c r="BZ635" s="111"/>
      <c r="CA635" s="109"/>
      <c r="CB635" s="109"/>
      <c r="CC635" s="109"/>
      <c r="CD635" s="111"/>
    </row>
    <row r="636" spans="1:82" ht="15.75" customHeight="1">
      <c r="A636" s="111"/>
      <c r="B636" s="111"/>
      <c r="C636" s="111"/>
      <c r="D636" s="111"/>
      <c r="E636" s="111"/>
      <c r="F636" s="111"/>
      <c r="G636" s="111"/>
      <c r="H636" s="111"/>
      <c r="I636" s="111"/>
      <c r="J636" s="111"/>
      <c r="K636" s="111"/>
      <c r="L636" s="111"/>
      <c r="M636" s="111"/>
      <c r="N636" s="111"/>
      <c r="O636" s="111"/>
      <c r="P636" s="111"/>
      <c r="Q636" s="111"/>
      <c r="R636" s="111"/>
      <c r="S636" s="111"/>
      <c r="T636" s="111"/>
      <c r="U636" s="111"/>
      <c r="V636" s="112"/>
      <c r="W636" s="111"/>
      <c r="X636" s="109"/>
      <c r="Y636" s="109"/>
      <c r="Z636" s="109"/>
      <c r="AA636" s="109"/>
      <c r="AB636" s="48"/>
      <c r="AC636" s="111"/>
      <c r="AD636" s="111"/>
      <c r="AE636" s="111"/>
      <c r="AF636" s="111"/>
      <c r="AG636" s="111"/>
      <c r="AH636" s="111"/>
      <c r="AI636" s="111"/>
      <c r="AJ636" s="111"/>
      <c r="AK636" s="111"/>
      <c r="AL636" s="111"/>
      <c r="AM636" s="111"/>
      <c r="AN636" s="111"/>
      <c r="AO636" s="111"/>
      <c r="AP636" s="111"/>
      <c r="AQ636" s="111"/>
      <c r="AR636" s="111"/>
      <c r="AS636" s="111"/>
      <c r="AT636" s="111"/>
      <c r="AU636" s="111"/>
      <c r="AV636" s="111"/>
      <c r="AW636" s="111"/>
      <c r="AX636" s="112"/>
      <c r="AY636" s="111"/>
      <c r="AZ636" s="109"/>
      <c r="BA636" s="109"/>
      <c r="BB636" s="109"/>
      <c r="BC636" s="111"/>
      <c r="BD636" s="111"/>
      <c r="BE636" s="111"/>
      <c r="BF636" s="111"/>
      <c r="BG636" s="111"/>
      <c r="BH636" s="111"/>
      <c r="BI636" s="111"/>
      <c r="BJ636" s="111"/>
      <c r="BK636" s="111"/>
      <c r="BL636" s="111"/>
      <c r="BM636" s="111"/>
      <c r="BN636" s="111"/>
      <c r="BO636" s="111"/>
      <c r="BP636" s="111"/>
      <c r="BQ636" s="111"/>
      <c r="BR636" s="111"/>
      <c r="BS636" s="111"/>
      <c r="BT636" s="111"/>
      <c r="BU636" s="111"/>
      <c r="BV636" s="111"/>
      <c r="BW636" s="111"/>
      <c r="BX636" s="111"/>
      <c r="BY636" s="112"/>
      <c r="BZ636" s="111"/>
      <c r="CA636" s="109"/>
      <c r="CB636" s="109"/>
      <c r="CC636" s="109"/>
      <c r="CD636" s="111"/>
    </row>
    <row r="637" spans="1:82" ht="15.75" customHeight="1">
      <c r="A637" s="111"/>
      <c r="B637" s="111"/>
      <c r="C637" s="111"/>
      <c r="D637" s="111"/>
      <c r="E637" s="111"/>
      <c r="F637" s="111"/>
      <c r="G637" s="111"/>
      <c r="H637" s="111"/>
      <c r="I637" s="111"/>
      <c r="J637" s="111"/>
      <c r="K637" s="111"/>
      <c r="L637" s="111"/>
      <c r="M637" s="111"/>
      <c r="N637" s="111"/>
      <c r="O637" s="111"/>
      <c r="P637" s="111"/>
      <c r="Q637" s="111"/>
      <c r="R637" s="111"/>
      <c r="S637" s="111"/>
      <c r="T637" s="111"/>
      <c r="U637" s="111"/>
      <c r="V637" s="112"/>
      <c r="W637" s="111"/>
      <c r="X637" s="109"/>
      <c r="Y637" s="109"/>
      <c r="Z637" s="109"/>
      <c r="AA637" s="109"/>
      <c r="AB637" s="48"/>
      <c r="AC637" s="111"/>
      <c r="AD637" s="111"/>
      <c r="AE637" s="111"/>
      <c r="AF637" s="111"/>
      <c r="AG637" s="111"/>
      <c r="AH637" s="111"/>
      <c r="AI637" s="111"/>
      <c r="AJ637" s="111"/>
      <c r="AK637" s="111"/>
      <c r="AL637" s="111"/>
      <c r="AM637" s="111"/>
      <c r="AN637" s="111"/>
      <c r="AO637" s="111"/>
      <c r="AP637" s="111"/>
      <c r="AQ637" s="111"/>
      <c r="AR637" s="111"/>
      <c r="AS637" s="111"/>
      <c r="AT637" s="111"/>
      <c r="AU637" s="111"/>
      <c r="AV637" s="111"/>
      <c r="AW637" s="111"/>
      <c r="AX637" s="112"/>
      <c r="AY637" s="111"/>
      <c r="AZ637" s="109"/>
      <c r="BA637" s="109"/>
      <c r="BB637" s="109"/>
      <c r="BC637" s="111"/>
      <c r="BD637" s="111"/>
      <c r="BE637" s="111"/>
      <c r="BF637" s="111"/>
      <c r="BG637" s="111"/>
      <c r="BH637" s="111"/>
      <c r="BI637" s="111"/>
      <c r="BJ637" s="111"/>
      <c r="BK637" s="111"/>
      <c r="BL637" s="111"/>
      <c r="BM637" s="111"/>
      <c r="BN637" s="111"/>
      <c r="BO637" s="111"/>
      <c r="BP637" s="111"/>
      <c r="BQ637" s="111"/>
      <c r="BR637" s="111"/>
      <c r="BS637" s="111"/>
      <c r="BT637" s="111"/>
      <c r="BU637" s="111"/>
      <c r="BV637" s="111"/>
      <c r="BW637" s="111"/>
      <c r="BX637" s="111"/>
      <c r="BY637" s="112"/>
      <c r="BZ637" s="111"/>
      <c r="CA637" s="109"/>
      <c r="CB637" s="109"/>
      <c r="CC637" s="109"/>
      <c r="CD637" s="111"/>
    </row>
    <row r="638" spans="1:82" ht="15.75" customHeight="1">
      <c r="A638" s="111"/>
      <c r="B638" s="111"/>
      <c r="C638" s="111"/>
      <c r="D638" s="111"/>
      <c r="E638" s="111"/>
      <c r="F638" s="111"/>
      <c r="G638" s="111"/>
      <c r="H638" s="111"/>
      <c r="I638" s="111"/>
      <c r="J638" s="111"/>
      <c r="K638" s="111"/>
      <c r="L638" s="111"/>
      <c r="M638" s="111"/>
      <c r="N638" s="111"/>
      <c r="O638" s="111"/>
      <c r="P638" s="111"/>
      <c r="Q638" s="111"/>
      <c r="R638" s="111"/>
      <c r="S638" s="111"/>
      <c r="T638" s="111"/>
      <c r="U638" s="111"/>
      <c r="V638" s="112"/>
      <c r="W638" s="111"/>
      <c r="X638" s="109"/>
      <c r="Y638" s="109"/>
      <c r="Z638" s="109"/>
      <c r="AA638" s="109"/>
      <c r="AB638" s="48"/>
      <c r="AC638" s="111"/>
      <c r="AD638" s="111"/>
      <c r="AE638" s="111"/>
      <c r="AF638" s="111"/>
      <c r="AG638" s="111"/>
      <c r="AH638" s="111"/>
      <c r="AI638" s="111"/>
      <c r="AJ638" s="111"/>
      <c r="AK638" s="111"/>
      <c r="AL638" s="111"/>
      <c r="AM638" s="111"/>
      <c r="AN638" s="111"/>
      <c r="AO638" s="111"/>
      <c r="AP638" s="111"/>
      <c r="AQ638" s="111"/>
      <c r="AR638" s="111"/>
      <c r="AS638" s="111"/>
      <c r="AT638" s="111"/>
      <c r="AU638" s="111"/>
      <c r="AV638" s="111"/>
      <c r="AW638" s="111"/>
      <c r="AX638" s="112"/>
      <c r="AY638" s="111"/>
      <c r="AZ638" s="109"/>
      <c r="BA638" s="109"/>
      <c r="BB638" s="109"/>
      <c r="BC638" s="111"/>
      <c r="BD638" s="111"/>
      <c r="BE638" s="111"/>
      <c r="BF638" s="111"/>
      <c r="BG638" s="111"/>
      <c r="BH638" s="111"/>
      <c r="BI638" s="111"/>
      <c r="BJ638" s="111"/>
      <c r="BK638" s="111"/>
      <c r="BL638" s="111"/>
      <c r="BM638" s="111"/>
      <c r="BN638" s="111"/>
      <c r="BO638" s="111"/>
      <c r="BP638" s="111"/>
      <c r="BQ638" s="111"/>
      <c r="BR638" s="111"/>
      <c r="BS638" s="111"/>
      <c r="BT638" s="111"/>
      <c r="BU638" s="111"/>
      <c r="BV638" s="111"/>
      <c r="BW638" s="111"/>
      <c r="BX638" s="111"/>
      <c r="BY638" s="112"/>
      <c r="BZ638" s="111"/>
      <c r="CA638" s="109"/>
      <c r="CB638" s="109"/>
      <c r="CC638" s="109"/>
      <c r="CD638" s="111"/>
    </row>
    <row r="639" spans="1:82" ht="15.75" customHeight="1">
      <c r="A639" s="111"/>
      <c r="B639" s="111"/>
      <c r="C639" s="111"/>
      <c r="D639" s="111"/>
      <c r="E639" s="111"/>
      <c r="F639" s="111"/>
      <c r="G639" s="111"/>
      <c r="H639" s="111"/>
      <c r="I639" s="111"/>
      <c r="J639" s="111"/>
      <c r="K639" s="111"/>
      <c r="L639" s="111"/>
      <c r="M639" s="111"/>
      <c r="N639" s="111"/>
      <c r="O639" s="111"/>
      <c r="P639" s="111"/>
      <c r="Q639" s="111"/>
      <c r="R639" s="111"/>
      <c r="S639" s="111"/>
      <c r="T639" s="111"/>
      <c r="U639" s="111"/>
      <c r="V639" s="112"/>
      <c r="W639" s="111"/>
      <c r="X639" s="109"/>
      <c r="Y639" s="109"/>
      <c r="Z639" s="109"/>
      <c r="AA639" s="109"/>
      <c r="AB639" s="48"/>
      <c r="AC639" s="111"/>
      <c r="AD639" s="111"/>
      <c r="AE639" s="111"/>
      <c r="AF639" s="111"/>
      <c r="AG639" s="111"/>
      <c r="AH639" s="111"/>
      <c r="AI639" s="111"/>
      <c r="AJ639" s="111"/>
      <c r="AK639" s="111"/>
      <c r="AL639" s="111"/>
      <c r="AM639" s="111"/>
      <c r="AN639" s="111"/>
      <c r="AO639" s="111"/>
      <c r="AP639" s="111"/>
      <c r="AQ639" s="111"/>
      <c r="AR639" s="111"/>
      <c r="AS639" s="111"/>
      <c r="AT639" s="111"/>
      <c r="AU639" s="111"/>
      <c r="AV639" s="111"/>
      <c r="AW639" s="111"/>
      <c r="AX639" s="112"/>
      <c r="AY639" s="111"/>
      <c r="AZ639" s="109"/>
      <c r="BA639" s="109"/>
      <c r="BB639" s="109"/>
      <c r="BC639" s="111"/>
      <c r="BD639" s="111"/>
      <c r="BE639" s="111"/>
      <c r="BF639" s="111"/>
      <c r="BG639" s="111"/>
      <c r="BH639" s="111"/>
      <c r="BI639" s="111"/>
      <c r="BJ639" s="111"/>
      <c r="BK639" s="111"/>
      <c r="BL639" s="111"/>
      <c r="BM639" s="111"/>
      <c r="BN639" s="111"/>
      <c r="BO639" s="111"/>
      <c r="BP639" s="111"/>
      <c r="BQ639" s="111"/>
      <c r="BR639" s="111"/>
      <c r="BS639" s="111"/>
      <c r="BT639" s="111"/>
      <c r="BU639" s="111"/>
      <c r="BV639" s="111"/>
      <c r="BW639" s="111"/>
      <c r="BX639" s="111"/>
      <c r="BY639" s="112"/>
      <c r="BZ639" s="111"/>
      <c r="CA639" s="109"/>
      <c r="CB639" s="109"/>
      <c r="CC639" s="109"/>
      <c r="CD639" s="111"/>
    </row>
    <row r="640" spans="1:82" ht="15.75" customHeight="1">
      <c r="A640" s="111"/>
      <c r="B640" s="111"/>
      <c r="C640" s="111"/>
      <c r="D640" s="111"/>
      <c r="E640" s="111"/>
      <c r="F640" s="111"/>
      <c r="G640" s="111"/>
      <c r="H640" s="111"/>
      <c r="I640" s="111"/>
      <c r="J640" s="111"/>
      <c r="K640" s="111"/>
      <c r="L640" s="111"/>
      <c r="M640" s="111"/>
      <c r="N640" s="111"/>
      <c r="O640" s="111"/>
      <c r="P640" s="111"/>
      <c r="Q640" s="111"/>
      <c r="R640" s="111"/>
      <c r="S640" s="111"/>
      <c r="T640" s="111"/>
      <c r="U640" s="111"/>
      <c r="V640" s="112"/>
      <c r="W640" s="111"/>
      <c r="X640" s="109"/>
      <c r="Y640" s="109"/>
      <c r="Z640" s="109"/>
      <c r="AA640" s="109"/>
      <c r="AB640" s="48"/>
      <c r="AC640" s="111"/>
      <c r="AD640" s="111"/>
      <c r="AE640" s="111"/>
      <c r="AF640" s="111"/>
      <c r="AG640" s="111"/>
      <c r="AH640" s="111"/>
      <c r="AI640" s="111"/>
      <c r="AJ640" s="111"/>
      <c r="AK640" s="111"/>
      <c r="AL640" s="111"/>
      <c r="AM640" s="111"/>
      <c r="AN640" s="111"/>
      <c r="AO640" s="111"/>
      <c r="AP640" s="111"/>
      <c r="AQ640" s="111"/>
      <c r="AR640" s="111"/>
      <c r="AS640" s="111"/>
      <c r="AT640" s="111"/>
      <c r="AU640" s="111"/>
      <c r="AV640" s="111"/>
      <c r="AW640" s="111"/>
      <c r="AX640" s="112"/>
      <c r="AY640" s="111"/>
      <c r="AZ640" s="109"/>
      <c r="BA640" s="109"/>
      <c r="BB640" s="109"/>
      <c r="BC640" s="111"/>
      <c r="BD640" s="111"/>
      <c r="BE640" s="111"/>
      <c r="BF640" s="111"/>
      <c r="BG640" s="111"/>
      <c r="BH640" s="111"/>
      <c r="BI640" s="111"/>
      <c r="BJ640" s="111"/>
      <c r="BK640" s="111"/>
      <c r="BL640" s="111"/>
      <c r="BM640" s="111"/>
      <c r="BN640" s="111"/>
      <c r="BO640" s="111"/>
      <c r="BP640" s="111"/>
      <c r="BQ640" s="111"/>
      <c r="BR640" s="111"/>
      <c r="BS640" s="111"/>
      <c r="BT640" s="111"/>
      <c r="BU640" s="111"/>
      <c r="BV640" s="111"/>
      <c r="BW640" s="111"/>
      <c r="BX640" s="111"/>
      <c r="BY640" s="112"/>
      <c r="BZ640" s="111"/>
      <c r="CA640" s="109"/>
      <c r="CB640" s="109"/>
      <c r="CC640" s="109"/>
      <c r="CD640" s="111"/>
    </row>
    <row r="641" spans="1:82" ht="15.75" customHeight="1">
      <c r="A641" s="111"/>
      <c r="B641" s="111"/>
      <c r="C641" s="111"/>
      <c r="D641" s="111"/>
      <c r="E641" s="111"/>
      <c r="F641" s="111"/>
      <c r="G641" s="111"/>
      <c r="H641" s="111"/>
      <c r="I641" s="111"/>
      <c r="J641" s="111"/>
      <c r="K641" s="111"/>
      <c r="L641" s="111"/>
      <c r="M641" s="111"/>
      <c r="N641" s="111"/>
      <c r="O641" s="111"/>
      <c r="P641" s="111"/>
      <c r="Q641" s="111"/>
      <c r="R641" s="111"/>
      <c r="S641" s="111"/>
      <c r="T641" s="111"/>
      <c r="U641" s="111"/>
      <c r="V641" s="112"/>
      <c r="W641" s="111"/>
      <c r="X641" s="109"/>
      <c r="Y641" s="109"/>
      <c r="Z641" s="109"/>
      <c r="AA641" s="109"/>
      <c r="AB641" s="48"/>
      <c r="AC641" s="111"/>
      <c r="AD641" s="111"/>
      <c r="AE641" s="111"/>
      <c r="AF641" s="111"/>
      <c r="AG641" s="111"/>
      <c r="AH641" s="111"/>
      <c r="AI641" s="111"/>
      <c r="AJ641" s="111"/>
      <c r="AK641" s="111"/>
      <c r="AL641" s="111"/>
      <c r="AM641" s="111"/>
      <c r="AN641" s="111"/>
      <c r="AO641" s="111"/>
      <c r="AP641" s="111"/>
      <c r="AQ641" s="111"/>
      <c r="AR641" s="111"/>
      <c r="AS641" s="111"/>
      <c r="AT641" s="111"/>
      <c r="AU641" s="111"/>
      <c r="AV641" s="111"/>
      <c r="AW641" s="111"/>
      <c r="AX641" s="112"/>
      <c r="AY641" s="111"/>
      <c r="AZ641" s="109"/>
      <c r="BA641" s="109"/>
      <c r="BB641" s="109"/>
      <c r="BC641" s="111"/>
      <c r="BD641" s="111"/>
      <c r="BE641" s="111"/>
      <c r="BF641" s="111"/>
      <c r="BG641" s="111"/>
      <c r="BH641" s="111"/>
      <c r="BI641" s="111"/>
      <c r="BJ641" s="111"/>
      <c r="BK641" s="111"/>
      <c r="BL641" s="111"/>
      <c r="BM641" s="111"/>
      <c r="BN641" s="111"/>
      <c r="BO641" s="111"/>
      <c r="BP641" s="111"/>
      <c r="BQ641" s="111"/>
      <c r="BR641" s="111"/>
      <c r="BS641" s="111"/>
      <c r="BT641" s="111"/>
      <c r="BU641" s="111"/>
      <c r="BV641" s="111"/>
      <c r="BW641" s="111"/>
      <c r="BX641" s="111"/>
      <c r="BY641" s="112"/>
      <c r="BZ641" s="111"/>
      <c r="CA641" s="109"/>
      <c r="CB641" s="109"/>
      <c r="CC641" s="109"/>
      <c r="CD641" s="111"/>
    </row>
    <row r="642" spans="1:82" ht="15.75" customHeight="1">
      <c r="A642" s="111"/>
      <c r="B642" s="111"/>
      <c r="C642" s="111"/>
      <c r="D642" s="111"/>
      <c r="E642" s="111"/>
      <c r="F642" s="111"/>
      <c r="G642" s="111"/>
      <c r="H642" s="111"/>
      <c r="I642" s="111"/>
      <c r="J642" s="111"/>
      <c r="K642" s="111"/>
      <c r="L642" s="111"/>
      <c r="M642" s="111"/>
      <c r="N642" s="111"/>
      <c r="O642" s="111"/>
      <c r="P642" s="111"/>
      <c r="Q642" s="111"/>
      <c r="R642" s="111"/>
      <c r="S642" s="111"/>
      <c r="T642" s="111"/>
      <c r="U642" s="111"/>
      <c r="V642" s="112"/>
      <c r="W642" s="111"/>
      <c r="X642" s="109"/>
      <c r="Y642" s="109"/>
      <c r="Z642" s="109"/>
      <c r="AA642" s="109"/>
      <c r="AB642" s="48"/>
      <c r="AC642" s="111"/>
      <c r="AD642" s="111"/>
      <c r="AE642" s="111"/>
      <c r="AF642" s="111"/>
      <c r="AG642" s="111"/>
      <c r="AH642" s="111"/>
      <c r="AI642" s="111"/>
      <c r="AJ642" s="111"/>
      <c r="AK642" s="111"/>
      <c r="AL642" s="111"/>
      <c r="AM642" s="111"/>
      <c r="AN642" s="111"/>
      <c r="AO642" s="111"/>
      <c r="AP642" s="111"/>
      <c r="AQ642" s="111"/>
      <c r="AR642" s="111"/>
      <c r="AS642" s="111"/>
      <c r="AT642" s="111"/>
      <c r="AU642" s="111"/>
      <c r="AV642" s="111"/>
      <c r="AW642" s="111"/>
      <c r="AX642" s="112"/>
      <c r="AY642" s="111"/>
      <c r="AZ642" s="109"/>
      <c r="BA642" s="109"/>
      <c r="BB642" s="109"/>
      <c r="BC642" s="111"/>
      <c r="BD642" s="111"/>
      <c r="BE642" s="111"/>
      <c r="BF642" s="111"/>
      <c r="BG642" s="111"/>
      <c r="BH642" s="111"/>
      <c r="BI642" s="111"/>
      <c r="BJ642" s="111"/>
      <c r="BK642" s="111"/>
      <c r="BL642" s="111"/>
      <c r="BM642" s="111"/>
      <c r="BN642" s="111"/>
      <c r="BO642" s="111"/>
      <c r="BP642" s="111"/>
      <c r="BQ642" s="111"/>
      <c r="BR642" s="111"/>
      <c r="BS642" s="111"/>
      <c r="BT642" s="111"/>
      <c r="BU642" s="111"/>
      <c r="BV642" s="111"/>
      <c r="BW642" s="111"/>
      <c r="BX642" s="111"/>
      <c r="BY642" s="112"/>
      <c r="BZ642" s="111"/>
      <c r="CA642" s="109"/>
      <c r="CB642" s="109"/>
      <c r="CC642" s="109"/>
      <c r="CD642" s="111"/>
    </row>
    <row r="643" spans="1:82" ht="15.75" customHeight="1">
      <c r="A643" s="111"/>
      <c r="B643" s="111"/>
      <c r="C643" s="111"/>
      <c r="D643" s="111"/>
      <c r="E643" s="111"/>
      <c r="F643" s="111"/>
      <c r="G643" s="111"/>
      <c r="H643" s="111"/>
      <c r="I643" s="111"/>
      <c r="J643" s="111"/>
      <c r="K643" s="111"/>
      <c r="L643" s="111"/>
      <c r="M643" s="111"/>
      <c r="N643" s="111"/>
      <c r="O643" s="111"/>
      <c r="P643" s="111"/>
      <c r="Q643" s="111"/>
      <c r="R643" s="111"/>
      <c r="S643" s="111"/>
      <c r="T643" s="111"/>
      <c r="U643" s="111"/>
      <c r="V643" s="112"/>
      <c r="W643" s="111"/>
      <c r="X643" s="109"/>
      <c r="Y643" s="109"/>
      <c r="Z643" s="109"/>
      <c r="AA643" s="109"/>
      <c r="AB643" s="48"/>
      <c r="AC643" s="111"/>
      <c r="AD643" s="111"/>
      <c r="AE643" s="111"/>
      <c r="AF643" s="111"/>
      <c r="AG643" s="111"/>
      <c r="AH643" s="111"/>
      <c r="AI643" s="111"/>
      <c r="AJ643" s="111"/>
      <c r="AK643" s="111"/>
      <c r="AL643" s="111"/>
      <c r="AM643" s="111"/>
      <c r="AN643" s="111"/>
      <c r="AO643" s="111"/>
      <c r="AP643" s="111"/>
      <c r="AQ643" s="111"/>
      <c r="AR643" s="111"/>
      <c r="AS643" s="111"/>
      <c r="AT643" s="111"/>
      <c r="AU643" s="111"/>
      <c r="AV643" s="111"/>
      <c r="AW643" s="111"/>
      <c r="AX643" s="112"/>
      <c r="AY643" s="111"/>
      <c r="AZ643" s="109"/>
      <c r="BA643" s="109"/>
      <c r="BB643" s="109"/>
      <c r="BC643" s="111"/>
      <c r="BD643" s="111"/>
      <c r="BE643" s="111"/>
      <c r="BF643" s="111"/>
      <c r="BG643" s="111"/>
      <c r="BH643" s="111"/>
      <c r="BI643" s="111"/>
      <c r="BJ643" s="111"/>
      <c r="BK643" s="111"/>
      <c r="BL643" s="111"/>
      <c r="BM643" s="111"/>
      <c r="BN643" s="111"/>
      <c r="BO643" s="111"/>
      <c r="BP643" s="111"/>
      <c r="BQ643" s="111"/>
      <c r="BR643" s="111"/>
      <c r="BS643" s="111"/>
      <c r="BT643" s="111"/>
      <c r="BU643" s="111"/>
      <c r="BV643" s="111"/>
      <c r="BW643" s="111"/>
      <c r="BX643" s="111"/>
      <c r="BY643" s="112"/>
      <c r="BZ643" s="111"/>
      <c r="CA643" s="109"/>
      <c r="CB643" s="109"/>
      <c r="CC643" s="109"/>
      <c r="CD643" s="111"/>
    </row>
    <row r="644" spans="1:82" ht="15.75" customHeight="1">
      <c r="A644" s="111"/>
      <c r="B644" s="111"/>
      <c r="C644" s="111"/>
      <c r="D644" s="111"/>
      <c r="E644" s="111"/>
      <c r="F644" s="111"/>
      <c r="G644" s="111"/>
      <c r="H644" s="111"/>
      <c r="I644" s="111"/>
      <c r="J644" s="111"/>
      <c r="K644" s="111"/>
      <c r="L644" s="111"/>
      <c r="M644" s="111"/>
      <c r="N644" s="111"/>
      <c r="O644" s="111"/>
      <c r="P644" s="111"/>
      <c r="Q644" s="111"/>
      <c r="R644" s="111"/>
      <c r="S644" s="111"/>
      <c r="T644" s="111"/>
      <c r="U644" s="111"/>
      <c r="V644" s="112"/>
      <c r="W644" s="111"/>
      <c r="X644" s="109"/>
      <c r="Y644" s="109"/>
      <c r="Z644" s="109"/>
      <c r="AA644" s="109"/>
      <c r="AB644" s="48"/>
      <c r="AC644" s="111"/>
      <c r="AD644" s="111"/>
      <c r="AE644" s="111"/>
      <c r="AF644" s="111"/>
      <c r="AG644" s="111"/>
      <c r="AH644" s="111"/>
      <c r="AI644" s="111"/>
      <c r="AJ644" s="111"/>
      <c r="AK644" s="111"/>
      <c r="AL644" s="111"/>
      <c r="AM644" s="111"/>
      <c r="AN644" s="111"/>
      <c r="AO644" s="111"/>
      <c r="AP644" s="111"/>
      <c r="AQ644" s="111"/>
      <c r="AR644" s="111"/>
      <c r="AS644" s="111"/>
      <c r="AT644" s="111"/>
      <c r="AU644" s="111"/>
      <c r="AV644" s="111"/>
      <c r="AW644" s="111"/>
      <c r="AX644" s="112"/>
      <c r="AY644" s="111"/>
      <c r="AZ644" s="109"/>
      <c r="BA644" s="109"/>
      <c r="BB644" s="109"/>
      <c r="BC644" s="111"/>
      <c r="BD644" s="111"/>
      <c r="BE644" s="111"/>
      <c r="BF644" s="111"/>
      <c r="BG644" s="111"/>
      <c r="BH644" s="111"/>
      <c r="BI644" s="111"/>
      <c r="BJ644" s="111"/>
      <c r="BK644" s="111"/>
      <c r="BL644" s="111"/>
      <c r="BM644" s="111"/>
      <c r="BN644" s="111"/>
      <c r="BO644" s="111"/>
      <c r="BP644" s="111"/>
      <c r="BQ644" s="111"/>
      <c r="BR644" s="111"/>
      <c r="BS644" s="111"/>
      <c r="BT644" s="111"/>
      <c r="BU644" s="111"/>
      <c r="BV644" s="111"/>
      <c r="BW644" s="111"/>
      <c r="BX644" s="111"/>
      <c r="BY644" s="112"/>
      <c r="BZ644" s="111"/>
      <c r="CA644" s="109"/>
      <c r="CB644" s="109"/>
      <c r="CC644" s="109"/>
      <c r="CD644" s="111"/>
    </row>
    <row r="645" spans="1:82" ht="15.75" customHeight="1">
      <c r="A645" s="111"/>
      <c r="B645" s="111"/>
      <c r="C645" s="111"/>
      <c r="D645" s="111"/>
      <c r="E645" s="111"/>
      <c r="F645" s="111"/>
      <c r="G645" s="111"/>
      <c r="H645" s="111"/>
      <c r="I645" s="111"/>
      <c r="J645" s="111"/>
      <c r="K645" s="111"/>
      <c r="L645" s="111"/>
      <c r="M645" s="111"/>
      <c r="N645" s="111"/>
      <c r="O645" s="111"/>
      <c r="P645" s="111"/>
      <c r="Q645" s="111"/>
      <c r="R645" s="111"/>
      <c r="S645" s="111"/>
      <c r="T645" s="111"/>
      <c r="U645" s="111"/>
      <c r="V645" s="112"/>
      <c r="W645" s="111"/>
      <c r="X645" s="109"/>
      <c r="Y645" s="109"/>
      <c r="Z645" s="109"/>
      <c r="AA645" s="109"/>
      <c r="AB645" s="48"/>
      <c r="AC645" s="111"/>
      <c r="AD645" s="111"/>
      <c r="AE645" s="111"/>
      <c r="AF645" s="111"/>
      <c r="AG645" s="111"/>
      <c r="AH645" s="111"/>
      <c r="AI645" s="111"/>
      <c r="AJ645" s="111"/>
      <c r="AK645" s="111"/>
      <c r="AL645" s="111"/>
      <c r="AM645" s="111"/>
      <c r="AN645" s="111"/>
      <c r="AO645" s="111"/>
      <c r="AP645" s="111"/>
      <c r="AQ645" s="111"/>
      <c r="AR645" s="111"/>
      <c r="AS645" s="111"/>
      <c r="AT645" s="111"/>
      <c r="AU645" s="111"/>
      <c r="AV645" s="111"/>
      <c r="AW645" s="111"/>
      <c r="AX645" s="112"/>
      <c r="AY645" s="111"/>
      <c r="AZ645" s="109"/>
      <c r="BA645" s="109"/>
      <c r="BB645" s="109"/>
      <c r="BC645" s="111"/>
      <c r="BD645" s="111"/>
      <c r="BE645" s="111"/>
      <c r="BF645" s="111"/>
      <c r="BG645" s="111"/>
      <c r="BH645" s="111"/>
      <c r="BI645" s="111"/>
      <c r="BJ645" s="111"/>
      <c r="BK645" s="111"/>
      <c r="BL645" s="111"/>
      <c r="BM645" s="111"/>
      <c r="BN645" s="111"/>
      <c r="BO645" s="111"/>
      <c r="BP645" s="111"/>
      <c r="BQ645" s="111"/>
      <c r="BR645" s="111"/>
      <c r="BS645" s="111"/>
      <c r="BT645" s="111"/>
      <c r="BU645" s="111"/>
      <c r="BV645" s="111"/>
      <c r="BW645" s="111"/>
      <c r="BX645" s="111"/>
      <c r="BY645" s="112"/>
      <c r="BZ645" s="111"/>
      <c r="CA645" s="109"/>
      <c r="CB645" s="109"/>
      <c r="CC645" s="109"/>
      <c r="CD645" s="111"/>
    </row>
    <row r="646" spans="1:82" ht="15.75" customHeight="1">
      <c r="A646" s="111"/>
      <c r="B646" s="111"/>
      <c r="C646" s="111"/>
      <c r="D646" s="111"/>
      <c r="E646" s="111"/>
      <c r="F646" s="111"/>
      <c r="G646" s="111"/>
      <c r="H646" s="111"/>
      <c r="I646" s="111"/>
      <c r="J646" s="111"/>
      <c r="K646" s="111"/>
      <c r="L646" s="111"/>
      <c r="M646" s="111"/>
      <c r="N646" s="111"/>
      <c r="O646" s="111"/>
      <c r="P646" s="111"/>
      <c r="Q646" s="111"/>
      <c r="R646" s="111"/>
      <c r="S646" s="111"/>
      <c r="T646" s="111"/>
      <c r="U646" s="111"/>
      <c r="V646" s="112"/>
      <c r="W646" s="111"/>
      <c r="X646" s="109"/>
      <c r="Y646" s="109"/>
      <c r="Z646" s="109"/>
      <c r="AA646" s="109"/>
      <c r="AB646" s="48"/>
      <c r="AC646" s="111"/>
      <c r="AD646" s="111"/>
      <c r="AE646" s="111"/>
      <c r="AF646" s="111"/>
      <c r="AG646" s="111"/>
      <c r="AH646" s="111"/>
      <c r="AI646" s="111"/>
      <c r="AJ646" s="111"/>
      <c r="AK646" s="111"/>
      <c r="AL646" s="111"/>
      <c r="AM646" s="111"/>
      <c r="AN646" s="111"/>
      <c r="AO646" s="111"/>
      <c r="AP646" s="111"/>
      <c r="AQ646" s="111"/>
      <c r="AR646" s="111"/>
      <c r="AS646" s="111"/>
      <c r="AT646" s="111"/>
      <c r="AU646" s="111"/>
      <c r="AV646" s="111"/>
      <c r="AW646" s="111"/>
      <c r="AX646" s="112"/>
      <c r="AY646" s="111"/>
      <c r="AZ646" s="109"/>
      <c r="BA646" s="109"/>
      <c r="BB646" s="109"/>
      <c r="BC646" s="111"/>
      <c r="BD646" s="111"/>
      <c r="BE646" s="111"/>
      <c r="BF646" s="111"/>
      <c r="BG646" s="111"/>
      <c r="BH646" s="111"/>
      <c r="BI646" s="111"/>
      <c r="BJ646" s="111"/>
      <c r="BK646" s="111"/>
      <c r="BL646" s="111"/>
      <c r="BM646" s="111"/>
      <c r="BN646" s="111"/>
      <c r="BO646" s="111"/>
      <c r="BP646" s="111"/>
      <c r="BQ646" s="111"/>
      <c r="BR646" s="111"/>
      <c r="BS646" s="111"/>
      <c r="BT646" s="111"/>
      <c r="BU646" s="111"/>
      <c r="BV646" s="111"/>
      <c r="BW646" s="111"/>
      <c r="BX646" s="111"/>
      <c r="BY646" s="112"/>
      <c r="BZ646" s="111"/>
      <c r="CA646" s="109"/>
      <c r="CB646" s="109"/>
      <c r="CC646" s="109"/>
      <c r="CD646" s="111"/>
    </row>
    <row r="647" spans="1:82" ht="15.75" customHeight="1">
      <c r="A647" s="111"/>
      <c r="B647" s="111"/>
      <c r="C647" s="111"/>
      <c r="D647" s="111"/>
      <c r="E647" s="111"/>
      <c r="F647" s="111"/>
      <c r="G647" s="111"/>
      <c r="H647" s="111"/>
      <c r="I647" s="111"/>
      <c r="J647" s="111"/>
      <c r="K647" s="111"/>
      <c r="L647" s="111"/>
      <c r="M647" s="111"/>
      <c r="N647" s="111"/>
      <c r="O647" s="111"/>
      <c r="P647" s="111"/>
      <c r="Q647" s="111"/>
      <c r="R647" s="111"/>
      <c r="S647" s="111"/>
      <c r="T647" s="111"/>
      <c r="U647" s="111"/>
      <c r="V647" s="112"/>
      <c r="W647" s="111"/>
      <c r="X647" s="109"/>
      <c r="Y647" s="109"/>
      <c r="Z647" s="109"/>
      <c r="AA647" s="109"/>
      <c r="AB647" s="48"/>
      <c r="AC647" s="111"/>
      <c r="AD647" s="111"/>
      <c r="AE647" s="111"/>
      <c r="AF647" s="111"/>
      <c r="AG647" s="111"/>
      <c r="AH647" s="111"/>
      <c r="AI647" s="111"/>
      <c r="AJ647" s="111"/>
      <c r="AK647" s="111"/>
      <c r="AL647" s="111"/>
      <c r="AM647" s="111"/>
      <c r="AN647" s="111"/>
      <c r="AO647" s="111"/>
      <c r="AP647" s="111"/>
      <c r="AQ647" s="111"/>
      <c r="AR647" s="111"/>
      <c r="AS647" s="111"/>
      <c r="AT647" s="111"/>
      <c r="AU647" s="111"/>
      <c r="AV647" s="111"/>
      <c r="AW647" s="111"/>
      <c r="AX647" s="112"/>
      <c r="AY647" s="111"/>
      <c r="AZ647" s="109"/>
      <c r="BA647" s="109"/>
      <c r="BB647" s="109"/>
      <c r="BC647" s="111"/>
      <c r="BD647" s="111"/>
      <c r="BE647" s="111"/>
      <c r="BF647" s="111"/>
      <c r="BG647" s="111"/>
      <c r="BH647" s="111"/>
      <c r="BI647" s="111"/>
      <c r="BJ647" s="111"/>
      <c r="BK647" s="111"/>
      <c r="BL647" s="111"/>
      <c r="BM647" s="111"/>
      <c r="BN647" s="111"/>
      <c r="BO647" s="111"/>
      <c r="BP647" s="111"/>
      <c r="BQ647" s="111"/>
      <c r="BR647" s="111"/>
      <c r="BS647" s="111"/>
      <c r="BT647" s="111"/>
      <c r="BU647" s="111"/>
      <c r="BV647" s="111"/>
      <c r="BW647" s="111"/>
      <c r="BX647" s="111"/>
      <c r="BY647" s="112"/>
      <c r="BZ647" s="111"/>
      <c r="CA647" s="109"/>
      <c r="CB647" s="109"/>
      <c r="CC647" s="109"/>
      <c r="CD647" s="111"/>
    </row>
    <row r="648" spans="1:82" ht="15.75" customHeight="1">
      <c r="A648" s="111"/>
      <c r="B648" s="111"/>
      <c r="C648" s="111"/>
      <c r="D648" s="111"/>
      <c r="E648" s="111"/>
      <c r="F648" s="111"/>
      <c r="G648" s="111"/>
      <c r="H648" s="111"/>
      <c r="I648" s="111"/>
      <c r="J648" s="111"/>
      <c r="K648" s="111"/>
      <c r="L648" s="111"/>
      <c r="M648" s="111"/>
      <c r="N648" s="111"/>
      <c r="O648" s="111"/>
      <c r="P648" s="111"/>
      <c r="Q648" s="111"/>
      <c r="R648" s="111"/>
      <c r="S648" s="111"/>
      <c r="T648" s="111"/>
      <c r="U648" s="111"/>
      <c r="V648" s="112"/>
      <c r="W648" s="111"/>
      <c r="X648" s="109"/>
      <c r="Y648" s="109"/>
      <c r="Z648" s="109"/>
      <c r="AA648" s="109"/>
      <c r="AB648" s="48"/>
      <c r="AC648" s="111"/>
      <c r="AD648" s="111"/>
      <c r="AE648" s="111"/>
      <c r="AF648" s="111"/>
      <c r="AG648" s="111"/>
      <c r="AH648" s="111"/>
      <c r="AI648" s="111"/>
      <c r="AJ648" s="111"/>
      <c r="AK648" s="111"/>
      <c r="AL648" s="111"/>
      <c r="AM648" s="111"/>
      <c r="AN648" s="111"/>
      <c r="AO648" s="111"/>
      <c r="AP648" s="111"/>
      <c r="AQ648" s="111"/>
      <c r="AR648" s="111"/>
      <c r="AS648" s="111"/>
      <c r="AT648" s="111"/>
      <c r="AU648" s="111"/>
      <c r="AV648" s="111"/>
      <c r="AW648" s="111"/>
      <c r="AX648" s="112"/>
      <c r="AY648" s="111"/>
      <c r="AZ648" s="109"/>
      <c r="BA648" s="109"/>
      <c r="BB648" s="109"/>
      <c r="BC648" s="111"/>
      <c r="BD648" s="111"/>
      <c r="BE648" s="111"/>
      <c r="BF648" s="111"/>
      <c r="BG648" s="111"/>
      <c r="BH648" s="111"/>
      <c r="BI648" s="111"/>
      <c r="BJ648" s="111"/>
      <c r="BK648" s="111"/>
      <c r="BL648" s="111"/>
      <c r="BM648" s="111"/>
      <c r="BN648" s="111"/>
      <c r="BO648" s="111"/>
      <c r="BP648" s="111"/>
      <c r="BQ648" s="111"/>
      <c r="BR648" s="111"/>
      <c r="BS648" s="111"/>
      <c r="BT648" s="111"/>
      <c r="BU648" s="111"/>
      <c r="BV648" s="111"/>
      <c r="BW648" s="111"/>
      <c r="BX648" s="111"/>
      <c r="BY648" s="112"/>
      <c r="BZ648" s="111"/>
      <c r="CA648" s="109"/>
      <c r="CB648" s="109"/>
      <c r="CC648" s="109"/>
      <c r="CD648" s="111"/>
    </row>
    <row r="649" spans="1:82" ht="15.75" customHeight="1">
      <c r="A649" s="111"/>
      <c r="B649" s="111"/>
      <c r="C649" s="111"/>
      <c r="D649" s="111"/>
      <c r="E649" s="111"/>
      <c r="F649" s="111"/>
      <c r="G649" s="111"/>
      <c r="H649" s="111"/>
      <c r="I649" s="111"/>
      <c r="J649" s="111"/>
      <c r="K649" s="111"/>
      <c r="L649" s="111"/>
      <c r="M649" s="111"/>
      <c r="N649" s="111"/>
      <c r="O649" s="111"/>
      <c r="P649" s="111"/>
      <c r="Q649" s="111"/>
      <c r="R649" s="111"/>
      <c r="S649" s="111"/>
      <c r="T649" s="111"/>
      <c r="U649" s="111"/>
      <c r="V649" s="112"/>
      <c r="W649" s="111"/>
      <c r="X649" s="109"/>
      <c r="Y649" s="109"/>
      <c r="Z649" s="109"/>
      <c r="AA649" s="109"/>
      <c r="AB649" s="48"/>
      <c r="AC649" s="111"/>
      <c r="AD649" s="111"/>
      <c r="AE649" s="111"/>
      <c r="AF649" s="111"/>
      <c r="AG649" s="111"/>
      <c r="AH649" s="111"/>
      <c r="AI649" s="111"/>
      <c r="AJ649" s="111"/>
      <c r="AK649" s="111"/>
      <c r="AL649" s="111"/>
      <c r="AM649" s="111"/>
      <c r="AN649" s="111"/>
      <c r="AO649" s="111"/>
      <c r="AP649" s="111"/>
      <c r="AQ649" s="111"/>
      <c r="AR649" s="111"/>
      <c r="AS649" s="111"/>
      <c r="AT649" s="111"/>
      <c r="AU649" s="111"/>
      <c r="AV649" s="111"/>
      <c r="AW649" s="111"/>
      <c r="AX649" s="112"/>
      <c r="AY649" s="111"/>
      <c r="AZ649" s="109"/>
      <c r="BA649" s="109"/>
      <c r="BB649" s="109"/>
      <c r="BC649" s="111"/>
      <c r="BD649" s="111"/>
      <c r="BE649" s="111"/>
      <c r="BF649" s="111"/>
      <c r="BG649" s="111"/>
      <c r="BH649" s="111"/>
      <c r="BI649" s="111"/>
      <c r="BJ649" s="111"/>
      <c r="BK649" s="111"/>
      <c r="BL649" s="111"/>
      <c r="BM649" s="111"/>
      <c r="BN649" s="111"/>
      <c r="BO649" s="111"/>
      <c r="BP649" s="111"/>
      <c r="BQ649" s="111"/>
      <c r="BR649" s="111"/>
      <c r="BS649" s="111"/>
      <c r="BT649" s="111"/>
      <c r="BU649" s="111"/>
      <c r="BV649" s="111"/>
      <c r="BW649" s="111"/>
      <c r="BX649" s="111"/>
      <c r="BY649" s="112"/>
      <c r="BZ649" s="111"/>
      <c r="CA649" s="109"/>
      <c r="CB649" s="109"/>
      <c r="CC649" s="109"/>
      <c r="CD649" s="111"/>
    </row>
    <row r="650" spans="1:82" ht="15.75" customHeight="1">
      <c r="A650" s="111"/>
      <c r="B650" s="111"/>
      <c r="C650" s="111"/>
      <c r="D650" s="111"/>
      <c r="E650" s="111"/>
      <c r="F650" s="111"/>
      <c r="G650" s="111"/>
      <c r="H650" s="111"/>
      <c r="I650" s="111"/>
      <c r="J650" s="111"/>
      <c r="K650" s="111"/>
      <c r="L650" s="111"/>
      <c r="M650" s="111"/>
      <c r="N650" s="111"/>
      <c r="O650" s="111"/>
      <c r="P650" s="111"/>
      <c r="Q650" s="111"/>
      <c r="R650" s="111"/>
      <c r="S650" s="111"/>
      <c r="T650" s="111"/>
      <c r="U650" s="111"/>
      <c r="V650" s="112"/>
      <c r="W650" s="111"/>
      <c r="X650" s="109"/>
      <c r="Y650" s="109"/>
      <c r="Z650" s="109"/>
      <c r="AA650" s="109"/>
      <c r="AB650" s="48"/>
      <c r="AC650" s="111"/>
      <c r="AD650" s="111"/>
      <c r="AE650" s="111"/>
      <c r="AF650" s="111"/>
      <c r="AG650" s="111"/>
      <c r="AH650" s="111"/>
      <c r="AI650" s="111"/>
      <c r="AJ650" s="111"/>
      <c r="AK650" s="111"/>
      <c r="AL650" s="111"/>
      <c r="AM650" s="111"/>
      <c r="AN650" s="111"/>
      <c r="AO650" s="111"/>
      <c r="AP650" s="111"/>
      <c r="AQ650" s="111"/>
      <c r="AR650" s="111"/>
      <c r="AS650" s="111"/>
      <c r="AT650" s="111"/>
      <c r="AU650" s="111"/>
      <c r="AV650" s="111"/>
      <c r="AW650" s="111"/>
      <c r="AX650" s="112"/>
      <c r="AY650" s="111"/>
      <c r="AZ650" s="109"/>
      <c r="BA650" s="109"/>
      <c r="BB650" s="109"/>
      <c r="BC650" s="111"/>
      <c r="BD650" s="111"/>
      <c r="BE650" s="111"/>
      <c r="BF650" s="111"/>
      <c r="BG650" s="111"/>
      <c r="BH650" s="111"/>
      <c r="BI650" s="111"/>
      <c r="BJ650" s="111"/>
      <c r="BK650" s="111"/>
      <c r="BL650" s="111"/>
      <c r="BM650" s="111"/>
      <c r="BN650" s="111"/>
      <c r="BO650" s="111"/>
      <c r="BP650" s="111"/>
      <c r="BQ650" s="111"/>
      <c r="BR650" s="111"/>
      <c r="BS650" s="111"/>
      <c r="BT650" s="111"/>
      <c r="BU650" s="111"/>
      <c r="BV650" s="111"/>
      <c r="BW650" s="111"/>
      <c r="BX650" s="111"/>
      <c r="BY650" s="112"/>
      <c r="BZ650" s="111"/>
      <c r="CA650" s="109"/>
      <c r="CB650" s="109"/>
      <c r="CC650" s="109"/>
      <c r="CD650" s="111"/>
    </row>
    <row r="651" spans="1:82" ht="15.75" customHeight="1">
      <c r="A651" s="111"/>
      <c r="B651" s="111"/>
      <c r="C651" s="111"/>
      <c r="D651" s="111"/>
      <c r="E651" s="111"/>
      <c r="F651" s="111"/>
      <c r="G651" s="111"/>
      <c r="H651" s="111"/>
      <c r="I651" s="111"/>
      <c r="J651" s="111"/>
      <c r="K651" s="111"/>
      <c r="L651" s="111"/>
      <c r="M651" s="111"/>
      <c r="N651" s="111"/>
      <c r="O651" s="111"/>
      <c r="P651" s="111"/>
      <c r="Q651" s="111"/>
      <c r="R651" s="111"/>
      <c r="S651" s="111"/>
      <c r="T651" s="111"/>
      <c r="U651" s="111"/>
      <c r="V651" s="112"/>
      <c r="W651" s="111"/>
      <c r="X651" s="109"/>
      <c r="Y651" s="109"/>
      <c r="Z651" s="109"/>
      <c r="AA651" s="109"/>
      <c r="AB651" s="48"/>
      <c r="AC651" s="111"/>
      <c r="AD651" s="111"/>
      <c r="AE651" s="111"/>
      <c r="AF651" s="111"/>
      <c r="AG651" s="111"/>
      <c r="AH651" s="111"/>
      <c r="AI651" s="111"/>
      <c r="AJ651" s="111"/>
      <c r="AK651" s="111"/>
      <c r="AL651" s="111"/>
      <c r="AM651" s="111"/>
      <c r="AN651" s="111"/>
      <c r="AO651" s="111"/>
      <c r="AP651" s="111"/>
      <c r="AQ651" s="111"/>
      <c r="AR651" s="111"/>
      <c r="AS651" s="111"/>
      <c r="AT651" s="111"/>
      <c r="AU651" s="111"/>
      <c r="AV651" s="111"/>
      <c r="AW651" s="111"/>
      <c r="AX651" s="112"/>
      <c r="AY651" s="111"/>
      <c r="AZ651" s="109"/>
      <c r="BA651" s="109"/>
      <c r="BB651" s="109"/>
      <c r="BC651" s="111"/>
      <c r="BD651" s="111"/>
      <c r="BE651" s="111"/>
      <c r="BF651" s="111"/>
      <c r="BG651" s="111"/>
      <c r="BH651" s="111"/>
      <c r="BI651" s="111"/>
      <c r="BJ651" s="111"/>
      <c r="BK651" s="111"/>
      <c r="BL651" s="111"/>
      <c r="BM651" s="111"/>
      <c r="BN651" s="111"/>
      <c r="BO651" s="111"/>
      <c r="BP651" s="111"/>
      <c r="BQ651" s="111"/>
      <c r="BR651" s="111"/>
      <c r="BS651" s="111"/>
      <c r="BT651" s="111"/>
      <c r="BU651" s="111"/>
      <c r="BV651" s="111"/>
      <c r="BW651" s="111"/>
      <c r="BX651" s="111"/>
      <c r="BY651" s="112"/>
      <c r="BZ651" s="111"/>
      <c r="CA651" s="109"/>
      <c r="CB651" s="109"/>
      <c r="CC651" s="109"/>
      <c r="CD651" s="111"/>
    </row>
    <row r="652" spans="1:82" ht="15.75" customHeight="1">
      <c r="A652" s="111"/>
      <c r="B652" s="111"/>
      <c r="C652" s="111"/>
      <c r="D652" s="111"/>
      <c r="E652" s="111"/>
      <c r="F652" s="111"/>
      <c r="G652" s="111"/>
      <c r="H652" s="111"/>
      <c r="I652" s="111"/>
      <c r="J652" s="111"/>
      <c r="K652" s="111"/>
      <c r="L652" s="111"/>
      <c r="M652" s="111"/>
      <c r="N652" s="111"/>
      <c r="O652" s="111"/>
      <c r="P652" s="111"/>
      <c r="Q652" s="111"/>
      <c r="R652" s="111"/>
      <c r="S652" s="111"/>
      <c r="T652" s="111"/>
      <c r="U652" s="111"/>
      <c r="V652" s="112"/>
      <c r="W652" s="111"/>
      <c r="X652" s="109"/>
      <c r="Y652" s="109"/>
      <c r="Z652" s="109"/>
      <c r="AA652" s="109"/>
      <c r="AB652" s="48"/>
      <c r="AC652" s="111"/>
      <c r="AD652" s="111"/>
      <c r="AE652" s="111"/>
      <c r="AF652" s="111"/>
      <c r="AG652" s="111"/>
      <c r="AH652" s="111"/>
      <c r="AI652" s="111"/>
      <c r="AJ652" s="111"/>
      <c r="AK652" s="111"/>
      <c r="AL652" s="111"/>
      <c r="AM652" s="111"/>
      <c r="AN652" s="111"/>
      <c r="AO652" s="111"/>
      <c r="AP652" s="111"/>
      <c r="AQ652" s="111"/>
      <c r="AR652" s="111"/>
      <c r="AS652" s="111"/>
      <c r="AT652" s="111"/>
      <c r="AU652" s="111"/>
      <c r="AV652" s="111"/>
      <c r="AW652" s="111"/>
      <c r="AX652" s="112"/>
      <c r="AY652" s="111"/>
      <c r="AZ652" s="109"/>
      <c r="BA652" s="109"/>
      <c r="BB652" s="109"/>
      <c r="BC652" s="111"/>
      <c r="BD652" s="111"/>
      <c r="BE652" s="111"/>
      <c r="BF652" s="111"/>
      <c r="BG652" s="111"/>
      <c r="BH652" s="111"/>
      <c r="BI652" s="111"/>
      <c r="BJ652" s="111"/>
      <c r="BK652" s="111"/>
      <c r="BL652" s="111"/>
      <c r="BM652" s="111"/>
      <c r="BN652" s="111"/>
      <c r="BO652" s="111"/>
      <c r="BP652" s="111"/>
      <c r="BQ652" s="111"/>
      <c r="BR652" s="111"/>
      <c r="BS652" s="111"/>
      <c r="BT652" s="111"/>
      <c r="BU652" s="111"/>
      <c r="BV652" s="111"/>
      <c r="BW652" s="111"/>
      <c r="BX652" s="111"/>
      <c r="BY652" s="112"/>
      <c r="BZ652" s="111"/>
      <c r="CA652" s="109"/>
      <c r="CB652" s="109"/>
      <c r="CC652" s="109"/>
      <c r="CD652" s="111"/>
    </row>
    <row r="653" spans="1:82" ht="15.75" customHeight="1">
      <c r="A653" s="111"/>
      <c r="B653" s="111"/>
      <c r="C653" s="111"/>
      <c r="D653" s="111"/>
      <c r="E653" s="111"/>
      <c r="F653" s="111"/>
      <c r="G653" s="111"/>
      <c r="H653" s="111"/>
      <c r="I653" s="111"/>
      <c r="J653" s="111"/>
      <c r="K653" s="111"/>
      <c r="L653" s="111"/>
      <c r="M653" s="111"/>
      <c r="N653" s="111"/>
      <c r="O653" s="111"/>
      <c r="P653" s="111"/>
      <c r="Q653" s="111"/>
      <c r="R653" s="111"/>
      <c r="S653" s="111"/>
      <c r="T653" s="111"/>
      <c r="U653" s="111"/>
      <c r="V653" s="112"/>
      <c r="W653" s="111"/>
      <c r="X653" s="109"/>
      <c r="Y653" s="109"/>
      <c r="Z653" s="109"/>
      <c r="AA653" s="109"/>
      <c r="AB653" s="48"/>
      <c r="AC653" s="111"/>
      <c r="AD653" s="111"/>
      <c r="AE653" s="111"/>
      <c r="AF653" s="111"/>
      <c r="AG653" s="111"/>
      <c r="AH653" s="111"/>
      <c r="AI653" s="111"/>
      <c r="AJ653" s="111"/>
      <c r="AK653" s="111"/>
      <c r="AL653" s="111"/>
      <c r="AM653" s="111"/>
      <c r="AN653" s="111"/>
      <c r="AO653" s="111"/>
      <c r="AP653" s="111"/>
      <c r="AQ653" s="111"/>
      <c r="AR653" s="111"/>
      <c r="AS653" s="111"/>
      <c r="AT653" s="111"/>
      <c r="AU653" s="111"/>
      <c r="AV653" s="111"/>
      <c r="AW653" s="111"/>
      <c r="AX653" s="112"/>
      <c r="AY653" s="111"/>
      <c r="AZ653" s="109"/>
      <c r="BA653" s="109"/>
      <c r="BB653" s="109"/>
      <c r="BC653" s="111"/>
      <c r="BD653" s="111"/>
      <c r="BE653" s="111"/>
      <c r="BF653" s="111"/>
      <c r="BG653" s="111"/>
      <c r="BH653" s="111"/>
      <c r="BI653" s="111"/>
      <c r="BJ653" s="111"/>
      <c r="BK653" s="111"/>
      <c r="BL653" s="111"/>
      <c r="BM653" s="111"/>
      <c r="BN653" s="111"/>
      <c r="BO653" s="111"/>
      <c r="BP653" s="111"/>
      <c r="BQ653" s="111"/>
      <c r="BR653" s="111"/>
      <c r="BS653" s="111"/>
      <c r="BT653" s="111"/>
      <c r="BU653" s="111"/>
      <c r="BV653" s="111"/>
      <c r="BW653" s="111"/>
      <c r="BX653" s="111"/>
      <c r="BY653" s="112"/>
      <c r="BZ653" s="111"/>
      <c r="CA653" s="109"/>
      <c r="CB653" s="109"/>
      <c r="CC653" s="109"/>
      <c r="CD653" s="111"/>
    </row>
    <row r="654" spans="1:82" ht="15.75" customHeight="1">
      <c r="A654" s="111"/>
      <c r="B654" s="111"/>
      <c r="C654" s="111"/>
      <c r="D654" s="111"/>
      <c r="E654" s="111"/>
      <c r="F654" s="111"/>
      <c r="G654" s="111"/>
      <c r="H654" s="111"/>
      <c r="I654" s="111"/>
      <c r="J654" s="111"/>
      <c r="K654" s="111"/>
      <c r="L654" s="111"/>
      <c r="M654" s="111"/>
      <c r="N654" s="111"/>
      <c r="O654" s="111"/>
      <c r="P654" s="111"/>
      <c r="Q654" s="111"/>
      <c r="R654" s="111"/>
      <c r="S654" s="111"/>
      <c r="T654" s="111"/>
      <c r="U654" s="111"/>
      <c r="V654" s="112"/>
      <c r="W654" s="111"/>
      <c r="X654" s="109"/>
      <c r="Y654" s="109"/>
      <c r="Z654" s="109"/>
      <c r="AA654" s="109"/>
      <c r="AB654" s="48"/>
      <c r="AC654" s="111"/>
      <c r="AD654" s="111"/>
      <c r="AE654" s="111"/>
      <c r="AF654" s="111"/>
      <c r="AG654" s="111"/>
      <c r="AH654" s="111"/>
      <c r="AI654" s="111"/>
      <c r="AJ654" s="111"/>
      <c r="AK654" s="111"/>
      <c r="AL654" s="111"/>
      <c r="AM654" s="111"/>
      <c r="AN654" s="111"/>
      <c r="AO654" s="111"/>
      <c r="AP654" s="111"/>
      <c r="AQ654" s="111"/>
      <c r="AR654" s="111"/>
      <c r="AS654" s="111"/>
      <c r="AT654" s="111"/>
      <c r="AU654" s="111"/>
      <c r="AV654" s="111"/>
      <c r="AW654" s="111"/>
      <c r="AX654" s="112"/>
      <c r="AY654" s="111"/>
      <c r="AZ654" s="109"/>
      <c r="BA654" s="109"/>
      <c r="BB654" s="109"/>
      <c r="BC654" s="111"/>
      <c r="BD654" s="111"/>
      <c r="BE654" s="111"/>
      <c r="BF654" s="111"/>
      <c r="BG654" s="111"/>
      <c r="BH654" s="111"/>
      <c r="BI654" s="111"/>
      <c r="BJ654" s="111"/>
      <c r="BK654" s="111"/>
      <c r="BL654" s="111"/>
      <c r="BM654" s="111"/>
      <c r="BN654" s="111"/>
      <c r="BO654" s="111"/>
      <c r="BP654" s="111"/>
      <c r="BQ654" s="111"/>
      <c r="BR654" s="111"/>
      <c r="BS654" s="111"/>
      <c r="BT654" s="111"/>
      <c r="BU654" s="111"/>
      <c r="BV654" s="111"/>
      <c r="BW654" s="111"/>
      <c r="BX654" s="111"/>
      <c r="BY654" s="112"/>
      <c r="BZ654" s="111"/>
      <c r="CA654" s="109"/>
      <c r="CB654" s="109"/>
      <c r="CC654" s="109"/>
      <c r="CD654" s="111"/>
    </row>
    <row r="655" spans="1:82" ht="15.75" customHeight="1">
      <c r="A655" s="111"/>
      <c r="B655" s="111"/>
      <c r="C655" s="111"/>
      <c r="D655" s="111"/>
      <c r="E655" s="111"/>
      <c r="F655" s="111"/>
      <c r="G655" s="111"/>
      <c r="H655" s="111"/>
      <c r="I655" s="111"/>
      <c r="J655" s="111"/>
      <c r="K655" s="111"/>
      <c r="L655" s="111"/>
      <c r="M655" s="111"/>
      <c r="N655" s="111"/>
      <c r="O655" s="111"/>
      <c r="P655" s="111"/>
      <c r="Q655" s="111"/>
      <c r="R655" s="111"/>
      <c r="S655" s="111"/>
      <c r="T655" s="111"/>
      <c r="U655" s="111"/>
      <c r="V655" s="112"/>
      <c r="W655" s="111"/>
      <c r="X655" s="109"/>
      <c r="Y655" s="109"/>
      <c r="Z655" s="109"/>
      <c r="AA655" s="109"/>
      <c r="AB655" s="48"/>
      <c r="AC655" s="111"/>
      <c r="AD655" s="111"/>
      <c r="AE655" s="111"/>
      <c r="AF655" s="111"/>
      <c r="AG655" s="111"/>
      <c r="AH655" s="111"/>
      <c r="AI655" s="111"/>
      <c r="AJ655" s="111"/>
      <c r="AK655" s="111"/>
      <c r="AL655" s="111"/>
      <c r="AM655" s="111"/>
      <c r="AN655" s="111"/>
      <c r="AO655" s="111"/>
      <c r="AP655" s="111"/>
      <c r="AQ655" s="111"/>
      <c r="AR655" s="111"/>
      <c r="AS655" s="111"/>
      <c r="AT655" s="111"/>
      <c r="AU655" s="111"/>
      <c r="AV655" s="111"/>
      <c r="AW655" s="111"/>
      <c r="AX655" s="112"/>
      <c r="AY655" s="111"/>
      <c r="AZ655" s="109"/>
      <c r="BA655" s="109"/>
      <c r="BB655" s="109"/>
      <c r="BC655" s="111"/>
      <c r="BD655" s="111"/>
      <c r="BE655" s="111"/>
      <c r="BF655" s="111"/>
      <c r="BG655" s="111"/>
      <c r="BH655" s="111"/>
      <c r="BI655" s="111"/>
      <c r="BJ655" s="111"/>
      <c r="BK655" s="111"/>
      <c r="BL655" s="111"/>
      <c r="BM655" s="111"/>
      <c r="BN655" s="111"/>
      <c r="BO655" s="111"/>
      <c r="BP655" s="111"/>
      <c r="BQ655" s="111"/>
      <c r="BR655" s="111"/>
      <c r="BS655" s="111"/>
      <c r="BT655" s="111"/>
      <c r="BU655" s="111"/>
      <c r="BV655" s="111"/>
      <c r="BW655" s="111"/>
      <c r="BX655" s="111"/>
      <c r="BY655" s="112"/>
      <c r="BZ655" s="111"/>
      <c r="CA655" s="109"/>
      <c r="CB655" s="109"/>
      <c r="CC655" s="109"/>
      <c r="CD655" s="111"/>
    </row>
    <row r="656" spans="1:82" ht="15.75" customHeight="1">
      <c r="A656" s="111"/>
      <c r="B656" s="111"/>
      <c r="C656" s="111"/>
      <c r="D656" s="111"/>
      <c r="E656" s="111"/>
      <c r="F656" s="111"/>
      <c r="G656" s="111"/>
      <c r="H656" s="111"/>
      <c r="I656" s="111"/>
      <c r="J656" s="111"/>
      <c r="K656" s="111"/>
      <c r="L656" s="111"/>
      <c r="M656" s="111"/>
      <c r="N656" s="111"/>
      <c r="O656" s="111"/>
      <c r="P656" s="111"/>
      <c r="Q656" s="111"/>
      <c r="R656" s="111"/>
      <c r="S656" s="111"/>
      <c r="T656" s="111"/>
      <c r="U656" s="111"/>
      <c r="V656" s="112"/>
      <c r="W656" s="111"/>
      <c r="X656" s="109"/>
      <c r="Y656" s="109"/>
      <c r="Z656" s="109"/>
      <c r="AA656" s="109"/>
      <c r="AB656" s="48"/>
      <c r="AC656" s="111"/>
      <c r="AD656" s="111"/>
      <c r="AE656" s="111"/>
      <c r="AF656" s="111"/>
      <c r="AG656" s="111"/>
      <c r="AH656" s="111"/>
      <c r="AI656" s="111"/>
      <c r="AJ656" s="111"/>
      <c r="AK656" s="111"/>
      <c r="AL656" s="111"/>
      <c r="AM656" s="111"/>
      <c r="AN656" s="111"/>
      <c r="AO656" s="111"/>
      <c r="AP656" s="111"/>
      <c r="AQ656" s="111"/>
      <c r="AR656" s="111"/>
      <c r="AS656" s="111"/>
      <c r="AT656" s="111"/>
      <c r="AU656" s="111"/>
      <c r="AV656" s="111"/>
      <c r="AW656" s="111"/>
      <c r="AX656" s="112"/>
      <c r="AY656" s="111"/>
      <c r="AZ656" s="109"/>
      <c r="BA656" s="109"/>
      <c r="BB656" s="109"/>
      <c r="BC656" s="111"/>
      <c r="BD656" s="111"/>
      <c r="BE656" s="111"/>
      <c r="BF656" s="111"/>
      <c r="BG656" s="111"/>
      <c r="BH656" s="111"/>
      <c r="BI656" s="111"/>
      <c r="BJ656" s="111"/>
      <c r="BK656" s="111"/>
      <c r="BL656" s="111"/>
      <c r="BM656" s="111"/>
      <c r="BN656" s="111"/>
      <c r="BO656" s="111"/>
      <c r="BP656" s="111"/>
      <c r="BQ656" s="111"/>
      <c r="BR656" s="111"/>
      <c r="BS656" s="111"/>
      <c r="BT656" s="111"/>
      <c r="BU656" s="111"/>
      <c r="BV656" s="111"/>
      <c r="BW656" s="111"/>
      <c r="BX656" s="111"/>
      <c r="BY656" s="112"/>
      <c r="BZ656" s="111"/>
      <c r="CA656" s="109"/>
      <c r="CB656" s="109"/>
      <c r="CC656" s="109"/>
      <c r="CD656" s="111"/>
    </row>
    <row r="657" spans="1:82" ht="15.75" customHeight="1">
      <c r="A657" s="111"/>
      <c r="B657" s="111"/>
      <c r="C657" s="111"/>
      <c r="D657" s="111"/>
      <c r="E657" s="111"/>
      <c r="F657" s="111"/>
      <c r="G657" s="111"/>
      <c r="H657" s="111"/>
      <c r="I657" s="111"/>
      <c r="J657" s="111"/>
      <c r="K657" s="111"/>
      <c r="L657" s="111"/>
      <c r="M657" s="111"/>
      <c r="N657" s="111"/>
      <c r="O657" s="111"/>
      <c r="P657" s="111"/>
      <c r="Q657" s="111"/>
      <c r="R657" s="111"/>
      <c r="S657" s="111"/>
      <c r="T657" s="111"/>
      <c r="U657" s="111"/>
      <c r="V657" s="112"/>
      <c r="W657" s="111"/>
      <c r="X657" s="109"/>
      <c r="Y657" s="109"/>
      <c r="Z657" s="109"/>
      <c r="AA657" s="109"/>
      <c r="AB657" s="48"/>
      <c r="AC657" s="111"/>
      <c r="AD657" s="111"/>
      <c r="AE657" s="111"/>
      <c r="AF657" s="111"/>
      <c r="AG657" s="111"/>
      <c r="AH657" s="111"/>
      <c r="AI657" s="111"/>
      <c r="AJ657" s="111"/>
      <c r="AK657" s="111"/>
      <c r="AL657" s="111"/>
      <c r="AM657" s="111"/>
      <c r="AN657" s="111"/>
      <c r="AO657" s="111"/>
      <c r="AP657" s="111"/>
      <c r="AQ657" s="111"/>
      <c r="AR657" s="111"/>
      <c r="AS657" s="111"/>
      <c r="AT657" s="111"/>
      <c r="AU657" s="111"/>
      <c r="AV657" s="111"/>
      <c r="AW657" s="111"/>
      <c r="AX657" s="112"/>
      <c r="AY657" s="111"/>
      <c r="AZ657" s="109"/>
      <c r="BA657" s="109"/>
      <c r="BB657" s="109"/>
      <c r="BC657" s="111"/>
      <c r="BD657" s="111"/>
      <c r="BE657" s="111"/>
      <c r="BF657" s="111"/>
      <c r="BG657" s="111"/>
      <c r="BH657" s="111"/>
      <c r="BI657" s="111"/>
      <c r="BJ657" s="111"/>
      <c r="BK657" s="111"/>
      <c r="BL657" s="111"/>
      <c r="BM657" s="111"/>
      <c r="BN657" s="111"/>
      <c r="BO657" s="111"/>
      <c r="BP657" s="111"/>
      <c r="BQ657" s="111"/>
      <c r="BR657" s="111"/>
      <c r="BS657" s="111"/>
      <c r="BT657" s="111"/>
      <c r="BU657" s="111"/>
      <c r="BV657" s="111"/>
      <c r="BW657" s="111"/>
      <c r="BX657" s="111"/>
      <c r="BY657" s="112"/>
      <c r="BZ657" s="111"/>
      <c r="CA657" s="109"/>
      <c r="CB657" s="109"/>
      <c r="CC657" s="109"/>
      <c r="CD657" s="111"/>
    </row>
    <row r="658" spans="1:82" ht="15.75" customHeight="1">
      <c r="A658" s="111"/>
      <c r="B658" s="111"/>
      <c r="C658" s="111"/>
      <c r="D658" s="111"/>
      <c r="E658" s="111"/>
      <c r="F658" s="111"/>
      <c r="G658" s="111"/>
      <c r="H658" s="111"/>
      <c r="I658" s="111"/>
      <c r="J658" s="111"/>
      <c r="K658" s="111"/>
      <c r="L658" s="111"/>
      <c r="M658" s="111"/>
      <c r="N658" s="111"/>
      <c r="O658" s="111"/>
      <c r="P658" s="111"/>
      <c r="Q658" s="111"/>
      <c r="R658" s="111"/>
      <c r="S658" s="111"/>
      <c r="T658" s="111"/>
      <c r="U658" s="111"/>
      <c r="V658" s="112"/>
      <c r="W658" s="111"/>
      <c r="X658" s="109"/>
      <c r="Y658" s="109"/>
      <c r="Z658" s="109"/>
      <c r="AA658" s="109"/>
      <c r="AB658" s="48"/>
      <c r="AC658" s="111"/>
      <c r="AD658" s="111"/>
      <c r="AE658" s="111"/>
      <c r="AF658" s="111"/>
      <c r="AG658" s="111"/>
      <c r="AH658" s="111"/>
      <c r="AI658" s="111"/>
      <c r="AJ658" s="111"/>
      <c r="AK658" s="111"/>
      <c r="AL658" s="111"/>
      <c r="AM658" s="111"/>
      <c r="AN658" s="111"/>
      <c r="AO658" s="111"/>
      <c r="AP658" s="111"/>
      <c r="AQ658" s="111"/>
      <c r="AR658" s="111"/>
      <c r="AS658" s="111"/>
      <c r="AT658" s="111"/>
      <c r="AU658" s="111"/>
      <c r="AV658" s="111"/>
      <c r="AW658" s="111"/>
      <c r="AX658" s="112"/>
      <c r="AY658" s="111"/>
      <c r="AZ658" s="109"/>
      <c r="BA658" s="109"/>
      <c r="BB658" s="109"/>
      <c r="BC658" s="111"/>
      <c r="BD658" s="111"/>
      <c r="BE658" s="111"/>
      <c r="BF658" s="111"/>
      <c r="BG658" s="111"/>
      <c r="BH658" s="111"/>
      <c r="BI658" s="111"/>
      <c r="BJ658" s="111"/>
      <c r="BK658" s="111"/>
      <c r="BL658" s="111"/>
      <c r="BM658" s="111"/>
      <c r="BN658" s="111"/>
      <c r="BO658" s="111"/>
      <c r="BP658" s="111"/>
      <c r="BQ658" s="111"/>
      <c r="BR658" s="111"/>
      <c r="BS658" s="111"/>
      <c r="BT658" s="111"/>
      <c r="BU658" s="111"/>
      <c r="BV658" s="111"/>
      <c r="BW658" s="111"/>
      <c r="BX658" s="111"/>
      <c r="BY658" s="112"/>
      <c r="BZ658" s="111"/>
      <c r="CA658" s="109"/>
      <c r="CB658" s="109"/>
      <c r="CC658" s="109"/>
      <c r="CD658" s="111"/>
    </row>
    <row r="659" spans="1:82" ht="15.75" customHeight="1">
      <c r="A659" s="111"/>
      <c r="B659" s="111"/>
      <c r="C659" s="111"/>
      <c r="D659" s="111"/>
      <c r="E659" s="111"/>
      <c r="F659" s="111"/>
      <c r="G659" s="111"/>
      <c r="H659" s="111"/>
      <c r="I659" s="111"/>
      <c r="J659" s="111"/>
      <c r="K659" s="111"/>
      <c r="L659" s="111"/>
      <c r="M659" s="111"/>
      <c r="N659" s="111"/>
      <c r="O659" s="111"/>
      <c r="P659" s="111"/>
      <c r="Q659" s="111"/>
      <c r="R659" s="111"/>
      <c r="S659" s="111"/>
      <c r="T659" s="111"/>
      <c r="U659" s="111"/>
      <c r="V659" s="112"/>
      <c r="W659" s="111"/>
      <c r="X659" s="109"/>
      <c r="Y659" s="109"/>
      <c r="Z659" s="109"/>
      <c r="AA659" s="109"/>
      <c r="AB659" s="48"/>
      <c r="AC659" s="111"/>
      <c r="AD659" s="111"/>
      <c r="AE659" s="111"/>
      <c r="AF659" s="111"/>
      <c r="AG659" s="111"/>
      <c r="AH659" s="111"/>
      <c r="AI659" s="111"/>
      <c r="AJ659" s="111"/>
      <c r="AK659" s="111"/>
      <c r="AL659" s="111"/>
      <c r="AM659" s="111"/>
      <c r="AN659" s="111"/>
      <c r="AO659" s="111"/>
      <c r="AP659" s="111"/>
      <c r="AQ659" s="111"/>
      <c r="AR659" s="111"/>
      <c r="AS659" s="111"/>
      <c r="AT659" s="111"/>
      <c r="AU659" s="111"/>
      <c r="AV659" s="111"/>
      <c r="AW659" s="111"/>
      <c r="AX659" s="112"/>
      <c r="AY659" s="111"/>
      <c r="AZ659" s="109"/>
      <c r="BA659" s="109"/>
      <c r="BB659" s="109"/>
      <c r="BC659" s="111"/>
      <c r="BD659" s="111"/>
      <c r="BE659" s="111"/>
      <c r="BF659" s="111"/>
      <c r="BG659" s="111"/>
      <c r="BH659" s="111"/>
      <c r="BI659" s="111"/>
      <c r="BJ659" s="111"/>
      <c r="BK659" s="111"/>
      <c r="BL659" s="111"/>
      <c r="BM659" s="111"/>
      <c r="BN659" s="111"/>
      <c r="BO659" s="111"/>
      <c r="BP659" s="111"/>
      <c r="BQ659" s="111"/>
      <c r="BR659" s="111"/>
      <c r="BS659" s="111"/>
      <c r="BT659" s="111"/>
      <c r="BU659" s="111"/>
      <c r="BV659" s="111"/>
      <c r="BW659" s="111"/>
      <c r="BX659" s="111"/>
      <c r="BY659" s="112"/>
      <c r="BZ659" s="111"/>
      <c r="CA659" s="109"/>
      <c r="CB659" s="109"/>
      <c r="CC659" s="109"/>
      <c r="CD659" s="111"/>
    </row>
    <row r="660" spans="1:82" ht="15.75" customHeight="1">
      <c r="A660" s="111"/>
      <c r="B660" s="111"/>
      <c r="C660" s="111"/>
      <c r="D660" s="111"/>
      <c r="E660" s="111"/>
      <c r="F660" s="111"/>
      <c r="G660" s="111"/>
      <c r="H660" s="111"/>
      <c r="I660" s="111"/>
      <c r="J660" s="111"/>
      <c r="K660" s="111"/>
      <c r="L660" s="111"/>
      <c r="M660" s="111"/>
      <c r="N660" s="111"/>
      <c r="O660" s="111"/>
      <c r="P660" s="111"/>
      <c r="Q660" s="111"/>
      <c r="R660" s="111"/>
      <c r="S660" s="111"/>
      <c r="T660" s="111"/>
      <c r="U660" s="111"/>
      <c r="V660" s="112"/>
      <c r="W660" s="111"/>
      <c r="X660" s="109"/>
      <c r="Y660" s="109"/>
      <c r="Z660" s="109"/>
      <c r="AA660" s="109"/>
      <c r="AB660" s="48"/>
      <c r="AC660" s="111"/>
      <c r="AD660" s="111"/>
      <c r="AE660" s="111"/>
      <c r="AF660" s="111"/>
      <c r="AG660" s="111"/>
      <c r="AH660" s="111"/>
      <c r="AI660" s="111"/>
      <c r="AJ660" s="111"/>
      <c r="AK660" s="111"/>
      <c r="AL660" s="111"/>
      <c r="AM660" s="111"/>
      <c r="AN660" s="111"/>
      <c r="AO660" s="111"/>
      <c r="AP660" s="111"/>
      <c r="AQ660" s="111"/>
      <c r="AR660" s="111"/>
      <c r="AS660" s="111"/>
      <c r="AT660" s="111"/>
      <c r="AU660" s="111"/>
      <c r="AV660" s="111"/>
      <c r="AW660" s="111"/>
      <c r="AX660" s="112"/>
      <c r="AY660" s="111"/>
      <c r="AZ660" s="109"/>
      <c r="BA660" s="109"/>
      <c r="BB660" s="109"/>
      <c r="BC660" s="111"/>
      <c r="BD660" s="111"/>
      <c r="BE660" s="111"/>
      <c r="BF660" s="111"/>
      <c r="BG660" s="111"/>
      <c r="BH660" s="111"/>
      <c r="BI660" s="111"/>
      <c r="BJ660" s="111"/>
      <c r="BK660" s="111"/>
      <c r="BL660" s="111"/>
      <c r="BM660" s="111"/>
      <c r="BN660" s="111"/>
      <c r="BO660" s="111"/>
      <c r="BP660" s="111"/>
      <c r="BQ660" s="111"/>
      <c r="BR660" s="111"/>
      <c r="BS660" s="111"/>
      <c r="BT660" s="111"/>
      <c r="BU660" s="111"/>
      <c r="BV660" s="111"/>
      <c r="BW660" s="111"/>
      <c r="BX660" s="111"/>
      <c r="BY660" s="112"/>
      <c r="BZ660" s="111"/>
      <c r="CA660" s="109"/>
      <c r="CB660" s="109"/>
      <c r="CC660" s="109"/>
      <c r="CD660" s="111"/>
    </row>
    <row r="661" spans="1:82" ht="15.75" customHeight="1">
      <c r="A661" s="111"/>
      <c r="B661" s="111"/>
      <c r="C661" s="111"/>
      <c r="D661" s="111"/>
      <c r="E661" s="111"/>
      <c r="F661" s="111"/>
      <c r="G661" s="111"/>
      <c r="H661" s="111"/>
      <c r="I661" s="111"/>
      <c r="J661" s="111"/>
      <c r="K661" s="111"/>
      <c r="L661" s="111"/>
      <c r="M661" s="111"/>
      <c r="N661" s="111"/>
      <c r="O661" s="111"/>
      <c r="P661" s="111"/>
      <c r="Q661" s="111"/>
      <c r="R661" s="111"/>
      <c r="S661" s="111"/>
      <c r="T661" s="111"/>
      <c r="U661" s="111"/>
      <c r="V661" s="112"/>
      <c r="W661" s="111"/>
      <c r="X661" s="109"/>
      <c r="Y661" s="109"/>
      <c r="Z661" s="109"/>
      <c r="AA661" s="109"/>
      <c r="AB661" s="48"/>
      <c r="AC661" s="111"/>
      <c r="AD661" s="111"/>
      <c r="AE661" s="111"/>
      <c r="AF661" s="111"/>
      <c r="AG661" s="111"/>
      <c r="AH661" s="111"/>
      <c r="AI661" s="111"/>
      <c r="AJ661" s="111"/>
      <c r="AK661" s="111"/>
      <c r="AL661" s="111"/>
      <c r="AM661" s="111"/>
      <c r="AN661" s="111"/>
      <c r="AO661" s="111"/>
      <c r="AP661" s="111"/>
      <c r="AQ661" s="111"/>
      <c r="AR661" s="111"/>
      <c r="AS661" s="111"/>
      <c r="AT661" s="111"/>
      <c r="AU661" s="111"/>
      <c r="AV661" s="111"/>
      <c r="AW661" s="111"/>
      <c r="AX661" s="112"/>
      <c r="AY661" s="111"/>
      <c r="AZ661" s="109"/>
      <c r="BA661" s="109"/>
      <c r="BB661" s="109"/>
      <c r="BC661" s="111"/>
      <c r="BD661" s="111"/>
      <c r="BE661" s="111"/>
      <c r="BF661" s="111"/>
      <c r="BG661" s="111"/>
      <c r="BH661" s="111"/>
      <c r="BI661" s="111"/>
      <c r="BJ661" s="111"/>
      <c r="BK661" s="111"/>
      <c r="BL661" s="111"/>
      <c r="BM661" s="111"/>
      <c r="BN661" s="111"/>
      <c r="BO661" s="111"/>
      <c r="BP661" s="111"/>
      <c r="BQ661" s="111"/>
      <c r="BR661" s="111"/>
      <c r="BS661" s="111"/>
      <c r="BT661" s="111"/>
      <c r="BU661" s="111"/>
      <c r="BV661" s="111"/>
      <c r="BW661" s="111"/>
      <c r="BX661" s="111"/>
      <c r="BY661" s="112"/>
      <c r="BZ661" s="111"/>
      <c r="CA661" s="109"/>
      <c r="CB661" s="109"/>
      <c r="CC661" s="109"/>
      <c r="CD661" s="111"/>
    </row>
    <row r="662" spans="1:82" ht="15.75" customHeight="1">
      <c r="A662" s="111"/>
      <c r="B662" s="111"/>
      <c r="C662" s="111"/>
      <c r="D662" s="111"/>
      <c r="E662" s="111"/>
      <c r="F662" s="111"/>
      <c r="G662" s="111"/>
      <c r="H662" s="111"/>
      <c r="I662" s="111"/>
      <c r="J662" s="111"/>
      <c r="K662" s="111"/>
      <c r="L662" s="111"/>
      <c r="M662" s="111"/>
      <c r="N662" s="111"/>
      <c r="O662" s="111"/>
      <c r="P662" s="111"/>
      <c r="Q662" s="111"/>
      <c r="R662" s="111"/>
      <c r="S662" s="111"/>
      <c r="T662" s="111"/>
      <c r="U662" s="111"/>
      <c r="V662" s="112"/>
      <c r="W662" s="111"/>
      <c r="X662" s="109"/>
      <c r="Y662" s="109"/>
      <c r="Z662" s="109"/>
      <c r="AA662" s="109"/>
      <c r="AB662" s="48"/>
      <c r="AC662" s="111"/>
      <c r="AD662" s="111"/>
      <c r="AE662" s="111"/>
      <c r="AF662" s="111"/>
      <c r="AG662" s="111"/>
      <c r="AH662" s="111"/>
      <c r="AI662" s="111"/>
      <c r="AJ662" s="111"/>
      <c r="AK662" s="111"/>
      <c r="AL662" s="111"/>
      <c r="AM662" s="111"/>
      <c r="AN662" s="111"/>
      <c r="AO662" s="111"/>
      <c r="AP662" s="111"/>
      <c r="AQ662" s="111"/>
      <c r="AR662" s="111"/>
      <c r="AS662" s="111"/>
      <c r="AT662" s="111"/>
      <c r="AU662" s="111"/>
      <c r="AV662" s="111"/>
      <c r="AW662" s="111"/>
      <c r="AX662" s="112"/>
      <c r="AY662" s="111"/>
      <c r="AZ662" s="109"/>
      <c r="BA662" s="109"/>
      <c r="BB662" s="109"/>
      <c r="BC662" s="111"/>
      <c r="BD662" s="111"/>
      <c r="BE662" s="111"/>
      <c r="BF662" s="111"/>
      <c r="BG662" s="111"/>
      <c r="BH662" s="111"/>
      <c r="BI662" s="111"/>
      <c r="BJ662" s="111"/>
      <c r="BK662" s="111"/>
      <c r="BL662" s="111"/>
      <c r="BM662" s="111"/>
      <c r="BN662" s="111"/>
      <c r="BO662" s="111"/>
      <c r="BP662" s="111"/>
      <c r="BQ662" s="111"/>
      <c r="BR662" s="111"/>
      <c r="BS662" s="111"/>
      <c r="BT662" s="111"/>
      <c r="BU662" s="111"/>
      <c r="BV662" s="111"/>
      <c r="BW662" s="111"/>
      <c r="BX662" s="111"/>
      <c r="BY662" s="112"/>
      <c r="BZ662" s="111"/>
      <c r="CA662" s="109"/>
      <c r="CB662" s="109"/>
      <c r="CC662" s="109"/>
      <c r="CD662" s="111"/>
    </row>
    <row r="663" spans="1:82" ht="15.75" customHeight="1">
      <c r="A663" s="111"/>
      <c r="B663" s="111"/>
      <c r="C663" s="111"/>
      <c r="D663" s="111"/>
      <c r="E663" s="111"/>
      <c r="F663" s="111"/>
      <c r="G663" s="111"/>
      <c r="H663" s="111"/>
      <c r="I663" s="111"/>
      <c r="J663" s="111"/>
      <c r="K663" s="111"/>
      <c r="L663" s="111"/>
      <c r="M663" s="111"/>
      <c r="N663" s="111"/>
      <c r="O663" s="111"/>
      <c r="P663" s="111"/>
      <c r="Q663" s="111"/>
      <c r="R663" s="111"/>
      <c r="S663" s="111"/>
      <c r="T663" s="111"/>
      <c r="U663" s="111"/>
      <c r="V663" s="112"/>
      <c r="W663" s="111"/>
      <c r="X663" s="109"/>
      <c r="Y663" s="109"/>
      <c r="Z663" s="109"/>
      <c r="AA663" s="109"/>
      <c r="AB663" s="48"/>
      <c r="AC663" s="111"/>
      <c r="AD663" s="111"/>
      <c r="AE663" s="111"/>
      <c r="AF663" s="111"/>
      <c r="AG663" s="111"/>
      <c r="AH663" s="111"/>
      <c r="AI663" s="111"/>
      <c r="AJ663" s="111"/>
      <c r="AK663" s="111"/>
      <c r="AL663" s="111"/>
      <c r="AM663" s="111"/>
      <c r="AN663" s="111"/>
      <c r="AO663" s="111"/>
      <c r="AP663" s="111"/>
      <c r="AQ663" s="111"/>
      <c r="AR663" s="111"/>
      <c r="AS663" s="111"/>
      <c r="AT663" s="111"/>
      <c r="AU663" s="111"/>
      <c r="AV663" s="111"/>
      <c r="AW663" s="111"/>
      <c r="AX663" s="112"/>
      <c r="AY663" s="111"/>
      <c r="AZ663" s="109"/>
      <c r="BA663" s="109"/>
      <c r="BB663" s="109"/>
      <c r="BC663" s="111"/>
      <c r="BD663" s="111"/>
      <c r="BE663" s="111"/>
      <c r="BF663" s="111"/>
      <c r="BG663" s="111"/>
      <c r="BH663" s="111"/>
      <c r="BI663" s="111"/>
      <c r="BJ663" s="111"/>
      <c r="BK663" s="111"/>
      <c r="BL663" s="111"/>
      <c r="BM663" s="111"/>
      <c r="BN663" s="111"/>
      <c r="BO663" s="111"/>
      <c r="BP663" s="111"/>
      <c r="BQ663" s="111"/>
      <c r="BR663" s="111"/>
      <c r="BS663" s="111"/>
      <c r="BT663" s="111"/>
      <c r="BU663" s="111"/>
      <c r="BV663" s="111"/>
      <c r="BW663" s="111"/>
      <c r="BX663" s="111"/>
      <c r="BY663" s="112"/>
      <c r="BZ663" s="111"/>
      <c r="CA663" s="109"/>
      <c r="CB663" s="109"/>
      <c r="CC663" s="109"/>
      <c r="CD663" s="111"/>
    </row>
    <row r="664" spans="1:82" ht="15.75" customHeight="1">
      <c r="A664" s="111"/>
      <c r="B664" s="111"/>
      <c r="C664" s="111"/>
      <c r="D664" s="111"/>
      <c r="E664" s="111"/>
      <c r="F664" s="111"/>
      <c r="G664" s="111"/>
      <c r="H664" s="111"/>
      <c r="I664" s="111"/>
      <c r="J664" s="111"/>
      <c r="K664" s="111"/>
      <c r="L664" s="111"/>
      <c r="M664" s="111"/>
      <c r="N664" s="111"/>
      <c r="O664" s="111"/>
      <c r="P664" s="111"/>
      <c r="Q664" s="111"/>
      <c r="R664" s="111"/>
      <c r="S664" s="111"/>
      <c r="T664" s="111"/>
      <c r="U664" s="111"/>
      <c r="V664" s="112"/>
      <c r="W664" s="111"/>
      <c r="X664" s="109"/>
      <c r="Y664" s="109"/>
      <c r="Z664" s="109"/>
      <c r="AA664" s="109"/>
      <c r="AB664" s="48"/>
      <c r="AC664" s="111"/>
      <c r="AD664" s="111"/>
      <c r="AE664" s="111"/>
      <c r="AF664" s="111"/>
      <c r="AG664" s="111"/>
      <c r="AH664" s="111"/>
      <c r="AI664" s="111"/>
      <c r="AJ664" s="111"/>
      <c r="AK664" s="111"/>
      <c r="AL664" s="111"/>
      <c r="AM664" s="111"/>
      <c r="AN664" s="111"/>
      <c r="AO664" s="111"/>
      <c r="AP664" s="111"/>
      <c r="AQ664" s="111"/>
      <c r="AR664" s="111"/>
      <c r="AS664" s="111"/>
      <c r="AT664" s="111"/>
      <c r="AU664" s="111"/>
      <c r="AV664" s="111"/>
      <c r="AW664" s="111"/>
      <c r="AX664" s="112"/>
      <c r="AY664" s="111"/>
      <c r="AZ664" s="109"/>
      <c r="BA664" s="109"/>
      <c r="BB664" s="109"/>
      <c r="BC664" s="111"/>
      <c r="BD664" s="111"/>
      <c r="BE664" s="111"/>
      <c r="BF664" s="111"/>
      <c r="BG664" s="111"/>
      <c r="BH664" s="111"/>
      <c r="BI664" s="111"/>
      <c r="BJ664" s="111"/>
      <c r="BK664" s="111"/>
      <c r="BL664" s="111"/>
      <c r="BM664" s="111"/>
      <c r="BN664" s="111"/>
      <c r="BO664" s="111"/>
      <c r="BP664" s="111"/>
      <c r="BQ664" s="111"/>
      <c r="BR664" s="111"/>
      <c r="BS664" s="111"/>
      <c r="BT664" s="111"/>
      <c r="BU664" s="111"/>
      <c r="BV664" s="111"/>
      <c r="BW664" s="111"/>
      <c r="BX664" s="111"/>
      <c r="BY664" s="112"/>
      <c r="BZ664" s="111"/>
      <c r="CA664" s="109"/>
      <c r="CB664" s="109"/>
      <c r="CC664" s="109"/>
      <c r="CD664" s="111"/>
    </row>
    <row r="665" spans="1:82" ht="15.75" customHeight="1">
      <c r="A665" s="111"/>
      <c r="B665" s="111"/>
      <c r="C665" s="111"/>
      <c r="D665" s="111"/>
      <c r="E665" s="111"/>
      <c r="F665" s="111"/>
      <c r="G665" s="111"/>
      <c r="H665" s="111"/>
      <c r="I665" s="111"/>
      <c r="J665" s="111"/>
      <c r="K665" s="111"/>
      <c r="L665" s="111"/>
      <c r="M665" s="111"/>
      <c r="N665" s="111"/>
      <c r="O665" s="111"/>
      <c r="P665" s="111"/>
      <c r="Q665" s="111"/>
      <c r="R665" s="111"/>
      <c r="S665" s="111"/>
      <c r="T665" s="111"/>
      <c r="U665" s="111"/>
      <c r="V665" s="112"/>
      <c r="W665" s="111"/>
      <c r="X665" s="109"/>
      <c r="Y665" s="109"/>
      <c r="Z665" s="109"/>
      <c r="AA665" s="109"/>
      <c r="AB665" s="48"/>
      <c r="AC665" s="111"/>
      <c r="AD665" s="111"/>
      <c r="AE665" s="111"/>
      <c r="AF665" s="111"/>
      <c r="AG665" s="111"/>
      <c r="AH665" s="111"/>
      <c r="AI665" s="111"/>
      <c r="AJ665" s="111"/>
      <c r="AK665" s="111"/>
      <c r="AL665" s="111"/>
      <c r="AM665" s="111"/>
      <c r="AN665" s="111"/>
      <c r="AO665" s="111"/>
      <c r="AP665" s="111"/>
      <c r="AQ665" s="111"/>
      <c r="AR665" s="111"/>
      <c r="AS665" s="111"/>
      <c r="AT665" s="111"/>
      <c r="AU665" s="111"/>
      <c r="AV665" s="111"/>
      <c r="AW665" s="111"/>
      <c r="AX665" s="112"/>
      <c r="AY665" s="111"/>
      <c r="AZ665" s="109"/>
      <c r="BA665" s="109"/>
      <c r="BB665" s="109"/>
      <c r="BC665" s="111"/>
      <c r="BD665" s="111"/>
      <c r="BE665" s="111"/>
      <c r="BF665" s="111"/>
      <c r="BG665" s="111"/>
      <c r="BH665" s="111"/>
      <c r="BI665" s="111"/>
      <c r="BJ665" s="111"/>
      <c r="BK665" s="111"/>
      <c r="BL665" s="111"/>
      <c r="BM665" s="111"/>
      <c r="BN665" s="111"/>
      <c r="BO665" s="111"/>
      <c r="BP665" s="111"/>
      <c r="BQ665" s="111"/>
      <c r="BR665" s="111"/>
      <c r="BS665" s="111"/>
      <c r="BT665" s="111"/>
      <c r="BU665" s="111"/>
      <c r="BV665" s="111"/>
      <c r="BW665" s="111"/>
      <c r="BX665" s="111"/>
      <c r="BY665" s="112"/>
      <c r="BZ665" s="111"/>
      <c r="CA665" s="109"/>
      <c r="CB665" s="109"/>
      <c r="CC665" s="109"/>
      <c r="CD665" s="111"/>
    </row>
    <row r="666" spans="1:82" ht="15.75" customHeight="1">
      <c r="A666" s="111"/>
      <c r="B666" s="111"/>
      <c r="C666" s="111"/>
      <c r="D666" s="111"/>
      <c r="E666" s="111"/>
      <c r="F666" s="111"/>
      <c r="G666" s="111"/>
      <c r="H666" s="111"/>
      <c r="I666" s="111"/>
      <c r="J666" s="111"/>
      <c r="K666" s="111"/>
      <c r="L666" s="111"/>
      <c r="M666" s="111"/>
      <c r="N666" s="111"/>
      <c r="O666" s="111"/>
      <c r="P666" s="111"/>
      <c r="Q666" s="111"/>
      <c r="R666" s="111"/>
      <c r="S666" s="111"/>
      <c r="T666" s="111"/>
      <c r="U666" s="111"/>
      <c r="V666" s="112"/>
      <c r="W666" s="111"/>
      <c r="X666" s="109"/>
      <c r="Y666" s="109"/>
      <c r="Z666" s="109"/>
      <c r="AA666" s="109"/>
      <c r="AB666" s="48"/>
      <c r="AC666" s="111"/>
      <c r="AD666" s="111"/>
      <c r="AE666" s="111"/>
      <c r="AF666" s="111"/>
      <c r="AG666" s="111"/>
      <c r="AH666" s="111"/>
      <c r="AI666" s="111"/>
      <c r="AJ666" s="111"/>
      <c r="AK666" s="111"/>
      <c r="AL666" s="111"/>
      <c r="AM666" s="111"/>
      <c r="AN666" s="111"/>
      <c r="AO666" s="111"/>
      <c r="AP666" s="111"/>
      <c r="AQ666" s="111"/>
      <c r="AR666" s="111"/>
      <c r="AS666" s="111"/>
      <c r="AT666" s="111"/>
      <c r="AU666" s="111"/>
      <c r="AV666" s="111"/>
      <c r="AW666" s="111"/>
      <c r="AX666" s="112"/>
      <c r="AY666" s="111"/>
      <c r="AZ666" s="109"/>
      <c r="BA666" s="109"/>
      <c r="BB666" s="109"/>
      <c r="BC666" s="111"/>
      <c r="BD666" s="111"/>
      <c r="BE666" s="111"/>
      <c r="BF666" s="111"/>
      <c r="BG666" s="111"/>
      <c r="BH666" s="111"/>
      <c r="BI666" s="111"/>
      <c r="BJ666" s="111"/>
      <c r="BK666" s="111"/>
      <c r="BL666" s="111"/>
      <c r="BM666" s="111"/>
      <c r="BN666" s="111"/>
      <c r="BO666" s="111"/>
      <c r="BP666" s="111"/>
      <c r="BQ666" s="111"/>
      <c r="BR666" s="111"/>
      <c r="BS666" s="111"/>
      <c r="BT666" s="111"/>
      <c r="BU666" s="111"/>
      <c r="BV666" s="111"/>
      <c r="BW666" s="111"/>
      <c r="BX666" s="111"/>
      <c r="BY666" s="112"/>
      <c r="BZ666" s="111"/>
      <c r="CA666" s="109"/>
      <c r="CB666" s="109"/>
      <c r="CC666" s="109"/>
      <c r="CD666" s="111"/>
    </row>
    <row r="667" spans="1:82" ht="15.75" customHeight="1">
      <c r="A667" s="111"/>
      <c r="B667" s="111"/>
      <c r="C667" s="111"/>
      <c r="D667" s="111"/>
      <c r="E667" s="111"/>
      <c r="F667" s="111"/>
      <c r="G667" s="111"/>
      <c r="H667" s="111"/>
      <c r="I667" s="111"/>
      <c r="J667" s="111"/>
      <c r="K667" s="111"/>
      <c r="L667" s="111"/>
      <c r="M667" s="111"/>
      <c r="N667" s="111"/>
      <c r="O667" s="111"/>
      <c r="P667" s="111"/>
      <c r="Q667" s="111"/>
      <c r="R667" s="111"/>
      <c r="S667" s="111"/>
      <c r="T667" s="111"/>
      <c r="U667" s="111"/>
      <c r="V667" s="112"/>
      <c r="W667" s="111"/>
      <c r="X667" s="109"/>
      <c r="Y667" s="109"/>
      <c r="Z667" s="109"/>
      <c r="AA667" s="109"/>
      <c r="AB667" s="48"/>
      <c r="AC667" s="111"/>
      <c r="AD667" s="111"/>
      <c r="AE667" s="111"/>
      <c r="AF667" s="111"/>
      <c r="AG667" s="111"/>
      <c r="AH667" s="111"/>
      <c r="AI667" s="111"/>
      <c r="AJ667" s="111"/>
      <c r="AK667" s="111"/>
      <c r="AL667" s="111"/>
      <c r="AM667" s="111"/>
      <c r="AN667" s="111"/>
      <c r="AO667" s="111"/>
      <c r="AP667" s="111"/>
      <c r="AQ667" s="111"/>
      <c r="AR667" s="111"/>
      <c r="AS667" s="111"/>
      <c r="AT667" s="111"/>
      <c r="AU667" s="111"/>
      <c r="AV667" s="111"/>
      <c r="AW667" s="111"/>
      <c r="AX667" s="112"/>
      <c r="AY667" s="111"/>
      <c r="AZ667" s="109"/>
      <c r="BA667" s="109"/>
      <c r="BB667" s="109"/>
      <c r="BC667" s="111"/>
      <c r="BD667" s="111"/>
      <c r="BE667" s="111"/>
      <c r="BF667" s="111"/>
      <c r="BG667" s="111"/>
      <c r="BH667" s="111"/>
      <c r="BI667" s="111"/>
      <c r="BJ667" s="111"/>
      <c r="BK667" s="111"/>
      <c r="BL667" s="111"/>
      <c r="BM667" s="111"/>
      <c r="BN667" s="111"/>
      <c r="BO667" s="111"/>
      <c r="BP667" s="111"/>
      <c r="BQ667" s="111"/>
      <c r="BR667" s="111"/>
      <c r="BS667" s="111"/>
      <c r="BT667" s="111"/>
      <c r="BU667" s="111"/>
      <c r="BV667" s="111"/>
      <c r="BW667" s="111"/>
      <c r="BX667" s="111"/>
      <c r="BY667" s="112"/>
      <c r="BZ667" s="111"/>
      <c r="CA667" s="109"/>
      <c r="CB667" s="109"/>
      <c r="CC667" s="109"/>
      <c r="CD667" s="111"/>
    </row>
    <row r="668" spans="1:82" ht="15.75" customHeight="1">
      <c r="A668" s="111"/>
      <c r="B668" s="111"/>
      <c r="C668" s="111"/>
      <c r="D668" s="111"/>
      <c r="E668" s="111"/>
      <c r="F668" s="111"/>
      <c r="G668" s="111"/>
      <c r="H668" s="111"/>
      <c r="I668" s="111"/>
      <c r="J668" s="111"/>
      <c r="K668" s="111"/>
      <c r="L668" s="111"/>
      <c r="M668" s="111"/>
      <c r="N668" s="111"/>
      <c r="O668" s="111"/>
      <c r="P668" s="111"/>
      <c r="Q668" s="111"/>
      <c r="R668" s="111"/>
      <c r="S668" s="111"/>
      <c r="T668" s="111"/>
      <c r="U668" s="111"/>
      <c r="V668" s="112"/>
      <c r="W668" s="111"/>
      <c r="X668" s="109"/>
      <c r="Y668" s="109"/>
      <c r="Z668" s="109"/>
      <c r="AA668" s="109"/>
      <c r="AB668" s="48"/>
      <c r="AC668" s="111"/>
      <c r="AD668" s="111"/>
      <c r="AE668" s="111"/>
      <c r="AF668" s="111"/>
      <c r="AG668" s="111"/>
      <c r="AH668" s="111"/>
      <c r="AI668" s="111"/>
      <c r="AJ668" s="111"/>
      <c r="AK668" s="111"/>
      <c r="AL668" s="111"/>
      <c r="AM668" s="111"/>
      <c r="AN668" s="111"/>
      <c r="AO668" s="111"/>
      <c r="AP668" s="111"/>
      <c r="AQ668" s="111"/>
      <c r="AR668" s="111"/>
      <c r="AS668" s="111"/>
      <c r="AT668" s="111"/>
      <c r="AU668" s="111"/>
      <c r="AV668" s="111"/>
      <c r="AW668" s="111"/>
      <c r="AX668" s="112"/>
      <c r="AY668" s="111"/>
      <c r="AZ668" s="109"/>
      <c r="BA668" s="109"/>
      <c r="BB668" s="109"/>
      <c r="BC668" s="111"/>
      <c r="BD668" s="111"/>
      <c r="BE668" s="111"/>
      <c r="BF668" s="111"/>
      <c r="BG668" s="111"/>
      <c r="BH668" s="111"/>
      <c r="BI668" s="111"/>
      <c r="BJ668" s="111"/>
      <c r="BK668" s="111"/>
      <c r="BL668" s="111"/>
      <c r="BM668" s="111"/>
      <c r="BN668" s="111"/>
      <c r="BO668" s="111"/>
      <c r="BP668" s="111"/>
      <c r="BQ668" s="111"/>
      <c r="BR668" s="111"/>
      <c r="BS668" s="111"/>
      <c r="BT668" s="111"/>
      <c r="BU668" s="111"/>
      <c r="BV668" s="111"/>
      <c r="BW668" s="111"/>
      <c r="BX668" s="111"/>
      <c r="BY668" s="112"/>
      <c r="BZ668" s="111"/>
      <c r="CA668" s="109"/>
      <c r="CB668" s="109"/>
      <c r="CC668" s="109"/>
      <c r="CD668" s="111"/>
    </row>
    <row r="669" spans="1:82" ht="15.75" customHeight="1">
      <c r="A669" s="111"/>
      <c r="B669" s="111"/>
      <c r="C669" s="111"/>
      <c r="D669" s="111"/>
      <c r="E669" s="111"/>
      <c r="F669" s="111"/>
      <c r="G669" s="111"/>
      <c r="H669" s="111"/>
      <c r="I669" s="111"/>
      <c r="J669" s="111"/>
      <c r="K669" s="111"/>
      <c r="L669" s="111"/>
      <c r="M669" s="111"/>
      <c r="N669" s="111"/>
      <c r="O669" s="111"/>
      <c r="P669" s="111"/>
      <c r="Q669" s="111"/>
      <c r="R669" s="111"/>
      <c r="S669" s="111"/>
      <c r="T669" s="111"/>
      <c r="U669" s="111"/>
      <c r="V669" s="112"/>
      <c r="W669" s="111"/>
      <c r="X669" s="109"/>
      <c r="Y669" s="109"/>
      <c r="Z669" s="109"/>
      <c r="AA669" s="109"/>
      <c r="AB669" s="48"/>
      <c r="AC669" s="111"/>
      <c r="AD669" s="111"/>
      <c r="AE669" s="111"/>
      <c r="AF669" s="111"/>
      <c r="AG669" s="111"/>
      <c r="AH669" s="111"/>
      <c r="AI669" s="111"/>
      <c r="AJ669" s="111"/>
      <c r="AK669" s="111"/>
      <c r="AL669" s="111"/>
      <c r="AM669" s="111"/>
      <c r="AN669" s="111"/>
      <c r="AO669" s="111"/>
      <c r="AP669" s="111"/>
      <c r="AQ669" s="111"/>
      <c r="AR669" s="111"/>
      <c r="AS669" s="111"/>
      <c r="AT669" s="111"/>
      <c r="AU669" s="111"/>
      <c r="AV669" s="111"/>
      <c r="AW669" s="111"/>
      <c r="AX669" s="112"/>
      <c r="AY669" s="111"/>
      <c r="AZ669" s="109"/>
      <c r="BA669" s="109"/>
      <c r="BB669" s="109"/>
      <c r="BC669" s="111"/>
      <c r="BD669" s="111"/>
      <c r="BE669" s="111"/>
      <c r="BF669" s="111"/>
      <c r="BG669" s="111"/>
      <c r="BH669" s="111"/>
      <c r="BI669" s="111"/>
      <c r="BJ669" s="111"/>
      <c r="BK669" s="111"/>
      <c r="BL669" s="111"/>
      <c r="BM669" s="111"/>
      <c r="BN669" s="111"/>
      <c r="BO669" s="111"/>
      <c r="BP669" s="111"/>
      <c r="BQ669" s="111"/>
      <c r="BR669" s="111"/>
      <c r="BS669" s="111"/>
      <c r="BT669" s="111"/>
      <c r="BU669" s="111"/>
      <c r="BV669" s="111"/>
      <c r="BW669" s="111"/>
      <c r="BX669" s="111"/>
      <c r="BY669" s="112"/>
      <c r="BZ669" s="111"/>
      <c r="CA669" s="109"/>
      <c r="CB669" s="109"/>
      <c r="CC669" s="109"/>
      <c r="CD669" s="111"/>
    </row>
    <row r="670" spans="1:82" ht="15.75" customHeight="1">
      <c r="A670" s="111"/>
      <c r="B670" s="111"/>
      <c r="C670" s="111"/>
      <c r="D670" s="111"/>
      <c r="E670" s="111"/>
      <c r="F670" s="111"/>
      <c r="G670" s="111"/>
      <c r="H670" s="111"/>
      <c r="I670" s="111"/>
      <c r="J670" s="111"/>
      <c r="K670" s="111"/>
      <c r="L670" s="111"/>
      <c r="M670" s="111"/>
      <c r="N670" s="111"/>
      <c r="O670" s="111"/>
      <c r="P670" s="111"/>
      <c r="Q670" s="111"/>
      <c r="R670" s="111"/>
      <c r="S670" s="111"/>
      <c r="T670" s="111"/>
      <c r="U670" s="111"/>
      <c r="V670" s="112"/>
      <c r="W670" s="111"/>
      <c r="X670" s="109"/>
      <c r="Y670" s="109"/>
      <c r="Z670" s="109"/>
      <c r="AA670" s="109"/>
      <c r="AB670" s="48"/>
      <c r="AC670" s="111"/>
      <c r="AD670" s="111"/>
      <c r="AE670" s="111"/>
      <c r="AF670" s="111"/>
      <c r="AG670" s="111"/>
      <c r="AH670" s="111"/>
      <c r="AI670" s="111"/>
      <c r="AJ670" s="111"/>
      <c r="AK670" s="111"/>
      <c r="AL670" s="111"/>
      <c r="AM670" s="111"/>
      <c r="AN670" s="111"/>
      <c r="AO670" s="111"/>
      <c r="AP670" s="111"/>
      <c r="AQ670" s="111"/>
      <c r="AR670" s="111"/>
      <c r="AS670" s="111"/>
      <c r="AT670" s="111"/>
      <c r="AU670" s="111"/>
      <c r="AV670" s="111"/>
      <c r="AW670" s="111"/>
      <c r="AX670" s="112"/>
      <c r="AY670" s="111"/>
      <c r="AZ670" s="109"/>
      <c r="BA670" s="109"/>
      <c r="BB670" s="109"/>
      <c r="BC670" s="111"/>
      <c r="BD670" s="111"/>
      <c r="BE670" s="111"/>
      <c r="BF670" s="111"/>
      <c r="BG670" s="111"/>
      <c r="BH670" s="111"/>
      <c r="BI670" s="111"/>
      <c r="BJ670" s="111"/>
      <c r="BK670" s="111"/>
      <c r="BL670" s="111"/>
      <c r="BM670" s="111"/>
      <c r="BN670" s="111"/>
      <c r="BO670" s="111"/>
      <c r="BP670" s="111"/>
      <c r="BQ670" s="111"/>
      <c r="BR670" s="111"/>
      <c r="BS670" s="111"/>
      <c r="BT670" s="111"/>
      <c r="BU670" s="111"/>
      <c r="BV670" s="111"/>
      <c r="BW670" s="111"/>
      <c r="BX670" s="111"/>
      <c r="BY670" s="112"/>
      <c r="BZ670" s="111"/>
      <c r="CA670" s="109"/>
      <c r="CB670" s="109"/>
      <c r="CC670" s="109"/>
      <c r="CD670" s="111"/>
    </row>
    <row r="671" spans="1:82" ht="15.75" customHeight="1">
      <c r="A671" s="111"/>
      <c r="B671" s="111"/>
      <c r="C671" s="111"/>
      <c r="D671" s="111"/>
      <c r="E671" s="111"/>
      <c r="F671" s="111"/>
      <c r="G671" s="111"/>
      <c r="H671" s="111"/>
      <c r="I671" s="111"/>
      <c r="J671" s="111"/>
      <c r="K671" s="111"/>
      <c r="L671" s="111"/>
      <c r="M671" s="111"/>
      <c r="N671" s="111"/>
      <c r="O671" s="111"/>
      <c r="P671" s="111"/>
      <c r="Q671" s="111"/>
      <c r="R671" s="111"/>
      <c r="S671" s="111"/>
      <c r="T671" s="111"/>
      <c r="U671" s="111"/>
      <c r="V671" s="112"/>
      <c r="W671" s="111"/>
      <c r="X671" s="109"/>
      <c r="Y671" s="109"/>
      <c r="Z671" s="109"/>
      <c r="AA671" s="109"/>
      <c r="AB671" s="48"/>
      <c r="AC671" s="111"/>
      <c r="AD671" s="111"/>
      <c r="AE671" s="111"/>
      <c r="AF671" s="111"/>
      <c r="AG671" s="111"/>
      <c r="AH671" s="111"/>
      <c r="AI671" s="111"/>
      <c r="AJ671" s="111"/>
      <c r="AK671" s="111"/>
      <c r="AL671" s="111"/>
      <c r="AM671" s="111"/>
      <c r="AN671" s="111"/>
      <c r="AO671" s="111"/>
      <c r="AP671" s="111"/>
      <c r="AQ671" s="111"/>
      <c r="AR671" s="111"/>
      <c r="AS671" s="111"/>
      <c r="AT671" s="111"/>
      <c r="AU671" s="111"/>
      <c r="AV671" s="111"/>
      <c r="AW671" s="111"/>
      <c r="AX671" s="112"/>
      <c r="AY671" s="111"/>
      <c r="AZ671" s="109"/>
      <c r="BA671" s="109"/>
      <c r="BB671" s="109"/>
      <c r="BC671" s="111"/>
      <c r="BD671" s="111"/>
      <c r="BE671" s="111"/>
      <c r="BF671" s="111"/>
      <c r="BG671" s="111"/>
      <c r="BH671" s="111"/>
      <c r="BI671" s="111"/>
      <c r="BJ671" s="111"/>
      <c r="BK671" s="111"/>
      <c r="BL671" s="111"/>
      <c r="BM671" s="111"/>
      <c r="BN671" s="111"/>
      <c r="BO671" s="111"/>
      <c r="BP671" s="111"/>
      <c r="BQ671" s="111"/>
      <c r="BR671" s="111"/>
      <c r="BS671" s="111"/>
      <c r="BT671" s="111"/>
      <c r="BU671" s="111"/>
      <c r="BV671" s="111"/>
      <c r="BW671" s="111"/>
      <c r="BX671" s="111"/>
      <c r="BY671" s="112"/>
      <c r="BZ671" s="111"/>
      <c r="CA671" s="109"/>
      <c r="CB671" s="109"/>
      <c r="CC671" s="109"/>
      <c r="CD671" s="111"/>
    </row>
    <row r="672" spans="1:82" ht="15.75" customHeight="1">
      <c r="A672" s="111"/>
      <c r="B672" s="111"/>
      <c r="C672" s="111"/>
      <c r="D672" s="111"/>
      <c r="E672" s="111"/>
      <c r="F672" s="111"/>
      <c r="G672" s="111"/>
      <c r="H672" s="111"/>
      <c r="I672" s="111"/>
      <c r="J672" s="111"/>
      <c r="K672" s="111"/>
      <c r="L672" s="111"/>
      <c r="M672" s="111"/>
      <c r="N672" s="111"/>
      <c r="O672" s="111"/>
      <c r="P672" s="111"/>
      <c r="Q672" s="111"/>
      <c r="R672" s="111"/>
      <c r="S672" s="111"/>
      <c r="T672" s="111"/>
      <c r="U672" s="111"/>
      <c r="V672" s="112"/>
      <c r="W672" s="111"/>
      <c r="X672" s="109"/>
      <c r="Y672" s="109"/>
      <c r="Z672" s="109"/>
      <c r="AA672" s="109"/>
      <c r="AB672" s="48"/>
      <c r="AC672" s="111"/>
      <c r="AD672" s="111"/>
      <c r="AE672" s="111"/>
      <c r="AF672" s="111"/>
      <c r="AG672" s="111"/>
      <c r="AH672" s="111"/>
      <c r="AI672" s="111"/>
      <c r="AJ672" s="111"/>
      <c r="AK672" s="111"/>
      <c r="AL672" s="111"/>
      <c r="AM672" s="111"/>
      <c r="AN672" s="111"/>
      <c r="AO672" s="111"/>
      <c r="AP672" s="111"/>
      <c r="AQ672" s="111"/>
      <c r="AR672" s="111"/>
      <c r="AS672" s="111"/>
      <c r="AT672" s="111"/>
      <c r="AU672" s="111"/>
      <c r="AV672" s="111"/>
      <c r="AW672" s="111"/>
      <c r="AX672" s="112"/>
      <c r="AY672" s="111"/>
      <c r="AZ672" s="109"/>
      <c r="BA672" s="109"/>
      <c r="BB672" s="109"/>
      <c r="BC672" s="111"/>
      <c r="BD672" s="111"/>
      <c r="BE672" s="111"/>
      <c r="BF672" s="111"/>
      <c r="BG672" s="111"/>
      <c r="BH672" s="111"/>
      <c r="BI672" s="111"/>
      <c r="BJ672" s="111"/>
      <c r="BK672" s="111"/>
      <c r="BL672" s="111"/>
      <c r="BM672" s="111"/>
      <c r="BN672" s="111"/>
      <c r="BO672" s="111"/>
      <c r="BP672" s="111"/>
      <c r="BQ672" s="111"/>
      <c r="BR672" s="111"/>
      <c r="BS672" s="111"/>
      <c r="BT672" s="111"/>
      <c r="BU672" s="111"/>
      <c r="BV672" s="111"/>
      <c r="BW672" s="111"/>
      <c r="BX672" s="111"/>
      <c r="BY672" s="112"/>
      <c r="BZ672" s="111"/>
      <c r="CA672" s="109"/>
      <c r="CB672" s="109"/>
      <c r="CC672" s="109"/>
      <c r="CD672" s="111"/>
    </row>
    <row r="673" spans="1:82" ht="15.75" customHeight="1">
      <c r="A673" s="111"/>
      <c r="B673" s="111"/>
      <c r="C673" s="111"/>
      <c r="D673" s="111"/>
      <c r="E673" s="111"/>
      <c r="F673" s="111"/>
      <c r="G673" s="111"/>
      <c r="H673" s="111"/>
      <c r="I673" s="111"/>
      <c r="J673" s="111"/>
      <c r="K673" s="111"/>
      <c r="L673" s="111"/>
      <c r="M673" s="111"/>
      <c r="N673" s="111"/>
      <c r="O673" s="111"/>
      <c r="P673" s="111"/>
      <c r="Q673" s="111"/>
      <c r="R673" s="111"/>
      <c r="S673" s="111"/>
      <c r="T673" s="111"/>
      <c r="U673" s="111"/>
      <c r="V673" s="112"/>
      <c r="W673" s="111"/>
      <c r="X673" s="109"/>
      <c r="Y673" s="109"/>
      <c r="Z673" s="109"/>
      <c r="AA673" s="109"/>
      <c r="AB673" s="48"/>
      <c r="AC673" s="111"/>
      <c r="AD673" s="111"/>
      <c r="AE673" s="111"/>
      <c r="AF673" s="111"/>
      <c r="AG673" s="111"/>
      <c r="AH673" s="111"/>
      <c r="AI673" s="111"/>
      <c r="AJ673" s="111"/>
      <c r="AK673" s="111"/>
      <c r="AL673" s="111"/>
      <c r="AM673" s="111"/>
      <c r="AN673" s="111"/>
      <c r="AO673" s="111"/>
      <c r="AP673" s="111"/>
      <c r="AQ673" s="111"/>
      <c r="AR673" s="111"/>
      <c r="AS673" s="111"/>
      <c r="AT673" s="111"/>
      <c r="AU673" s="111"/>
      <c r="AV673" s="111"/>
      <c r="AW673" s="111"/>
      <c r="AX673" s="112"/>
      <c r="AY673" s="111"/>
      <c r="AZ673" s="109"/>
      <c r="BA673" s="109"/>
      <c r="BB673" s="109"/>
      <c r="BC673" s="111"/>
      <c r="BD673" s="111"/>
      <c r="BE673" s="111"/>
      <c r="BF673" s="111"/>
      <c r="BG673" s="111"/>
      <c r="BH673" s="111"/>
      <c r="BI673" s="111"/>
      <c r="BJ673" s="111"/>
      <c r="BK673" s="111"/>
      <c r="BL673" s="111"/>
      <c r="BM673" s="111"/>
      <c r="BN673" s="111"/>
      <c r="BO673" s="111"/>
      <c r="BP673" s="111"/>
      <c r="BQ673" s="111"/>
      <c r="BR673" s="111"/>
      <c r="BS673" s="111"/>
      <c r="BT673" s="111"/>
      <c r="BU673" s="111"/>
      <c r="BV673" s="111"/>
      <c r="BW673" s="111"/>
      <c r="BX673" s="111"/>
      <c r="BY673" s="112"/>
      <c r="BZ673" s="111"/>
      <c r="CA673" s="109"/>
      <c r="CB673" s="109"/>
      <c r="CC673" s="109"/>
      <c r="CD673" s="111"/>
    </row>
    <row r="674" spans="1:82" ht="15.75" customHeight="1">
      <c r="A674" s="111"/>
      <c r="B674" s="111"/>
      <c r="C674" s="111"/>
      <c r="D674" s="111"/>
      <c r="E674" s="111"/>
      <c r="F674" s="111"/>
      <c r="G674" s="111"/>
      <c r="H674" s="111"/>
      <c r="I674" s="111"/>
      <c r="J674" s="111"/>
      <c r="K674" s="111"/>
      <c r="L674" s="111"/>
      <c r="M674" s="111"/>
      <c r="N674" s="111"/>
      <c r="O674" s="111"/>
      <c r="P674" s="111"/>
      <c r="Q674" s="111"/>
      <c r="R674" s="111"/>
      <c r="S674" s="111"/>
      <c r="T674" s="111"/>
      <c r="U674" s="111"/>
      <c r="V674" s="112"/>
      <c r="W674" s="111"/>
      <c r="X674" s="109"/>
      <c r="Y674" s="109"/>
      <c r="Z674" s="109"/>
      <c r="AA674" s="109"/>
      <c r="AB674" s="48"/>
      <c r="AC674" s="111"/>
      <c r="AD674" s="111"/>
      <c r="AE674" s="111"/>
      <c r="AF674" s="111"/>
      <c r="AG674" s="111"/>
      <c r="AH674" s="111"/>
      <c r="AI674" s="111"/>
      <c r="AJ674" s="111"/>
      <c r="AK674" s="111"/>
      <c r="AL674" s="111"/>
      <c r="AM674" s="111"/>
      <c r="AN674" s="111"/>
      <c r="AO674" s="111"/>
      <c r="AP674" s="111"/>
      <c r="AQ674" s="111"/>
      <c r="AR674" s="111"/>
      <c r="AS674" s="111"/>
      <c r="AT674" s="111"/>
      <c r="AU674" s="111"/>
      <c r="AV674" s="111"/>
      <c r="AW674" s="111"/>
      <c r="AX674" s="112"/>
      <c r="AY674" s="111"/>
      <c r="AZ674" s="109"/>
      <c r="BA674" s="109"/>
      <c r="BB674" s="109"/>
      <c r="BC674" s="111"/>
      <c r="BD674" s="111"/>
      <c r="BE674" s="111"/>
      <c r="BF674" s="111"/>
      <c r="BG674" s="111"/>
      <c r="BH674" s="111"/>
      <c r="BI674" s="111"/>
      <c r="BJ674" s="111"/>
      <c r="BK674" s="111"/>
      <c r="BL674" s="111"/>
      <c r="BM674" s="111"/>
      <c r="BN674" s="111"/>
      <c r="BO674" s="111"/>
      <c r="BP674" s="111"/>
      <c r="BQ674" s="111"/>
      <c r="BR674" s="111"/>
      <c r="BS674" s="111"/>
      <c r="BT674" s="111"/>
      <c r="BU674" s="111"/>
      <c r="BV674" s="111"/>
      <c r="BW674" s="111"/>
      <c r="BX674" s="111"/>
      <c r="BY674" s="112"/>
      <c r="BZ674" s="111"/>
      <c r="CA674" s="109"/>
      <c r="CB674" s="109"/>
      <c r="CC674" s="109"/>
      <c r="CD674" s="111"/>
    </row>
    <row r="675" spans="1:82" ht="15.75" customHeight="1">
      <c r="A675" s="111"/>
      <c r="B675" s="111"/>
      <c r="C675" s="111"/>
      <c r="D675" s="111"/>
      <c r="E675" s="111"/>
      <c r="F675" s="111"/>
      <c r="G675" s="111"/>
      <c r="H675" s="111"/>
      <c r="I675" s="111"/>
      <c r="J675" s="111"/>
      <c r="K675" s="111"/>
      <c r="L675" s="111"/>
      <c r="M675" s="111"/>
      <c r="N675" s="111"/>
      <c r="O675" s="111"/>
      <c r="P675" s="111"/>
      <c r="Q675" s="111"/>
      <c r="R675" s="111"/>
      <c r="S675" s="111"/>
      <c r="T675" s="111"/>
      <c r="U675" s="111"/>
      <c r="V675" s="112"/>
      <c r="W675" s="111"/>
      <c r="X675" s="109"/>
      <c r="Y675" s="109"/>
      <c r="Z675" s="109"/>
      <c r="AA675" s="109"/>
      <c r="AB675" s="48"/>
      <c r="AC675" s="111"/>
      <c r="AD675" s="111"/>
      <c r="AE675" s="111"/>
      <c r="AF675" s="111"/>
      <c r="AG675" s="111"/>
      <c r="AH675" s="111"/>
      <c r="AI675" s="111"/>
      <c r="AJ675" s="111"/>
      <c r="AK675" s="111"/>
      <c r="AL675" s="111"/>
      <c r="AM675" s="111"/>
      <c r="AN675" s="111"/>
      <c r="AO675" s="111"/>
      <c r="AP675" s="111"/>
      <c r="AQ675" s="111"/>
      <c r="AR675" s="111"/>
      <c r="AS675" s="111"/>
      <c r="AT675" s="111"/>
      <c r="AU675" s="111"/>
      <c r="AV675" s="111"/>
      <c r="AW675" s="111"/>
      <c r="AX675" s="112"/>
      <c r="AY675" s="111"/>
      <c r="AZ675" s="109"/>
      <c r="BA675" s="109"/>
      <c r="BB675" s="109"/>
      <c r="BC675" s="111"/>
      <c r="BD675" s="111"/>
      <c r="BE675" s="111"/>
      <c r="BF675" s="111"/>
      <c r="BG675" s="111"/>
      <c r="BH675" s="111"/>
      <c r="BI675" s="111"/>
      <c r="BJ675" s="111"/>
      <c r="BK675" s="111"/>
      <c r="BL675" s="111"/>
      <c r="BM675" s="111"/>
      <c r="BN675" s="111"/>
      <c r="BO675" s="111"/>
      <c r="BP675" s="111"/>
      <c r="BQ675" s="111"/>
      <c r="BR675" s="111"/>
      <c r="BS675" s="111"/>
      <c r="BT675" s="111"/>
      <c r="BU675" s="111"/>
      <c r="BV675" s="111"/>
      <c r="BW675" s="111"/>
      <c r="BX675" s="111"/>
      <c r="BY675" s="112"/>
      <c r="BZ675" s="111"/>
      <c r="CA675" s="109"/>
      <c r="CB675" s="109"/>
      <c r="CC675" s="109"/>
      <c r="CD675" s="111"/>
    </row>
    <row r="676" spans="1:82" ht="15.75" customHeight="1">
      <c r="A676" s="111"/>
      <c r="B676" s="111"/>
      <c r="C676" s="111"/>
      <c r="D676" s="111"/>
      <c r="E676" s="111"/>
      <c r="F676" s="111"/>
      <c r="G676" s="111"/>
      <c r="H676" s="111"/>
      <c r="I676" s="111"/>
      <c r="J676" s="111"/>
      <c r="K676" s="111"/>
      <c r="L676" s="111"/>
      <c r="M676" s="111"/>
      <c r="N676" s="111"/>
      <c r="O676" s="111"/>
      <c r="P676" s="111"/>
      <c r="Q676" s="111"/>
      <c r="R676" s="111"/>
      <c r="S676" s="111"/>
      <c r="T676" s="111"/>
      <c r="U676" s="111"/>
      <c r="V676" s="112"/>
      <c r="W676" s="111"/>
      <c r="X676" s="109"/>
      <c r="Y676" s="109"/>
      <c r="Z676" s="109"/>
      <c r="AA676" s="109"/>
      <c r="AB676" s="48"/>
      <c r="AC676" s="111"/>
      <c r="AD676" s="111"/>
      <c r="AE676" s="111"/>
      <c r="AF676" s="111"/>
      <c r="AG676" s="111"/>
      <c r="AH676" s="111"/>
      <c r="AI676" s="111"/>
      <c r="AJ676" s="111"/>
      <c r="AK676" s="111"/>
      <c r="AL676" s="111"/>
      <c r="AM676" s="111"/>
      <c r="AN676" s="111"/>
      <c r="AO676" s="111"/>
      <c r="AP676" s="111"/>
      <c r="AQ676" s="111"/>
      <c r="AR676" s="111"/>
      <c r="AS676" s="111"/>
      <c r="AT676" s="111"/>
      <c r="AU676" s="111"/>
      <c r="AV676" s="111"/>
      <c r="AW676" s="111"/>
      <c r="AX676" s="112"/>
      <c r="AY676" s="111"/>
      <c r="AZ676" s="109"/>
      <c r="BA676" s="109"/>
      <c r="BB676" s="109"/>
      <c r="BC676" s="111"/>
      <c r="BD676" s="111"/>
      <c r="BE676" s="111"/>
      <c r="BF676" s="111"/>
      <c r="BG676" s="111"/>
      <c r="BH676" s="111"/>
      <c r="BI676" s="111"/>
      <c r="BJ676" s="111"/>
      <c r="BK676" s="111"/>
      <c r="BL676" s="111"/>
      <c r="BM676" s="111"/>
      <c r="BN676" s="111"/>
      <c r="BO676" s="111"/>
      <c r="BP676" s="111"/>
      <c r="BQ676" s="111"/>
      <c r="BR676" s="111"/>
      <c r="BS676" s="111"/>
      <c r="BT676" s="111"/>
      <c r="BU676" s="111"/>
      <c r="BV676" s="111"/>
      <c r="BW676" s="111"/>
      <c r="BX676" s="111"/>
      <c r="BY676" s="112"/>
      <c r="BZ676" s="111"/>
      <c r="CA676" s="109"/>
      <c r="CB676" s="109"/>
      <c r="CC676" s="109"/>
      <c r="CD676" s="111"/>
    </row>
    <row r="677" spans="1:82" ht="15.75" customHeight="1">
      <c r="A677" s="111"/>
      <c r="B677" s="111"/>
      <c r="C677" s="111"/>
      <c r="D677" s="111"/>
      <c r="E677" s="111"/>
      <c r="F677" s="111"/>
      <c r="G677" s="111"/>
      <c r="H677" s="111"/>
      <c r="I677" s="111"/>
      <c r="J677" s="111"/>
      <c r="K677" s="111"/>
      <c r="L677" s="111"/>
      <c r="M677" s="111"/>
      <c r="N677" s="111"/>
      <c r="O677" s="111"/>
      <c r="P677" s="111"/>
      <c r="Q677" s="111"/>
      <c r="R677" s="111"/>
      <c r="S677" s="111"/>
      <c r="T677" s="111"/>
      <c r="U677" s="111"/>
      <c r="V677" s="112"/>
      <c r="W677" s="111"/>
      <c r="X677" s="109"/>
      <c r="Y677" s="109"/>
      <c r="Z677" s="109"/>
      <c r="AA677" s="109"/>
      <c r="AB677" s="48"/>
      <c r="AC677" s="111"/>
      <c r="AD677" s="111"/>
      <c r="AE677" s="111"/>
      <c r="AF677" s="111"/>
      <c r="AG677" s="111"/>
      <c r="AH677" s="111"/>
      <c r="AI677" s="111"/>
      <c r="AJ677" s="111"/>
      <c r="AK677" s="111"/>
      <c r="AL677" s="111"/>
      <c r="AM677" s="111"/>
      <c r="AN677" s="111"/>
      <c r="AO677" s="111"/>
      <c r="AP677" s="111"/>
      <c r="AQ677" s="111"/>
      <c r="AR677" s="111"/>
      <c r="AS677" s="111"/>
      <c r="AT677" s="111"/>
      <c r="AU677" s="111"/>
      <c r="AV677" s="111"/>
      <c r="AW677" s="111"/>
      <c r="AX677" s="112"/>
      <c r="AY677" s="111"/>
      <c r="AZ677" s="109"/>
      <c r="BA677" s="109"/>
      <c r="BB677" s="109"/>
      <c r="BC677" s="111"/>
      <c r="BD677" s="111"/>
      <c r="BE677" s="111"/>
      <c r="BF677" s="111"/>
      <c r="BG677" s="111"/>
      <c r="BH677" s="111"/>
      <c r="BI677" s="111"/>
      <c r="BJ677" s="111"/>
      <c r="BK677" s="111"/>
      <c r="BL677" s="111"/>
      <c r="BM677" s="111"/>
      <c r="BN677" s="111"/>
      <c r="BO677" s="111"/>
      <c r="BP677" s="111"/>
      <c r="BQ677" s="111"/>
      <c r="BR677" s="111"/>
      <c r="BS677" s="111"/>
      <c r="BT677" s="111"/>
      <c r="BU677" s="111"/>
      <c r="BV677" s="111"/>
      <c r="BW677" s="111"/>
      <c r="BX677" s="111"/>
      <c r="BY677" s="112"/>
      <c r="BZ677" s="111"/>
      <c r="CA677" s="109"/>
      <c r="CB677" s="109"/>
      <c r="CC677" s="109"/>
      <c r="CD677" s="111"/>
    </row>
    <row r="678" spans="1:82" ht="15.75" customHeight="1">
      <c r="A678" s="111"/>
      <c r="B678" s="111"/>
      <c r="C678" s="111"/>
      <c r="D678" s="111"/>
      <c r="E678" s="111"/>
      <c r="F678" s="111"/>
      <c r="G678" s="111"/>
      <c r="H678" s="111"/>
      <c r="I678" s="111"/>
      <c r="J678" s="111"/>
      <c r="K678" s="111"/>
      <c r="L678" s="111"/>
      <c r="M678" s="111"/>
      <c r="N678" s="111"/>
      <c r="O678" s="111"/>
      <c r="P678" s="111"/>
      <c r="Q678" s="111"/>
      <c r="R678" s="111"/>
      <c r="S678" s="111"/>
      <c r="T678" s="111"/>
      <c r="U678" s="111"/>
      <c r="V678" s="112"/>
      <c r="W678" s="111"/>
      <c r="X678" s="109"/>
      <c r="Y678" s="109"/>
      <c r="Z678" s="109"/>
      <c r="AA678" s="109"/>
      <c r="AB678" s="48"/>
      <c r="AC678" s="111"/>
      <c r="AD678" s="111"/>
      <c r="AE678" s="111"/>
      <c r="AF678" s="111"/>
      <c r="AG678" s="111"/>
      <c r="AH678" s="111"/>
      <c r="AI678" s="111"/>
      <c r="AJ678" s="111"/>
      <c r="AK678" s="111"/>
      <c r="AL678" s="111"/>
      <c r="AM678" s="111"/>
      <c r="AN678" s="111"/>
      <c r="AO678" s="111"/>
      <c r="AP678" s="111"/>
      <c r="AQ678" s="111"/>
      <c r="AR678" s="111"/>
      <c r="AS678" s="111"/>
      <c r="AT678" s="111"/>
      <c r="AU678" s="111"/>
      <c r="AV678" s="111"/>
      <c r="AW678" s="111"/>
      <c r="AX678" s="112"/>
      <c r="AY678" s="111"/>
      <c r="AZ678" s="109"/>
      <c r="BA678" s="109"/>
      <c r="BB678" s="109"/>
      <c r="BC678" s="111"/>
      <c r="BD678" s="111"/>
      <c r="BE678" s="111"/>
      <c r="BF678" s="111"/>
      <c r="BG678" s="111"/>
      <c r="BH678" s="111"/>
      <c r="BI678" s="111"/>
      <c r="BJ678" s="111"/>
      <c r="BK678" s="111"/>
      <c r="BL678" s="111"/>
      <c r="BM678" s="111"/>
      <c r="BN678" s="111"/>
      <c r="BO678" s="111"/>
      <c r="BP678" s="111"/>
      <c r="BQ678" s="111"/>
      <c r="BR678" s="111"/>
      <c r="BS678" s="111"/>
      <c r="BT678" s="111"/>
      <c r="BU678" s="111"/>
      <c r="BV678" s="111"/>
      <c r="BW678" s="111"/>
      <c r="BX678" s="111"/>
      <c r="BY678" s="112"/>
      <c r="BZ678" s="111"/>
      <c r="CA678" s="109"/>
      <c r="CB678" s="109"/>
      <c r="CC678" s="109"/>
      <c r="CD678" s="111"/>
    </row>
    <row r="679" spans="1:82" ht="15.75" customHeight="1">
      <c r="A679" s="111"/>
      <c r="B679" s="111"/>
      <c r="C679" s="111"/>
      <c r="D679" s="111"/>
      <c r="E679" s="111"/>
      <c r="F679" s="111"/>
      <c r="G679" s="111"/>
      <c r="H679" s="111"/>
      <c r="I679" s="111"/>
      <c r="J679" s="111"/>
      <c r="K679" s="111"/>
      <c r="L679" s="111"/>
      <c r="M679" s="111"/>
      <c r="N679" s="111"/>
      <c r="O679" s="111"/>
      <c r="P679" s="111"/>
      <c r="Q679" s="111"/>
      <c r="R679" s="111"/>
      <c r="S679" s="111"/>
      <c r="T679" s="111"/>
      <c r="U679" s="111"/>
      <c r="V679" s="112"/>
      <c r="W679" s="111"/>
      <c r="X679" s="109"/>
      <c r="Y679" s="109"/>
      <c r="Z679" s="109"/>
      <c r="AA679" s="109"/>
      <c r="AB679" s="48"/>
      <c r="AC679" s="111"/>
      <c r="AD679" s="111"/>
      <c r="AE679" s="111"/>
      <c r="AF679" s="111"/>
      <c r="AG679" s="111"/>
      <c r="AH679" s="111"/>
      <c r="AI679" s="111"/>
      <c r="AJ679" s="111"/>
      <c r="AK679" s="111"/>
      <c r="AL679" s="111"/>
      <c r="AM679" s="111"/>
      <c r="AN679" s="111"/>
      <c r="AO679" s="111"/>
      <c r="AP679" s="111"/>
      <c r="AQ679" s="111"/>
      <c r="AR679" s="111"/>
      <c r="AS679" s="111"/>
      <c r="AT679" s="111"/>
      <c r="AU679" s="111"/>
      <c r="AV679" s="111"/>
      <c r="AW679" s="111"/>
      <c r="AX679" s="112"/>
      <c r="AY679" s="111"/>
      <c r="AZ679" s="109"/>
      <c r="BA679" s="109"/>
      <c r="BB679" s="109"/>
      <c r="BC679" s="111"/>
      <c r="BD679" s="111"/>
      <c r="BE679" s="111"/>
      <c r="BF679" s="111"/>
      <c r="BG679" s="111"/>
      <c r="BH679" s="111"/>
      <c r="BI679" s="111"/>
      <c r="BJ679" s="111"/>
      <c r="BK679" s="111"/>
      <c r="BL679" s="111"/>
      <c r="BM679" s="111"/>
      <c r="BN679" s="111"/>
      <c r="BO679" s="111"/>
      <c r="BP679" s="111"/>
      <c r="BQ679" s="111"/>
      <c r="BR679" s="111"/>
      <c r="BS679" s="111"/>
      <c r="BT679" s="111"/>
      <c r="BU679" s="111"/>
      <c r="BV679" s="111"/>
      <c r="BW679" s="111"/>
      <c r="BX679" s="111"/>
      <c r="BY679" s="112"/>
      <c r="BZ679" s="111"/>
      <c r="CA679" s="109"/>
      <c r="CB679" s="109"/>
      <c r="CC679" s="109"/>
      <c r="CD679" s="111"/>
    </row>
    <row r="680" spans="1:82" ht="15.75" customHeight="1">
      <c r="A680" s="111"/>
      <c r="B680" s="111"/>
      <c r="C680" s="111"/>
      <c r="D680" s="111"/>
      <c r="E680" s="111"/>
      <c r="F680" s="111"/>
      <c r="G680" s="111"/>
      <c r="H680" s="111"/>
      <c r="I680" s="111"/>
      <c r="J680" s="111"/>
      <c r="K680" s="111"/>
      <c r="L680" s="111"/>
      <c r="M680" s="111"/>
      <c r="N680" s="111"/>
      <c r="O680" s="111"/>
      <c r="P680" s="111"/>
      <c r="Q680" s="111"/>
      <c r="R680" s="111"/>
      <c r="S680" s="111"/>
      <c r="T680" s="111"/>
      <c r="U680" s="111"/>
      <c r="V680" s="112"/>
      <c r="W680" s="111"/>
      <c r="X680" s="109"/>
      <c r="Y680" s="109"/>
      <c r="Z680" s="109"/>
      <c r="AA680" s="109"/>
      <c r="AB680" s="48"/>
      <c r="AC680" s="111"/>
      <c r="AD680" s="111"/>
      <c r="AE680" s="111"/>
      <c r="AF680" s="111"/>
      <c r="AG680" s="111"/>
      <c r="AH680" s="111"/>
      <c r="AI680" s="111"/>
      <c r="AJ680" s="111"/>
      <c r="AK680" s="111"/>
      <c r="AL680" s="111"/>
      <c r="AM680" s="111"/>
      <c r="AN680" s="111"/>
      <c r="AO680" s="111"/>
      <c r="AP680" s="111"/>
      <c r="AQ680" s="111"/>
      <c r="AR680" s="111"/>
      <c r="AS680" s="111"/>
      <c r="AT680" s="111"/>
      <c r="AU680" s="111"/>
      <c r="AV680" s="111"/>
      <c r="AW680" s="111"/>
      <c r="AX680" s="112"/>
      <c r="AY680" s="111"/>
      <c r="AZ680" s="109"/>
      <c r="BA680" s="109"/>
      <c r="BB680" s="109"/>
      <c r="BC680" s="111"/>
      <c r="BD680" s="111"/>
      <c r="BE680" s="111"/>
      <c r="BF680" s="111"/>
      <c r="BG680" s="111"/>
      <c r="BH680" s="111"/>
      <c r="BI680" s="111"/>
      <c r="BJ680" s="111"/>
      <c r="BK680" s="111"/>
      <c r="BL680" s="111"/>
      <c r="BM680" s="111"/>
      <c r="BN680" s="111"/>
      <c r="BO680" s="111"/>
      <c r="BP680" s="111"/>
      <c r="BQ680" s="111"/>
      <c r="BR680" s="111"/>
      <c r="BS680" s="111"/>
      <c r="BT680" s="111"/>
      <c r="BU680" s="111"/>
      <c r="BV680" s="111"/>
      <c r="BW680" s="111"/>
      <c r="BX680" s="111"/>
      <c r="BY680" s="112"/>
      <c r="BZ680" s="111"/>
      <c r="CA680" s="109"/>
      <c r="CB680" s="109"/>
      <c r="CC680" s="109"/>
      <c r="CD680" s="111"/>
    </row>
    <row r="681" spans="1:82" ht="15.75" customHeight="1">
      <c r="A681" s="111"/>
      <c r="B681" s="111"/>
      <c r="C681" s="111"/>
      <c r="D681" s="111"/>
      <c r="E681" s="111"/>
      <c r="F681" s="111"/>
      <c r="G681" s="111"/>
      <c r="H681" s="111"/>
      <c r="I681" s="111"/>
      <c r="J681" s="111"/>
      <c r="K681" s="111"/>
      <c r="L681" s="111"/>
      <c r="M681" s="111"/>
      <c r="N681" s="111"/>
      <c r="O681" s="111"/>
      <c r="P681" s="111"/>
      <c r="Q681" s="111"/>
      <c r="R681" s="111"/>
      <c r="S681" s="111"/>
      <c r="T681" s="111"/>
      <c r="U681" s="111"/>
      <c r="V681" s="112"/>
      <c r="W681" s="111"/>
      <c r="X681" s="109"/>
      <c r="Y681" s="109"/>
      <c r="Z681" s="109"/>
      <c r="AA681" s="109"/>
      <c r="AB681" s="48"/>
      <c r="AC681" s="111"/>
      <c r="AD681" s="111"/>
      <c r="AE681" s="111"/>
      <c r="AF681" s="111"/>
      <c r="AG681" s="111"/>
      <c r="AH681" s="111"/>
      <c r="AI681" s="111"/>
      <c r="AJ681" s="111"/>
      <c r="AK681" s="111"/>
      <c r="AL681" s="111"/>
      <c r="AM681" s="111"/>
      <c r="AN681" s="111"/>
      <c r="AO681" s="111"/>
      <c r="AP681" s="111"/>
      <c r="AQ681" s="111"/>
      <c r="AR681" s="111"/>
      <c r="AS681" s="111"/>
      <c r="AT681" s="111"/>
      <c r="AU681" s="111"/>
      <c r="AV681" s="111"/>
      <c r="AW681" s="111"/>
      <c r="AX681" s="112"/>
      <c r="AY681" s="111"/>
      <c r="AZ681" s="109"/>
      <c r="BA681" s="109"/>
      <c r="BB681" s="109"/>
      <c r="BC681" s="111"/>
      <c r="BD681" s="111"/>
      <c r="BE681" s="111"/>
      <c r="BF681" s="111"/>
      <c r="BG681" s="111"/>
      <c r="BH681" s="111"/>
      <c r="BI681" s="111"/>
      <c r="BJ681" s="111"/>
      <c r="BK681" s="111"/>
      <c r="BL681" s="111"/>
      <c r="BM681" s="111"/>
      <c r="BN681" s="111"/>
      <c r="BO681" s="111"/>
      <c r="BP681" s="111"/>
      <c r="BQ681" s="111"/>
      <c r="BR681" s="111"/>
      <c r="BS681" s="111"/>
      <c r="BT681" s="111"/>
      <c r="BU681" s="111"/>
      <c r="BV681" s="111"/>
      <c r="BW681" s="111"/>
      <c r="BX681" s="111"/>
      <c r="BY681" s="112"/>
      <c r="BZ681" s="111"/>
      <c r="CA681" s="109"/>
      <c r="CB681" s="109"/>
      <c r="CC681" s="109"/>
      <c r="CD681" s="111"/>
    </row>
    <row r="682" spans="1:82" ht="15.75" customHeight="1">
      <c r="A682" s="111"/>
      <c r="B682" s="111"/>
      <c r="C682" s="111"/>
      <c r="D682" s="111"/>
      <c r="E682" s="111"/>
      <c r="F682" s="111"/>
      <c r="G682" s="111"/>
      <c r="H682" s="111"/>
      <c r="I682" s="111"/>
      <c r="J682" s="111"/>
      <c r="K682" s="111"/>
      <c r="L682" s="111"/>
      <c r="M682" s="111"/>
      <c r="N682" s="111"/>
      <c r="O682" s="111"/>
      <c r="P682" s="111"/>
      <c r="Q682" s="111"/>
      <c r="R682" s="111"/>
      <c r="S682" s="111"/>
      <c r="T682" s="111"/>
      <c r="U682" s="111"/>
      <c r="V682" s="112"/>
      <c r="W682" s="111"/>
      <c r="X682" s="109"/>
      <c r="Y682" s="109"/>
      <c r="Z682" s="109"/>
      <c r="AA682" s="109"/>
      <c r="AB682" s="48"/>
      <c r="AC682" s="111"/>
      <c r="AD682" s="111"/>
      <c r="AE682" s="111"/>
      <c r="AF682" s="111"/>
      <c r="AG682" s="111"/>
      <c r="AH682" s="111"/>
      <c r="AI682" s="111"/>
      <c r="AJ682" s="111"/>
      <c r="AK682" s="111"/>
      <c r="AL682" s="111"/>
      <c r="AM682" s="111"/>
      <c r="AN682" s="111"/>
      <c r="AO682" s="111"/>
      <c r="AP682" s="111"/>
      <c r="AQ682" s="111"/>
      <c r="AR682" s="111"/>
      <c r="AS682" s="111"/>
      <c r="AT682" s="111"/>
      <c r="AU682" s="111"/>
      <c r="AV682" s="111"/>
      <c r="AW682" s="111"/>
      <c r="AX682" s="112"/>
      <c r="AY682" s="111"/>
      <c r="AZ682" s="109"/>
      <c r="BA682" s="109"/>
      <c r="BB682" s="109"/>
      <c r="BC682" s="111"/>
      <c r="BD682" s="111"/>
      <c r="BE682" s="111"/>
      <c r="BF682" s="111"/>
      <c r="BG682" s="111"/>
      <c r="BH682" s="111"/>
      <c r="BI682" s="111"/>
      <c r="BJ682" s="111"/>
      <c r="BK682" s="111"/>
      <c r="BL682" s="111"/>
      <c r="BM682" s="111"/>
      <c r="BN682" s="111"/>
      <c r="BO682" s="111"/>
      <c r="BP682" s="111"/>
      <c r="BQ682" s="111"/>
      <c r="BR682" s="111"/>
      <c r="BS682" s="111"/>
      <c r="BT682" s="111"/>
      <c r="BU682" s="111"/>
      <c r="BV682" s="111"/>
      <c r="BW682" s="111"/>
      <c r="BX682" s="111"/>
      <c r="BY682" s="112"/>
      <c r="BZ682" s="111"/>
      <c r="CA682" s="109"/>
      <c r="CB682" s="109"/>
      <c r="CC682" s="109"/>
      <c r="CD682" s="111"/>
    </row>
    <row r="683" spans="1:82" ht="15.75" customHeight="1">
      <c r="A683" s="111"/>
      <c r="B683" s="111"/>
      <c r="C683" s="111"/>
      <c r="D683" s="111"/>
      <c r="E683" s="111"/>
      <c r="F683" s="111"/>
      <c r="G683" s="111"/>
      <c r="H683" s="111"/>
      <c r="I683" s="111"/>
      <c r="J683" s="111"/>
      <c r="K683" s="111"/>
      <c r="L683" s="111"/>
      <c r="M683" s="111"/>
      <c r="N683" s="111"/>
      <c r="O683" s="111"/>
      <c r="P683" s="111"/>
      <c r="Q683" s="111"/>
      <c r="R683" s="111"/>
      <c r="S683" s="111"/>
      <c r="T683" s="111"/>
      <c r="U683" s="111"/>
      <c r="V683" s="112"/>
      <c r="W683" s="111"/>
      <c r="X683" s="109"/>
      <c r="Y683" s="109"/>
      <c r="Z683" s="109"/>
      <c r="AA683" s="109"/>
      <c r="AB683" s="48"/>
      <c r="AC683" s="111"/>
      <c r="AD683" s="111"/>
      <c r="AE683" s="111"/>
      <c r="AF683" s="111"/>
      <c r="AG683" s="111"/>
      <c r="AH683" s="111"/>
      <c r="AI683" s="111"/>
      <c r="AJ683" s="111"/>
      <c r="AK683" s="111"/>
      <c r="AL683" s="111"/>
      <c r="AM683" s="111"/>
      <c r="AN683" s="111"/>
      <c r="AO683" s="111"/>
      <c r="AP683" s="111"/>
      <c r="AQ683" s="111"/>
      <c r="AR683" s="111"/>
      <c r="AS683" s="111"/>
      <c r="AT683" s="111"/>
      <c r="AU683" s="111"/>
      <c r="AV683" s="111"/>
      <c r="AW683" s="111"/>
      <c r="AX683" s="112"/>
      <c r="AY683" s="111"/>
      <c r="AZ683" s="109"/>
      <c r="BA683" s="109"/>
      <c r="BB683" s="109"/>
      <c r="BC683" s="111"/>
      <c r="BD683" s="111"/>
      <c r="BE683" s="111"/>
      <c r="BF683" s="111"/>
      <c r="BG683" s="111"/>
      <c r="BH683" s="111"/>
      <c r="BI683" s="111"/>
      <c r="BJ683" s="111"/>
      <c r="BK683" s="111"/>
      <c r="BL683" s="111"/>
      <c r="BM683" s="111"/>
      <c r="BN683" s="111"/>
      <c r="BO683" s="111"/>
      <c r="BP683" s="111"/>
      <c r="BQ683" s="111"/>
      <c r="BR683" s="111"/>
      <c r="BS683" s="111"/>
      <c r="BT683" s="111"/>
      <c r="BU683" s="111"/>
      <c r="BV683" s="111"/>
      <c r="BW683" s="111"/>
      <c r="BX683" s="111"/>
      <c r="BY683" s="112"/>
      <c r="BZ683" s="111"/>
      <c r="CA683" s="109"/>
      <c r="CB683" s="109"/>
      <c r="CC683" s="109"/>
      <c r="CD683" s="111"/>
    </row>
    <row r="684" spans="1:82" ht="15.75" customHeight="1">
      <c r="A684" s="111"/>
      <c r="B684" s="111"/>
      <c r="C684" s="111"/>
      <c r="D684" s="111"/>
      <c r="E684" s="111"/>
      <c r="F684" s="111"/>
      <c r="G684" s="111"/>
      <c r="H684" s="111"/>
      <c r="I684" s="111"/>
      <c r="J684" s="111"/>
      <c r="K684" s="111"/>
      <c r="L684" s="111"/>
      <c r="M684" s="111"/>
      <c r="N684" s="111"/>
      <c r="O684" s="111"/>
      <c r="P684" s="111"/>
      <c r="Q684" s="111"/>
      <c r="R684" s="111"/>
      <c r="S684" s="111"/>
      <c r="T684" s="111"/>
      <c r="U684" s="111"/>
      <c r="V684" s="112"/>
      <c r="W684" s="111"/>
      <c r="X684" s="109"/>
      <c r="Y684" s="109"/>
      <c r="Z684" s="109"/>
      <c r="AA684" s="109"/>
      <c r="AB684" s="48"/>
      <c r="AC684" s="111"/>
      <c r="AD684" s="111"/>
      <c r="AE684" s="111"/>
      <c r="AF684" s="111"/>
      <c r="AG684" s="111"/>
      <c r="AH684" s="111"/>
      <c r="AI684" s="111"/>
      <c r="AJ684" s="111"/>
      <c r="AK684" s="111"/>
      <c r="AL684" s="111"/>
      <c r="AM684" s="111"/>
      <c r="AN684" s="111"/>
      <c r="AO684" s="111"/>
      <c r="AP684" s="111"/>
      <c r="AQ684" s="111"/>
      <c r="AR684" s="111"/>
      <c r="AS684" s="111"/>
      <c r="AT684" s="111"/>
      <c r="AU684" s="111"/>
      <c r="AV684" s="111"/>
      <c r="AW684" s="111"/>
      <c r="AX684" s="112"/>
      <c r="AY684" s="111"/>
      <c r="AZ684" s="109"/>
      <c r="BA684" s="109"/>
      <c r="BB684" s="109"/>
      <c r="BC684" s="111"/>
      <c r="BD684" s="111"/>
      <c r="BE684" s="111"/>
      <c r="BF684" s="111"/>
      <c r="BG684" s="111"/>
      <c r="BH684" s="111"/>
      <c r="BI684" s="111"/>
      <c r="BJ684" s="111"/>
      <c r="BK684" s="111"/>
      <c r="BL684" s="111"/>
      <c r="BM684" s="111"/>
      <c r="BN684" s="111"/>
      <c r="BO684" s="111"/>
      <c r="BP684" s="111"/>
      <c r="BQ684" s="111"/>
      <c r="BR684" s="111"/>
      <c r="BS684" s="111"/>
      <c r="BT684" s="111"/>
      <c r="BU684" s="111"/>
      <c r="BV684" s="111"/>
      <c r="BW684" s="111"/>
      <c r="BX684" s="111"/>
      <c r="BY684" s="112"/>
      <c r="BZ684" s="111"/>
      <c r="CA684" s="109"/>
      <c r="CB684" s="109"/>
      <c r="CC684" s="109"/>
      <c r="CD684" s="111"/>
    </row>
    <row r="685" spans="1:82" ht="15.75" customHeight="1">
      <c r="A685" s="111"/>
      <c r="B685" s="111"/>
      <c r="C685" s="111"/>
      <c r="D685" s="111"/>
      <c r="E685" s="111"/>
      <c r="F685" s="111"/>
      <c r="G685" s="111"/>
      <c r="H685" s="111"/>
      <c r="I685" s="111"/>
      <c r="J685" s="111"/>
      <c r="K685" s="111"/>
      <c r="L685" s="111"/>
      <c r="M685" s="111"/>
      <c r="N685" s="111"/>
      <c r="O685" s="111"/>
      <c r="P685" s="111"/>
      <c r="Q685" s="111"/>
      <c r="R685" s="111"/>
      <c r="S685" s="111"/>
      <c r="T685" s="111"/>
      <c r="U685" s="111"/>
      <c r="V685" s="112"/>
      <c r="W685" s="111"/>
      <c r="X685" s="109"/>
      <c r="Y685" s="109"/>
      <c r="Z685" s="109"/>
      <c r="AA685" s="109"/>
      <c r="AB685" s="48"/>
      <c r="AC685" s="111"/>
      <c r="AD685" s="111"/>
      <c r="AE685" s="111"/>
      <c r="AF685" s="111"/>
      <c r="AG685" s="111"/>
      <c r="AH685" s="111"/>
      <c r="AI685" s="111"/>
      <c r="AJ685" s="111"/>
      <c r="AK685" s="111"/>
      <c r="AL685" s="111"/>
      <c r="AM685" s="111"/>
      <c r="AN685" s="111"/>
      <c r="AO685" s="111"/>
      <c r="AP685" s="111"/>
      <c r="AQ685" s="111"/>
      <c r="AR685" s="111"/>
      <c r="AS685" s="111"/>
      <c r="AT685" s="111"/>
      <c r="AU685" s="111"/>
      <c r="AV685" s="111"/>
      <c r="AW685" s="111"/>
      <c r="AX685" s="112"/>
      <c r="AY685" s="111"/>
      <c r="AZ685" s="109"/>
      <c r="BA685" s="109"/>
      <c r="BB685" s="109"/>
      <c r="BC685" s="111"/>
      <c r="BD685" s="111"/>
      <c r="BE685" s="111"/>
      <c r="BF685" s="111"/>
      <c r="BG685" s="111"/>
      <c r="BH685" s="111"/>
      <c r="BI685" s="111"/>
      <c r="BJ685" s="111"/>
      <c r="BK685" s="111"/>
      <c r="BL685" s="111"/>
      <c r="BM685" s="111"/>
      <c r="BN685" s="111"/>
      <c r="BO685" s="111"/>
      <c r="BP685" s="111"/>
      <c r="BQ685" s="111"/>
      <c r="BR685" s="111"/>
      <c r="BS685" s="111"/>
      <c r="BT685" s="111"/>
      <c r="BU685" s="111"/>
      <c r="BV685" s="111"/>
      <c r="BW685" s="111"/>
      <c r="BX685" s="111"/>
      <c r="BY685" s="112"/>
      <c r="BZ685" s="111"/>
      <c r="CA685" s="109"/>
      <c r="CB685" s="109"/>
      <c r="CC685" s="109"/>
      <c r="CD685" s="111"/>
    </row>
    <row r="686" spans="1:82" ht="15.75" customHeight="1">
      <c r="A686" s="111"/>
      <c r="B686" s="111"/>
      <c r="C686" s="111"/>
      <c r="D686" s="111"/>
      <c r="E686" s="111"/>
      <c r="F686" s="111"/>
      <c r="G686" s="111"/>
      <c r="H686" s="111"/>
      <c r="I686" s="111"/>
      <c r="J686" s="111"/>
      <c r="K686" s="111"/>
      <c r="L686" s="111"/>
      <c r="M686" s="111"/>
      <c r="N686" s="111"/>
      <c r="O686" s="111"/>
      <c r="P686" s="111"/>
      <c r="Q686" s="111"/>
      <c r="R686" s="111"/>
      <c r="S686" s="111"/>
      <c r="T686" s="111"/>
      <c r="U686" s="111"/>
      <c r="V686" s="112"/>
      <c r="W686" s="111"/>
      <c r="X686" s="109"/>
      <c r="Y686" s="109"/>
      <c r="Z686" s="109"/>
      <c r="AA686" s="109"/>
      <c r="AB686" s="48"/>
      <c r="AC686" s="111"/>
      <c r="AD686" s="111"/>
      <c r="AE686" s="111"/>
      <c r="AF686" s="111"/>
      <c r="AG686" s="111"/>
      <c r="AH686" s="111"/>
      <c r="AI686" s="111"/>
      <c r="AJ686" s="111"/>
      <c r="AK686" s="111"/>
      <c r="AL686" s="111"/>
      <c r="AM686" s="111"/>
      <c r="AN686" s="111"/>
      <c r="AO686" s="111"/>
      <c r="AP686" s="111"/>
      <c r="AQ686" s="111"/>
      <c r="AR686" s="111"/>
      <c r="AS686" s="111"/>
      <c r="AT686" s="111"/>
      <c r="AU686" s="111"/>
      <c r="AV686" s="111"/>
      <c r="AW686" s="111"/>
      <c r="AX686" s="112"/>
      <c r="AY686" s="111"/>
      <c r="AZ686" s="109"/>
      <c r="BA686" s="109"/>
      <c r="BB686" s="109"/>
      <c r="BC686" s="111"/>
      <c r="BD686" s="111"/>
      <c r="BE686" s="111"/>
      <c r="BF686" s="111"/>
      <c r="BG686" s="111"/>
      <c r="BH686" s="111"/>
      <c r="BI686" s="111"/>
      <c r="BJ686" s="111"/>
      <c r="BK686" s="111"/>
      <c r="BL686" s="111"/>
      <c r="BM686" s="111"/>
      <c r="BN686" s="111"/>
      <c r="BO686" s="111"/>
      <c r="BP686" s="111"/>
      <c r="BQ686" s="111"/>
      <c r="BR686" s="111"/>
      <c r="BS686" s="111"/>
      <c r="BT686" s="111"/>
      <c r="BU686" s="111"/>
      <c r="BV686" s="111"/>
      <c r="BW686" s="111"/>
      <c r="BX686" s="111"/>
      <c r="BY686" s="112"/>
      <c r="BZ686" s="111"/>
      <c r="CA686" s="109"/>
      <c r="CB686" s="109"/>
      <c r="CC686" s="109"/>
      <c r="CD686" s="111"/>
    </row>
    <row r="687" spans="1:82" ht="15.75" customHeight="1">
      <c r="A687" s="111"/>
      <c r="B687" s="111"/>
      <c r="C687" s="111"/>
      <c r="D687" s="111"/>
      <c r="E687" s="111"/>
      <c r="F687" s="111"/>
      <c r="G687" s="111"/>
      <c r="H687" s="111"/>
      <c r="I687" s="111"/>
      <c r="J687" s="111"/>
      <c r="K687" s="111"/>
      <c r="L687" s="111"/>
      <c r="M687" s="111"/>
      <c r="N687" s="111"/>
      <c r="O687" s="111"/>
      <c r="P687" s="111"/>
      <c r="Q687" s="111"/>
      <c r="R687" s="111"/>
      <c r="S687" s="111"/>
      <c r="T687" s="111"/>
      <c r="U687" s="111"/>
      <c r="V687" s="112"/>
      <c r="W687" s="111"/>
      <c r="X687" s="109"/>
      <c r="Y687" s="109"/>
      <c r="Z687" s="109"/>
      <c r="AA687" s="109"/>
      <c r="AB687" s="48"/>
      <c r="AC687" s="111"/>
      <c r="AD687" s="111"/>
      <c r="AE687" s="111"/>
      <c r="AF687" s="111"/>
      <c r="AG687" s="111"/>
      <c r="AH687" s="111"/>
      <c r="AI687" s="111"/>
      <c r="AJ687" s="111"/>
      <c r="AK687" s="111"/>
      <c r="AL687" s="111"/>
      <c r="AM687" s="111"/>
      <c r="AN687" s="111"/>
      <c r="AO687" s="111"/>
      <c r="AP687" s="111"/>
      <c r="AQ687" s="111"/>
      <c r="AR687" s="111"/>
      <c r="AS687" s="111"/>
      <c r="AT687" s="111"/>
      <c r="AU687" s="111"/>
      <c r="AV687" s="111"/>
      <c r="AW687" s="111"/>
      <c r="AX687" s="112"/>
      <c r="AY687" s="111"/>
      <c r="AZ687" s="109"/>
      <c r="BA687" s="109"/>
      <c r="BB687" s="109"/>
      <c r="BC687" s="111"/>
      <c r="BD687" s="111"/>
      <c r="BE687" s="111"/>
      <c r="BF687" s="111"/>
      <c r="BG687" s="111"/>
      <c r="BH687" s="111"/>
      <c r="BI687" s="111"/>
      <c r="BJ687" s="111"/>
      <c r="BK687" s="111"/>
      <c r="BL687" s="111"/>
      <c r="BM687" s="111"/>
      <c r="BN687" s="111"/>
      <c r="BO687" s="111"/>
      <c r="BP687" s="111"/>
      <c r="BQ687" s="111"/>
      <c r="BR687" s="111"/>
      <c r="BS687" s="111"/>
      <c r="BT687" s="111"/>
      <c r="BU687" s="111"/>
      <c r="BV687" s="111"/>
      <c r="BW687" s="111"/>
      <c r="BX687" s="111"/>
      <c r="BY687" s="112"/>
      <c r="BZ687" s="111"/>
      <c r="CA687" s="109"/>
      <c r="CB687" s="109"/>
      <c r="CC687" s="109"/>
      <c r="CD687" s="111"/>
    </row>
    <row r="688" spans="1:82" ht="15.75" customHeight="1">
      <c r="A688" s="111"/>
      <c r="B688" s="111"/>
      <c r="C688" s="111"/>
      <c r="D688" s="111"/>
      <c r="E688" s="111"/>
      <c r="F688" s="111"/>
      <c r="G688" s="111"/>
      <c r="H688" s="111"/>
      <c r="I688" s="111"/>
      <c r="J688" s="111"/>
      <c r="K688" s="111"/>
      <c r="L688" s="111"/>
      <c r="M688" s="111"/>
      <c r="N688" s="111"/>
      <c r="O688" s="111"/>
      <c r="P688" s="111"/>
      <c r="Q688" s="111"/>
      <c r="R688" s="111"/>
      <c r="S688" s="111"/>
      <c r="T688" s="111"/>
      <c r="U688" s="111"/>
      <c r="V688" s="112"/>
      <c r="W688" s="111"/>
      <c r="X688" s="109"/>
      <c r="Y688" s="109"/>
      <c r="Z688" s="109"/>
      <c r="AA688" s="109"/>
      <c r="AB688" s="48"/>
      <c r="AC688" s="111"/>
      <c r="AD688" s="111"/>
      <c r="AE688" s="111"/>
      <c r="AF688" s="111"/>
      <c r="AG688" s="111"/>
      <c r="AH688" s="111"/>
      <c r="AI688" s="111"/>
      <c r="AJ688" s="111"/>
      <c r="AK688" s="111"/>
      <c r="AL688" s="111"/>
      <c r="AM688" s="111"/>
      <c r="AN688" s="111"/>
      <c r="AO688" s="111"/>
      <c r="AP688" s="111"/>
      <c r="AQ688" s="111"/>
      <c r="AR688" s="111"/>
      <c r="AS688" s="111"/>
      <c r="AT688" s="111"/>
      <c r="AU688" s="111"/>
      <c r="AV688" s="111"/>
      <c r="AW688" s="111"/>
      <c r="AX688" s="112"/>
      <c r="AY688" s="111"/>
      <c r="AZ688" s="109"/>
      <c r="BA688" s="109"/>
      <c r="BB688" s="109"/>
      <c r="BC688" s="111"/>
      <c r="BD688" s="111"/>
      <c r="BE688" s="111"/>
      <c r="BF688" s="111"/>
      <c r="BG688" s="111"/>
      <c r="BH688" s="111"/>
      <c r="BI688" s="111"/>
      <c r="BJ688" s="111"/>
      <c r="BK688" s="111"/>
      <c r="BL688" s="111"/>
      <c r="BM688" s="111"/>
      <c r="BN688" s="111"/>
      <c r="BO688" s="111"/>
      <c r="BP688" s="111"/>
      <c r="BQ688" s="111"/>
      <c r="BR688" s="111"/>
      <c r="BS688" s="111"/>
      <c r="BT688" s="111"/>
      <c r="BU688" s="111"/>
      <c r="BV688" s="111"/>
      <c r="BW688" s="111"/>
      <c r="BX688" s="111"/>
      <c r="BY688" s="112"/>
      <c r="BZ688" s="111"/>
      <c r="CA688" s="109"/>
      <c r="CB688" s="109"/>
      <c r="CC688" s="109"/>
      <c r="CD688" s="111"/>
    </row>
    <row r="689" spans="1:82" ht="15.75" customHeight="1">
      <c r="A689" s="111"/>
      <c r="B689" s="111"/>
      <c r="C689" s="111"/>
      <c r="D689" s="111"/>
      <c r="E689" s="111"/>
      <c r="F689" s="111"/>
      <c r="G689" s="111"/>
      <c r="H689" s="111"/>
      <c r="I689" s="111"/>
      <c r="J689" s="111"/>
      <c r="K689" s="111"/>
      <c r="L689" s="111"/>
      <c r="M689" s="111"/>
      <c r="N689" s="111"/>
      <c r="O689" s="111"/>
      <c r="P689" s="111"/>
      <c r="Q689" s="111"/>
      <c r="R689" s="111"/>
      <c r="S689" s="111"/>
      <c r="T689" s="111"/>
      <c r="U689" s="111"/>
      <c r="V689" s="112"/>
      <c r="W689" s="111"/>
      <c r="X689" s="109"/>
      <c r="Y689" s="109"/>
      <c r="Z689" s="109"/>
      <c r="AA689" s="109"/>
      <c r="AB689" s="48"/>
      <c r="AC689" s="111"/>
      <c r="AD689" s="111"/>
      <c r="AE689" s="111"/>
      <c r="AF689" s="111"/>
      <c r="AG689" s="111"/>
      <c r="AH689" s="111"/>
      <c r="AI689" s="111"/>
      <c r="AJ689" s="111"/>
      <c r="AK689" s="111"/>
      <c r="AL689" s="111"/>
      <c r="AM689" s="111"/>
      <c r="AN689" s="111"/>
      <c r="AO689" s="111"/>
      <c r="AP689" s="111"/>
      <c r="AQ689" s="111"/>
      <c r="AR689" s="111"/>
      <c r="AS689" s="111"/>
      <c r="AT689" s="111"/>
      <c r="AU689" s="111"/>
      <c r="AV689" s="111"/>
      <c r="AW689" s="111"/>
      <c r="AX689" s="112"/>
      <c r="AY689" s="111"/>
      <c r="AZ689" s="109"/>
      <c r="BA689" s="109"/>
      <c r="BB689" s="109"/>
      <c r="BC689" s="111"/>
      <c r="BD689" s="111"/>
      <c r="BE689" s="111"/>
      <c r="BF689" s="111"/>
      <c r="BG689" s="111"/>
      <c r="BH689" s="111"/>
      <c r="BI689" s="111"/>
      <c r="BJ689" s="111"/>
      <c r="BK689" s="111"/>
      <c r="BL689" s="111"/>
      <c r="BM689" s="111"/>
      <c r="BN689" s="111"/>
      <c r="BO689" s="111"/>
      <c r="BP689" s="111"/>
      <c r="BQ689" s="111"/>
      <c r="BR689" s="111"/>
      <c r="BS689" s="111"/>
      <c r="BT689" s="111"/>
      <c r="BU689" s="111"/>
      <c r="BV689" s="111"/>
      <c r="BW689" s="111"/>
      <c r="BX689" s="111"/>
      <c r="BY689" s="112"/>
      <c r="BZ689" s="111"/>
      <c r="CA689" s="109"/>
      <c r="CB689" s="109"/>
      <c r="CC689" s="109"/>
      <c r="CD689" s="111"/>
    </row>
    <row r="690" spans="1:82" ht="15.75" customHeight="1">
      <c r="A690" s="111"/>
      <c r="B690" s="111"/>
      <c r="C690" s="111"/>
      <c r="D690" s="111"/>
      <c r="E690" s="111"/>
      <c r="F690" s="111"/>
      <c r="G690" s="111"/>
      <c r="H690" s="111"/>
      <c r="I690" s="111"/>
      <c r="J690" s="111"/>
      <c r="K690" s="111"/>
      <c r="L690" s="111"/>
      <c r="M690" s="111"/>
      <c r="N690" s="111"/>
      <c r="O690" s="111"/>
      <c r="P690" s="111"/>
      <c r="Q690" s="111"/>
      <c r="R690" s="111"/>
      <c r="S690" s="111"/>
      <c r="T690" s="111"/>
      <c r="U690" s="111"/>
      <c r="V690" s="112"/>
      <c r="W690" s="111"/>
      <c r="X690" s="109"/>
      <c r="Y690" s="109"/>
      <c r="Z690" s="109"/>
      <c r="AA690" s="109"/>
      <c r="AB690" s="48"/>
      <c r="AC690" s="111"/>
      <c r="AD690" s="111"/>
      <c r="AE690" s="111"/>
      <c r="AF690" s="111"/>
      <c r="AG690" s="111"/>
      <c r="AH690" s="111"/>
      <c r="AI690" s="111"/>
      <c r="AJ690" s="111"/>
      <c r="AK690" s="111"/>
      <c r="AL690" s="111"/>
      <c r="AM690" s="111"/>
      <c r="AN690" s="111"/>
      <c r="AO690" s="111"/>
      <c r="AP690" s="111"/>
      <c r="AQ690" s="111"/>
      <c r="AR690" s="111"/>
      <c r="AS690" s="111"/>
      <c r="AT690" s="111"/>
      <c r="AU690" s="111"/>
      <c r="AV690" s="111"/>
      <c r="AW690" s="111"/>
      <c r="AX690" s="112"/>
      <c r="AY690" s="111"/>
      <c r="AZ690" s="109"/>
      <c r="BA690" s="109"/>
      <c r="BB690" s="109"/>
      <c r="BC690" s="111"/>
      <c r="BD690" s="111"/>
      <c r="BE690" s="111"/>
      <c r="BF690" s="111"/>
      <c r="BG690" s="111"/>
      <c r="BH690" s="111"/>
      <c r="BI690" s="111"/>
      <c r="BJ690" s="111"/>
      <c r="BK690" s="111"/>
      <c r="BL690" s="111"/>
      <c r="BM690" s="111"/>
      <c r="BN690" s="111"/>
      <c r="BO690" s="111"/>
      <c r="BP690" s="111"/>
      <c r="BQ690" s="111"/>
      <c r="BR690" s="111"/>
      <c r="BS690" s="111"/>
      <c r="BT690" s="111"/>
      <c r="BU690" s="111"/>
      <c r="BV690" s="111"/>
      <c r="BW690" s="111"/>
      <c r="BX690" s="111"/>
      <c r="BY690" s="112"/>
      <c r="BZ690" s="111"/>
      <c r="CA690" s="109"/>
      <c r="CB690" s="109"/>
      <c r="CC690" s="109"/>
      <c r="CD690" s="111"/>
    </row>
    <row r="691" spans="1:82" ht="15.75" customHeight="1">
      <c r="A691" s="111"/>
      <c r="B691" s="111"/>
      <c r="C691" s="111"/>
      <c r="D691" s="111"/>
      <c r="E691" s="111"/>
      <c r="F691" s="111"/>
      <c r="G691" s="111"/>
      <c r="H691" s="111"/>
      <c r="I691" s="111"/>
      <c r="J691" s="111"/>
      <c r="K691" s="111"/>
      <c r="L691" s="111"/>
      <c r="M691" s="111"/>
      <c r="N691" s="111"/>
      <c r="O691" s="111"/>
      <c r="P691" s="111"/>
      <c r="Q691" s="111"/>
      <c r="R691" s="111"/>
      <c r="S691" s="111"/>
      <c r="T691" s="111"/>
      <c r="U691" s="111"/>
      <c r="V691" s="112"/>
      <c r="W691" s="111"/>
      <c r="X691" s="109"/>
      <c r="Y691" s="109"/>
      <c r="Z691" s="109"/>
      <c r="AA691" s="109"/>
      <c r="AB691" s="48"/>
      <c r="AC691" s="111"/>
      <c r="AD691" s="111"/>
      <c r="AE691" s="111"/>
      <c r="AF691" s="111"/>
      <c r="AG691" s="111"/>
      <c r="AH691" s="111"/>
      <c r="AI691" s="111"/>
      <c r="AJ691" s="111"/>
      <c r="AK691" s="111"/>
      <c r="AL691" s="111"/>
      <c r="AM691" s="111"/>
      <c r="AN691" s="111"/>
      <c r="AO691" s="111"/>
      <c r="AP691" s="111"/>
      <c r="AQ691" s="111"/>
      <c r="AR691" s="111"/>
      <c r="AS691" s="111"/>
      <c r="AT691" s="111"/>
      <c r="AU691" s="111"/>
      <c r="AV691" s="111"/>
      <c r="AW691" s="111"/>
      <c r="AX691" s="112"/>
      <c r="AY691" s="111"/>
      <c r="AZ691" s="109"/>
      <c r="BA691" s="109"/>
      <c r="BB691" s="109"/>
      <c r="BC691" s="111"/>
      <c r="BD691" s="111"/>
      <c r="BE691" s="111"/>
      <c r="BF691" s="111"/>
      <c r="BG691" s="111"/>
      <c r="BH691" s="111"/>
      <c r="BI691" s="111"/>
      <c r="BJ691" s="111"/>
      <c r="BK691" s="111"/>
      <c r="BL691" s="111"/>
      <c r="BM691" s="111"/>
      <c r="BN691" s="111"/>
      <c r="BO691" s="111"/>
      <c r="BP691" s="111"/>
      <c r="BQ691" s="111"/>
      <c r="BR691" s="111"/>
      <c r="BS691" s="111"/>
      <c r="BT691" s="111"/>
      <c r="BU691" s="111"/>
      <c r="BV691" s="111"/>
      <c r="BW691" s="111"/>
      <c r="BX691" s="111"/>
      <c r="BY691" s="112"/>
      <c r="BZ691" s="111"/>
      <c r="CA691" s="109"/>
      <c r="CB691" s="109"/>
      <c r="CC691" s="109"/>
      <c r="CD691" s="111"/>
    </row>
    <row r="692" spans="1:82" ht="15.75" customHeight="1">
      <c r="A692" s="111"/>
      <c r="B692" s="111"/>
      <c r="C692" s="111"/>
      <c r="D692" s="111"/>
      <c r="E692" s="111"/>
      <c r="F692" s="111"/>
      <c r="G692" s="111"/>
      <c r="H692" s="111"/>
      <c r="I692" s="111"/>
      <c r="J692" s="111"/>
      <c r="K692" s="111"/>
      <c r="L692" s="111"/>
      <c r="M692" s="111"/>
      <c r="N692" s="111"/>
      <c r="O692" s="111"/>
      <c r="P692" s="111"/>
      <c r="Q692" s="111"/>
      <c r="R692" s="111"/>
      <c r="S692" s="111"/>
      <c r="T692" s="111"/>
      <c r="U692" s="111"/>
      <c r="V692" s="112"/>
      <c r="W692" s="111"/>
      <c r="X692" s="109"/>
      <c r="Y692" s="109"/>
      <c r="Z692" s="109"/>
      <c r="AA692" s="109"/>
      <c r="AB692" s="48"/>
      <c r="AC692" s="111"/>
      <c r="AD692" s="111"/>
      <c r="AE692" s="111"/>
      <c r="AF692" s="111"/>
      <c r="AG692" s="111"/>
      <c r="AH692" s="111"/>
      <c r="AI692" s="111"/>
      <c r="AJ692" s="111"/>
      <c r="AK692" s="111"/>
      <c r="AL692" s="111"/>
      <c r="AM692" s="111"/>
      <c r="AN692" s="111"/>
      <c r="AO692" s="111"/>
      <c r="AP692" s="111"/>
      <c r="AQ692" s="111"/>
      <c r="AR692" s="111"/>
      <c r="AS692" s="111"/>
      <c r="AT692" s="111"/>
      <c r="AU692" s="111"/>
      <c r="AV692" s="111"/>
      <c r="AW692" s="111"/>
      <c r="AX692" s="112"/>
      <c r="AY692" s="111"/>
      <c r="AZ692" s="109"/>
      <c r="BA692" s="109"/>
      <c r="BB692" s="109"/>
      <c r="BC692" s="111"/>
      <c r="BD692" s="111"/>
      <c r="BE692" s="111"/>
      <c r="BF692" s="111"/>
      <c r="BG692" s="111"/>
      <c r="BH692" s="111"/>
      <c r="BI692" s="111"/>
      <c r="BJ692" s="111"/>
      <c r="BK692" s="111"/>
      <c r="BL692" s="111"/>
      <c r="BM692" s="111"/>
      <c r="BN692" s="111"/>
      <c r="BO692" s="111"/>
      <c r="BP692" s="111"/>
      <c r="BQ692" s="111"/>
      <c r="BR692" s="111"/>
      <c r="BS692" s="111"/>
      <c r="BT692" s="111"/>
      <c r="BU692" s="111"/>
      <c r="BV692" s="111"/>
      <c r="BW692" s="111"/>
      <c r="BX692" s="111"/>
      <c r="BY692" s="112"/>
      <c r="BZ692" s="111"/>
      <c r="CA692" s="109"/>
      <c r="CB692" s="109"/>
      <c r="CC692" s="109"/>
      <c r="CD692" s="111"/>
    </row>
    <row r="693" spans="1:82" ht="15.75" customHeight="1">
      <c r="A693" s="111"/>
      <c r="B693" s="111"/>
      <c r="C693" s="111"/>
      <c r="D693" s="111"/>
      <c r="E693" s="111"/>
      <c r="F693" s="111"/>
      <c r="G693" s="111"/>
      <c r="H693" s="111"/>
      <c r="I693" s="111"/>
      <c r="J693" s="111"/>
      <c r="K693" s="111"/>
      <c r="L693" s="111"/>
      <c r="M693" s="111"/>
      <c r="N693" s="111"/>
      <c r="O693" s="111"/>
      <c r="P693" s="111"/>
      <c r="Q693" s="111"/>
      <c r="R693" s="111"/>
      <c r="S693" s="111"/>
      <c r="T693" s="111"/>
      <c r="U693" s="111"/>
      <c r="V693" s="112"/>
      <c r="W693" s="111"/>
      <c r="X693" s="109"/>
      <c r="Y693" s="109"/>
      <c r="Z693" s="109"/>
      <c r="AA693" s="109"/>
      <c r="AB693" s="48"/>
      <c r="AC693" s="111"/>
      <c r="AD693" s="111"/>
      <c r="AE693" s="111"/>
      <c r="AF693" s="111"/>
      <c r="AG693" s="111"/>
      <c r="AH693" s="111"/>
      <c r="AI693" s="111"/>
      <c r="AJ693" s="111"/>
      <c r="AK693" s="111"/>
      <c r="AL693" s="111"/>
      <c r="AM693" s="111"/>
      <c r="AN693" s="111"/>
      <c r="AO693" s="111"/>
      <c r="AP693" s="111"/>
      <c r="AQ693" s="111"/>
      <c r="AR693" s="111"/>
      <c r="AS693" s="111"/>
      <c r="AT693" s="111"/>
      <c r="AU693" s="111"/>
      <c r="AV693" s="111"/>
      <c r="AW693" s="111"/>
      <c r="AX693" s="112"/>
      <c r="AY693" s="111"/>
      <c r="AZ693" s="109"/>
      <c r="BA693" s="109"/>
      <c r="BB693" s="109"/>
      <c r="BC693" s="111"/>
      <c r="BD693" s="111"/>
      <c r="BE693" s="111"/>
      <c r="BF693" s="111"/>
      <c r="BG693" s="111"/>
      <c r="BH693" s="111"/>
      <c r="BI693" s="111"/>
      <c r="BJ693" s="111"/>
      <c r="BK693" s="111"/>
      <c r="BL693" s="111"/>
      <c r="BM693" s="111"/>
      <c r="BN693" s="111"/>
      <c r="BO693" s="111"/>
      <c r="BP693" s="111"/>
      <c r="BQ693" s="111"/>
      <c r="BR693" s="111"/>
      <c r="BS693" s="111"/>
      <c r="BT693" s="111"/>
      <c r="BU693" s="111"/>
      <c r="BV693" s="111"/>
      <c r="BW693" s="111"/>
      <c r="BX693" s="111"/>
      <c r="BY693" s="112"/>
      <c r="BZ693" s="111"/>
      <c r="CA693" s="109"/>
      <c r="CB693" s="109"/>
      <c r="CC693" s="109"/>
      <c r="CD693" s="111"/>
    </row>
    <row r="694" spans="1:82" ht="15.75" customHeight="1">
      <c r="A694" s="111"/>
      <c r="B694" s="111"/>
      <c r="C694" s="111"/>
      <c r="D694" s="111"/>
      <c r="E694" s="111"/>
      <c r="F694" s="111"/>
      <c r="G694" s="111"/>
      <c r="H694" s="111"/>
      <c r="I694" s="111"/>
      <c r="J694" s="111"/>
      <c r="K694" s="111"/>
      <c r="L694" s="111"/>
      <c r="M694" s="111"/>
      <c r="N694" s="111"/>
      <c r="O694" s="111"/>
      <c r="P694" s="111"/>
      <c r="Q694" s="111"/>
      <c r="R694" s="111"/>
      <c r="S694" s="111"/>
      <c r="T694" s="111"/>
      <c r="U694" s="111"/>
      <c r="V694" s="112"/>
      <c r="W694" s="111"/>
      <c r="X694" s="109"/>
      <c r="Y694" s="109"/>
      <c r="Z694" s="109"/>
      <c r="AA694" s="109"/>
      <c r="AB694" s="48"/>
      <c r="AC694" s="111"/>
      <c r="AD694" s="111"/>
      <c r="AE694" s="111"/>
      <c r="AF694" s="111"/>
      <c r="AG694" s="111"/>
      <c r="AH694" s="111"/>
      <c r="AI694" s="111"/>
      <c r="AJ694" s="111"/>
      <c r="AK694" s="111"/>
      <c r="AL694" s="111"/>
      <c r="AM694" s="111"/>
      <c r="AN694" s="111"/>
      <c r="AO694" s="111"/>
      <c r="AP694" s="111"/>
      <c r="AQ694" s="111"/>
      <c r="AR694" s="111"/>
      <c r="AS694" s="111"/>
      <c r="AT694" s="111"/>
      <c r="AU694" s="111"/>
      <c r="AV694" s="111"/>
      <c r="AW694" s="111"/>
      <c r="AX694" s="112"/>
      <c r="AY694" s="111"/>
      <c r="AZ694" s="109"/>
      <c r="BA694" s="109"/>
      <c r="BB694" s="109"/>
      <c r="BC694" s="111"/>
      <c r="BD694" s="111"/>
      <c r="BE694" s="111"/>
      <c r="BF694" s="111"/>
      <c r="BG694" s="111"/>
      <c r="BH694" s="111"/>
      <c r="BI694" s="111"/>
      <c r="BJ694" s="111"/>
      <c r="BK694" s="111"/>
      <c r="BL694" s="111"/>
      <c r="BM694" s="111"/>
      <c r="BN694" s="111"/>
      <c r="BO694" s="111"/>
      <c r="BP694" s="111"/>
      <c r="BQ694" s="111"/>
      <c r="BR694" s="111"/>
      <c r="BS694" s="111"/>
      <c r="BT694" s="111"/>
      <c r="BU694" s="111"/>
      <c r="BV694" s="111"/>
      <c r="BW694" s="111"/>
      <c r="BX694" s="111"/>
      <c r="BY694" s="112"/>
      <c r="BZ694" s="111"/>
      <c r="CA694" s="109"/>
      <c r="CB694" s="109"/>
      <c r="CC694" s="109"/>
      <c r="CD694" s="111"/>
    </row>
    <row r="695" spans="1:82" ht="15.75" customHeight="1">
      <c r="A695" s="111"/>
      <c r="B695" s="111"/>
      <c r="C695" s="111"/>
      <c r="D695" s="111"/>
      <c r="E695" s="111"/>
      <c r="F695" s="111"/>
      <c r="G695" s="111"/>
      <c r="H695" s="111"/>
      <c r="I695" s="111"/>
      <c r="J695" s="111"/>
      <c r="K695" s="111"/>
      <c r="L695" s="111"/>
      <c r="M695" s="111"/>
      <c r="N695" s="111"/>
      <c r="O695" s="111"/>
      <c r="P695" s="111"/>
      <c r="Q695" s="111"/>
      <c r="R695" s="111"/>
      <c r="S695" s="111"/>
      <c r="T695" s="111"/>
      <c r="U695" s="111"/>
      <c r="V695" s="112"/>
      <c r="W695" s="111"/>
      <c r="X695" s="109"/>
      <c r="Y695" s="109"/>
      <c r="Z695" s="109"/>
      <c r="AA695" s="109"/>
      <c r="AB695" s="48"/>
      <c r="AC695" s="111"/>
      <c r="AD695" s="111"/>
      <c r="AE695" s="111"/>
      <c r="AF695" s="111"/>
      <c r="AG695" s="111"/>
      <c r="AH695" s="111"/>
      <c r="AI695" s="111"/>
      <c r="AJ695" s="111"/>
      <c r="AK695" s="111"/>
      <c r="AL695" s="111"/>
      <c r="AM695" s="111"/>
      <c r="AN695" s="111"/>
      <c r="AO695" s="111"/>
      <c r="AP695" s="111"/>
      <c r="AQ695" s="111"/>
      <c r="AR695" s="111"/>
      <c r="AS695" s="111"/>
      <c r="AT695" s="111"/>
      <c r="AU695" s="111"/>
      <c r="AV695" s="111"/>
      <c r="AW695" s="111"/>
      <c r="AX695" s="112"/>
      <c r="AY695" s="111"/>
      <c r="AZ695" s="109"/>
      <c r="BA695" s="109"/>
      <c r="BB695" s="109"/>
      <c r="BC695" s="111"/>
      <c r="BD695" s="111"/>
      <c r="BE695" s="111"/>
      <c r="BF695" s="111"/>
      <c r="BG695" s="111"/>
      <c r="BH695" s="111"/>
      <c r="BI695" s="111"/>
      <c r="BJ695" s="111"/>
      <c r="BK695" s="111"/>
      <c r="BL695" s="111"/>
      <c r="BM695" s="111"/>
      <c r="BN695" s="111"/>
      <c r="BO695" s="111"/>
      <c r="BP695" s="111"/>
      <c r="BQ695" s="111"/>
      <c r="BR695" s="111"/>
      <c r="BS695" s="111"/>
      <c r="BT695" s="111"/>
      <c r="BU695" s="111"/>
      <c r="BV695" s="111"/>
      <c r="BW695" s="111"/>
      <c r="BX695" s="111"/>
      <c r="BY695" s="112"/>
      <c r="BZ695" s="111"/>
      <c r="CA695" s="109"/>
      <c r="CB695" s="109"/>
      <c r="CC695" s="109"/>
      <c r="CD695" s="111"/>
    </row>
    <row r="696" spans="1:82" ht="15.75" customHeight="1">
      <c r="A696" s="111"/>
      <c r="B696" s="111"/>
      <c r="C696" s="111"/>
      <c r="D696" s="111"/>
      <c r="E696" s="111"/>
      <c r="F696" s="111"/>
      <c r="G696" s="111"/>
      <c r="H696" s="111"/>
      <c r="I696" s="111"/>
      <c r="J696" s="111"/>
      <c r="K696" s="111"/>
      <c r="L696" s="111"/>
      <c r="M696" s="111"/>
      <c r="N696" s="111"/>
      <c r="O696" s="111"/>
      <c r="P696" s="111"/>
      <c r="Q696" s="111"/>
      <c r="R696" s="111"/>
      <c r="S696" s="111"/>
      <c r="T696" s="111"/>
      <c r="U696" s="111"/>
      <c r="V696" s="112"/>
      <c r="W696" s="111"/>
      <c r="X696" s="109"/>
      <c r="Y696" s="109"/>
      <c r="Z696" s="109"/>
      <c r="AA696" s="109"/>
      <c r="AB696" s="48"/>
      <c r="AC696" s="111"/>
      <c r="AD696" s="111"/>
      <c r="AE696" s="111"/>
      <c r="AF696" s="111"/>
      <c r="AG696" s="111"/>
      <c r="AH696" s="111"/>
      <c r="AI696" s="111"/>
      <c r="AJ696" s="111"/>
      <c r="AK696" s="111"/>
      <c r="AL696" s="111"/>
      <c r="AM696" s="111"/>
      <c r="AN696" s="111"/>
      <c r="AO696" s="111"/>
      <c r="AP696" s="111"/>
      <c r="AQ696" s="111"/>
      <c r="AR696" s="111"/>
      <c r="AS696" s="111"/>
      <c r="AT696" s="111"/>
      <c r="AU696" s="111"/>
      <c r="AV696" s="111"/>
      <c r="AW696" s="111"/>
      <c r="AX696" s="112"/>
      <c r="AY696" s="111"/>
      <c r="AZ696" s="109"/>
      <c r="BA696" s="109"/>
      <c r="BB696" s="109"/>
      <c r="BC696" s="111"/>
      <c r="BD696" s="111"/>
      <c r="BE696" s="111"/>
      <c r="BF696" s="111"/>
      <c r="BG696" s="111"/>
      <c r="BH696" s="111"/>
      <c r="BI696" s="111"/>
      <c r="BJ696" s="111"/>
      <c r="BK696" s="111"/>
      <c r="BL696" s="111"/>
      <c r="BM696" s="111"/>
      <c r="BN696" s="111"/>
      <c r="BO696" s="111"/>
      <c r="BP696" s="111"/>
      <c r="BQ696" s="111"/>
      <c r="BR696" s="111"/>
      <c r="BS696" s="111"/>
      <c r="BT696" s="111"/>
      <c r="BU696" s="111"/>
      <c r="BV696" s="111"/>
      <c r="BW696" s="111"/>
      <c r="BX696" s="111"/>
      <c r="BY696" s="112"/>
      <c r="BZ696" s="111"/>
      <c r="CA696" s="109"/>
      <c r="CB696" s="109"/>
      <c r="CC696" s="109"/>
      <c r="CD696" s="111"/>
    </row>
    <row r="697" spans="1:82" ht="15.75" customHeight="1">
      <c r="A697" s="111"/>
      <c r="B697" s="111"/>
      <c r="C697" s="111"/>
      <c r="D697" s="111"/>
      <c r="E697" s="111"/>
      <c r="F697" s="111"/>
      <c r="G697" s="111"/>
      <c r="H697" s="111"/>
      <c r="I697" s="111"/>
      <c r="J697" s="111"/>
      <c r="K697" s="111"/>
      <c r="L697" s="111"/>
      <c r="M697" s="111"/>
      <c r="N697" s="111"/>
      <c r="O697" s="111"/>
      <c r="P697" s="111"/>
      <c r="Q697" s="111"/>
      <c r="R697" s="111"/>
      <c r="S697" s="111"/>
      <c r="T697" s="111"/>
      <c r="U697" s="111"/>
      <c r="V697" s="112"/>
      <c r="W697" s="111"/>
      <c r="X697" s="109"/>
      <c r="Y697" s="109"/>
      <c r="Z697" s="109"/>
      <c r="AA697" s="109"/>
      <c r="AB697" s="48"/>
      <c r="AC697" s="111"/>
      <c r="AD697" s="111"/>
      <c r="AE697" s="111"/>
      <c r="AF697" s="111"/>
      <c r="AG697" s="111"/>
      <c r="AH697" s="111"/>
      <c r="AI697" s="111"/>
      <c r="AJ697" s="111"/>
      <c r="AK697" s="111"/>
      <c r="AL697" s="111"/>
      <c r="AM697" s="111"/>
      <c r="AN697" s="111"/>
      <c r="AO697" s="111"/>
      <c r="AP697" s="111"/>
      <c r="AQ697" s="111"/>
      <c r="AR697" s="111"/>
      <c r="AS697" s="111"/>
      <c r="AT697" s="111"/>
      <c r="AU697" s="111"/>
      <c r="AV697" s="111"/>
      <c r="AW697" s="111"/>
      <c r="AX697" s="112"/>
      <c r="AY697" s="111"/>
      <c r="AZ697" s="109"/>
      <c r="BA697" s="109"/>
      <c r="BB697" s="109"/>
      <c r="BC697" s="111"/>
      <c r="BD697" s="111"/>
      <c r="BE697" s="111"/>
      <c r="BF697" s="111"/>
      <c r="BG697" s="111"/>
      <c r="BH697" s="111"/>
      <c r="BI697" s="111"/>
      <c r="BJ697" s="111"/>
      <c r="BK697" s="111"/>
      <c r="BL697" s="111"/>
      <c r="BM697" s="111"/>
      <c r="BN697" s="111"/>
      <c r="BO697" s="111"/>
      <c r="BP697" s="111"/>
      <c r="BQ697" s="111"/>
      <c r="BR697" s="111"/>
      <c r="BS697" s="111"/>
      <c r="BT697" s="111"/>
      <c r="BU697" s="111"/>
      <c r="BV697" s="111"/>
      <c r="BW697" s="111"/>
      <c r="BX697" s="111"/>
      <c r="BY697" s="112"/>
      <c r="BZ697" s="111"/>
      <c r="CA697" s="109"/>
      <c r="CB697" s="109"/>
      <c r="CC697" s="109"/>
      <c r="CD697" s="111"/>
    </row>
    <row r="698" spans="1:82" ht="15.75" customHeight="1">
      <c r="A698" s="111"/>
      <c r="B698" s="111"/>
      <c r="C698" s="111"/>
      <c r="D698" s="111"/>
      <c r="E698" s="111"/>
      <c r="F698" s="111"/>
      <c r="G698" s="111"/>
      <c r="H698" s="111"/>
      <c r="I698" s="111"/>
      <c r="J698" s="111"/>
      <c r="K698" s="111"/>
      <c r="L698" s="111"/>
      <c r="M698" s="111"/>
      <c r="N698" s="111"/>
      <c r="O698" s="111"/>
      <c r="P698" s="111"/>
      <c r="Q698" s="111"/>
      <c r="R698" s="111"/>
      <c r="S698" s="111"/>
      <c r="T698" s="111"/>
      <c r="U698" s="111"/>
      <c r="V698" s="112"/>
      <c r="W698" s="111"/>
      <c r="X698" s="109"/>
      <c r="Y698" s="109"/>
      <c r="Z698" s="109"/>
      <c r="AA698" s="109"/>
      <c r="AB698" s="48"/>
      <c r="AC698" s="111"/>
      <c r="AD698" s="111"/>
      <c r="AE698" s="111"/>
      <c r="AF698" s="111"/>
      <c r="AG698" s="111"/>
      <c r="AH698" s="111"/>
      <c r="AI698" s="111"/>
      <c r="AJ698" s="111"/>
      <c r="AK698" s="111"/>
      <c r="AL698" s="111"/>
      <c r="AM698" s="111"/>
      <c r="AN698" s="111"/>
      <c r="AO698" s="111"/>
      <c r="AP698" s="111"/>
      <c r="AQ698" s="111"/>
      <c r="AR698" s="111"/>
      <c r="AS698" s="111"/>
      <c r="AT698" s="111"/>
      <c r="AU698" s="111"/>
      <c r="AV698" s="111"/>
      <c r="AW698" s="111"/>
      <c r="AX698" s="112"/>
      <c r="AY698" s="111"/>
      <c r="AZ698" s="109"/>
      <c r="BA698" s="109"/>
      <c r="BB698" s="109"/>
      <c r="BC698" s="111"/>
      <c r="BD698" s="111"/>
      <c r="BE698" s="111"/>
      <c r="BF698" s="111"/>
      <c r="BG698" s="111"/>
      <c r="BH698" s="111"/>
      <c r="BI698" s="111"/>
      <c r="BJ698" s="111"/>
      <c r="BK698" s="111"/>
      <c r="BL698" s="111"/>
      <c r="BM698" s="111"/>
      <c r="BN698" s="111"/>
      <c r="BO698" s="111"/>
      <c r="BP698" s="111"/>
      <c r="BQ698" s="111"/>
      <c r="BR698" s="111"/>
      <c r="BS698" s="111"/>
      <c r="BT698" s="111"/>
      <c r="BU698" s="111"/>
      <c r="BV698" s="111"/>
      <c r="BW698" s="111"/>
      <c r="BX698" s="111"/>
      <c r="BY698" s="112"/>
      <c r="BZ698" s="111"/>
      <c r="CA698" s="109"/>
      <c r="CB698" s="109"/>
      <c r="CC698" s="109"/>
      <c r="CD698" s="111"/>
    </row>
    <row r="699" spans="1:82" ht="15.75" customHeight="1">
      <c r="A699" s="111"/>
      <c r="B699" s="111"/>
      <c r="C699" s="111"/>
      <c r="D699" s="111"/>
      <c r="E699" s="111"/>
      <c r="F699" s="111"/>
      <c r="G699" s="111"/>
      <c r="H699" s="111"/>
      <c r="I699" s="111"/>
      <c r="J699" s="111"/>
      <c r="K699" s="111"/>
      <c r="L699" s="111"/>
      <c r="M699" s="111"/>
      <c r="N699" s="111"/>
      <c r="O699" s="111"/>
      <c r="P699" s="111"/>
      <c r="Q699" s="111"/>
      <c r="R699" s="111"/>
      <c r="S699" s="111"/>
      <c r="T699" s="111"/>
      <c r="U699" s="111"/>
      <c r="V699" s="112"/>
      <c r="W699" s="111"/>
      <c r="X699" s="109"/>
      <c r="Y699" s="109"/>
      <c r="Z699" s="109"/>
      <c r="AA699" s="109"/>
      <c r="AB699" s="48"/>
      <c r="AC699" s="111"/>
      <c r="AD699" s="111"/>
      <c r="AE699" s="111"/>
      <c r="AF699" s="111"/>
      <c r="AG699" s="111"/>
      <c r="AH699" s="111"/>
      <c r="AI699" s="111"/>
      <c r="AJ699" s="111"/>
      <c r="AK699" s="111"/>
      <c r="AL699" s="111"/>
      <c r="AM699" s="111"/>
      <c r="AN699" s="111"/>
      <c r="AO699" s="111"/>
      <c r="AP699" s="111"/>
      <c r="AQ699" s="111"/>
      <c r="AR699" s="111"/>
      <c r="AS699" s="111"/>
      <c r="AT699" s="111"/>
      <c r="AU699" s="111"/>
      <c r="AV699" s="111"/>
      <c r="AW699" s="111"/>
      <c r="AX699" s="112"/>
      <c r="AY699" s="111"/>
      <c r="AZ699" s="109"/>
      <c r="BA699" s="109"/>
      <c r="BB699" s="109"/>
      <c r="BC699" s="111"/>
      <c r="BD699" s="111"/>
      <c r="BE699" s="111"/>
      <c r="BF699" s="111"/>
      <c r="BG699" s="111"/>
      <c r="BH699" s="111"/>
      <c r="BI699" s="111"/>
      <c r="BJ699" s="111"/>
      <c r="BK699" s="111"/>
      <c r="BL699" s="111"/>
      <c r="BM699" s="111"/>
      <c r="BN699" s="111"/>
      <c r="BO699" s="111"/>
      <c r="BP699" s="111"/>
      <c r="BQ699" s="111"/>
      <c r="BR699" s="111"/>
      <c r="BS699" s="111"/>
      <c r="BT699" s="111"/>
      <c r="BU699" s="111"/>
      <c r="BV699" s="111"/>
      <c r="BW699" s="111"/>
      <c r="BX699" s="111"/>
      <c r="BY699" s="112"/>
      <c r="BZ699" s="111"/>
      <c r="CA699" s="109"/>
      <c r="CB699" s="109"/>
      <c r="CC699" s="109"/>
      <c r="CD699" s="111"/>
    </row>
    <row r="700" spans="1:82" ht="15.75" customHeight="1">
      <c r="A700" s="111"/>
      <c r="B700" s="111"/>
      <c r="C700" s="111"/>
      <c r="D700" s="111"/>
      <c r="E700" s="111"/>
      <c r="F700" s="111"/>
      <c r="G700" s="111"/>
      <c r="H700" s="111"/>
      <c r="I700" s="111"/>
      <c r="J700" s="111"/>
      <c r="K700" s="111"/>
      <c r="L700" s="111"/>
      <c r="M700" s="111"/>
      <c r="N700" s="111"/>
      <c r="O700" s="111"/>
      <c r="P700" s="111"/>
      <c r="Q700" s="111"/>
      <c r="R700" s="111"/>
      <c r="S700" s="111"/>
      <c r="T700" s="111"/>
      <c r="U700" s="111"/>
      <c r="V700" s="112"/>
      <c r="W700" s="111"/>
      <c r="X700" s="109"/>
      <c r="Y700" s="109"/>
      <c r="Z700" s="109"/>
      <c r="AA700" s="109"/>
      <c r="AB700" s="48"/>
      <c r="AC700" s="111"/>
      <c r="AD700" s="111"/>
      <c r="AE700" s="111"/>
      <c r="AF700" s="111"/>
      <c r="AG700" s="111"/>
      <c r="AH700" s="111"/>
      <c r="AI700" s="111"/>
      <c r="AJ700" s="111"/>
      <c r="AK700" s="111"/>
      <c r="AL700" s="111"/>
      <c r="AM700" s="111"/>
      <c r="AN700" s="111"/>
      <c r="AO700" s="111"/>
      <c r="AP700" s="111"/>
      <c r="AQ700" s="111"/>
      <c r="AR700" s="111"/>
      <c r="AS700" s="111"/>
      <c r="AT700" s="111"/>
      <c r="AU700" s="111"/>
      <c r="AV700" s="111"/>
      <c r="AW700" s="111"/>
      <c r="AX700" s="112"/>
      <c r="AY700" s="111"/>
      <c r="AZ700" s="109"/>
      <c r="BA700" s="109"/>
      <c r="BB700" s="109"/>
      <c r="BC700" s="111"/>
      <c r="BD700" s="111"/>
      <c r="BE700" s="111"/>
      <c r="BF700" s="111"/>
      <c r="BG700" s="111"/>
      <c r="BH700" s="111"/>
      <c r="BI700" s="111"/>
      <c r="BJ700" s="111"/>
      <c r="BK700" s="111"/>
      <c r="BL700" s="111"/>
      <c r="BM700" s="111"/>
      <c r="BN700" s="111"/>
      <c r="BO700" s="111"/>
      <c r="BP700" s="111"/>
      <c r="BQ700" s="111"/>
      <c r="BR700" s="111"/>
      <c r="BS700" s="111"/>
      <c r="BT700" s="111"/>
      <c r="BU700" s="111"/>
      <c r="BV700" s="111"/>
      <c r="BW700" s="111"/>
      <c r="BX700" s="111"/>
      <c r="BY700" s="112"/>
      <c r="BZ700" s="111"/>
      <c r="CA700" s="109"/>
      <c r="CB700" s="109"/>
      <c r="CC700" s="109"/>
      <c r="CD700" s="111"/>
    </row>
    <row r="701" spans="1:82" ht="15.75" customHeight="1">
      <c r="A701" s="111"/>
      <c r="B701" s="111"/>
      <c r="C701" s="111"/>
      <c r="D701" s="111"/>
      <c r="E701" s="111"/>
      <c r="F701" s="111"/>
      <c r="G701" s="111"/>
      <c r="H701" s="111"/>
      <c r="I701" s="111"/>
      <c r="J701" s="111"/>
      <c r="K701" s="111"/>
      <c r="L701" s="111"/>
      <c r="M701" s="111"/>
      <c r="N701" s="111"/>
      <c r="O701" s="111"/>
      <c r="P701" s="111"/>
      <c r="Q701" s="111"/>
      <c r="R701" s="111"/>
      <c r="S701" s="111"/>
      <c r="T701" s="111"/>
      <c r="U701" s="111"/>
      <c r="V701" s="112"/>
      <c r="W701" s="111"/>
      <c r="X701" s="109"/>
      <c r="Y701" s="109"/>
      <c r="Z701" s="109"/>
      <c r="AA701" s="109"/>
      <c r="AB701" s="48"/>
      <c r="AC701" s="111"/>
      <c r="AD701" s="111"/>
      <c r="AE701" s="111"/>
      <c r="AF701" s="111"/>
      <c r="AG701" s="111"/>
      <c r="AH701" s="111"/>
      <c r="AI701" s="111"/>
      <c r="AJ701" s="111"/>
      <c r="AK701" s="111"/>
      <c r="AL701" s="111"/>
      <c r="AM701" s="111"/>
      <c r="AN701" s="111"/>
      <c r="AO701" s="111"/>
      <c r="AP701" s="111"/>
      <c r="AQ701" s="111"/>
      <c r="AR701" s="111"/>
      <c r="AS701" s="111"/>
      <c r="AT701" s="111"/>
      <c r="AU701" s="111"/>
      <c r="AV701" s="111"/>
      <c r="AW701" s="111"/>
      <c r="AX701" s="112"/>
      <c r="AY701" s="111"/>
      <c r="AZ701" s="109"/>
      <c r="BA701" s="109"/>
      <c r="BB701" s="109"/>
      <c r="BC701" s="111"/>
      <c r="BD701" s="111"/>
      <c r="BE701" s="111"/>
      <c r="BF701" s="111"/>
      <c r="BG701" s="111"/>
      <c r="BH701" s="111"/>
      <c r="BI701" s="111"/>
      <c r="BJ701" s="111"/>
      <c r="BK701" s="111"/>
      <c r="BL701" s="111"/>
      <c r="BM701" s="111"/>
      <c r="BN701" s="111"/>
      <c r="BO701" s="111"/>
      <c r="BP701" s="111"/>
      <c r="BQ701" s="111"/>
      <c r="BR701" s="111"/>
      <c r="BS701" s="111"/>
      <c r="BT701" s="111"/>
      <c r="BU701" s="111"/>
      <c r="BV701" s="111"/>
      <c r="BW701" s="111"/>
      <c r="BX701" s="111"/>
      <c r="BY701" s="112"/>
      <c r="BZ701" s="111"/>
      <c r="CA701" s="109"/>
      <c r="CB701" s="109"/>
      <c r="CC701" s="109"/>
      <c r="CD701" s="111"/>
    </row>
    <row r="702" spans="1:82" ht="15.75" customHeight="1">
      <c r="A702" s="111"/>
      <c r="B702" s="111"/>
      <c r="C702" s="111"/>
      <c r="D702" s="111"/>
      <c r="E702" s="111"/>
      <c r="F702" s="111"/>
      <c r="G702" s="111"/>
      <c r="H702" s="111"/>
      <c r="I702" s="111"/>
      <c r="J702" s="111"/>
      <c r="K702" s="111"/>
      <c r="L702" s="111"/>
      <c r="M702" s="111"/>
      <c r="N702" s="111"/>
      <c r="O702" s="111"/>
      <c r="P702" s="111"/>
      <c r="Q702" s="111"/>
      <c r="R702" s="111"/>
      <c r="S702" s="111"/>
      <c r="T702" s="111"/>
      <c r="U702" s="111"/>
      <c r="V702" s="112"/>
      <c r="W702" s="111"/>
      <c r="X702" s="109"/>
      <c r="Y702" s="109"/>
      <c r="Z702" s="109"/>
      <c r="AA702" s="109"/>
      <c r="AB702" s="48"/>
      <c r="AC702" s="111"/>
      <c r="AD702" s="111"/>
      <c r="AE702" s="111"/>
      <c r="AF702" s="111"/>
      <c r="AG702" s="111"/>
      <c r="AH702" s="111"/>
      <c r="AI702" s="111"/>
      <c r="AJ702" s="111"/>
      <c r="AK702" s="111"/>
      <c r="AL702" s="111"/>
      <c r="AM702" s="111"/>
      <c r="AN702" s="111"/>
      <c r="AO702" s="111"/>
      <c r="AP702" s="111"/>
      <c r="AQ702" s="111"/>
      <c r="AR702" s="111"/>
      <c r="AS702" s="111"/>
      <c r="AT702" s="111"/>
      <c r="AU702" s="111"/>
      <c r="AV702" s="111"/>
      <c r="AW702" s="111"/>
      <c r="AX702" s="112"/>
      <c r="AY702" s="111"/>
      <c r="AZ702" s="109"/>
      <c r="BA702" s="109"/>
      <c r="BB702" s="109"/>
      <c r="BC702" s="111"/>
      <c r="BD702" s="111"/>
      <c r="BE702" s="111"/>
      <c r="BF702" s="111"/>
      <c r="BG702" s="111"/>
      <c r="BH702" s="111"/>
      <c r="BI702" s="111"/>
      <c r="BJ702" s="111"/>
      <c r="BK702" s="111"/>
      <c r="BL702" s="111"/>
      <c r="BM702" s="111"/>
      <c r="BN702" s="111"/>
      <c r="BO702" s="111"/>
      <c r="BP702" s="111"/>
      <c r="BQ702" s="111"/>
      <c r="BR702" s="111"/>
      <c r="BS702" s="111"/>
      <c r="BT702" s="111"/>
      <c r="BU702" s="111"/>
      <c r="BV702" s="111"/>
      <c r="BW702" s="111"/>
      <c r="BX702" s="111"/>
      <c r="BY702" s="112"/>
      <c r="BZ702" s="111"/>
      <c r="CA702" s="109"/>
      <c r="CB702" s="109"/>
      <c r="CC702" s="109"/>
      <c r="CD702" s="111"/>
    </row>
    <row r="703" spans="1:82" ht="15.75" customHeight="1">
      <c r="A703" s="111"/>
      <c r="B703" s="111"/>
      <c r="C703" s="111"/>
      <c r="D703" s="111"/>
      <c r="E703" s="111"/>
      <c r="F703" s="111"/>
      <c r="G703" s="111"/>
      <c r="H703" s="111"/>
      <c r="I703" s="111"/>
      <c r="J703" s="111"/>
      <c r="K703" s="111"/>
      <c r="L703" s="111"/>
      <c r="M703" s="111"/>
      <c r="N703" s="111"/>
      <c r="O703" s="111"/>
      <c r="P703" s="111"/>
      <c r="Q703" s="111"/>
      <c r="R703" s="111"/>
      <c r="S703" s="111"/>
      <c r="T703" s="111"/>
      <c r="U703" s="111"/>
      <c r="V703" s="112"/>
      <c r="W703" s="111"/>
      <c r="X703" s="109"/>
      <c r="Y703" s="109"/>
      <c r="Z703" s="109"/>
      <c r="AA703" s="109"/>
      <c r="AB703" s="48"/>
      <c r="AC703" s="111"/>
      <c r="AD703" s="111"/>
      <c r="AE703" s="111"/>
      <c r="AF703" s="111"/>
      <c r="AG703" s="111"/>
      <c r="AH703" s="111"/>
      <c r="AI703" s="111"/>
      <c r="AJ703" s="111"/>
      <c r="AK703" s="111"/>
      <c r="AL703" s="111"/>
      <c r="AM703" s="111"/>
      <c r="AN703" s="111"/>
      <c r="AO703" s="111"/>
      <c r="AP703" s="111"/>
      <c r="AQ703" s="111"/>
      <c r="AR703" s="111"/>
      <c r="AS703" s="111"/>
      <c r="AT703" s="111"/>
      <c r="AU703" s="111"/>
      <c r="AV703" s="111"/>
      <c r="AW703" s="111"/>
      <c r="AX703" s="112"/>
      <c r="AY703" s="111"/>
      <c r="AZ703" s="109"/>
      <c r="BA703" s="109"/>
      <c r="BB703" s="109"/>
      <c r="BC703" s="111"/>
      <c r="BD703" s="111"/>
      <c r="BE703" s="111"/>
      <c r="BF703" s="111"/>
      <c r="BG703" s="111"/>
      <c r="BH703" s="111"/>
      <c r="BI703" s="111"/>
      <c r="BJ703" s="111"/>
      <c r="BK703" s="111"/>
      <c r="BL703" s="111"/>
      <c r="BM703" s="111"/>
      <c r="BN703" s="111"/>
      <c r="BO703" s="111"/>
      <c r="BP703" s="111"/>
      <c r="BQ703" s="111"/>
      <c r="BR703" s="111"/>
      <c r="BS703" s="111"/>
      <c r="BT703" s="111"/>
      <c r="BU703" s="111"/>
      <c r="BV703" s="111"/>
      <c r="BW703" s="111"/>
      <c r="BX703" s="111"/>
      <c r="BY703" s="112"/>
      <c r="BZ703" s="111"/>
      <c r="CA703" s="109"/>
      <c r="CB703" s="109"/>
      <c r="CC703" s="109"/>
      <c r="CD703" s="111"/>
    </row>
    <row r="704" spans="1:82" ht="15.75" customHeight="1">
      <c r="A704" s="111"/>
      <c r="B704" s="111"/>
      <c r="C704" s="111"/>
      <c r="D704" s="111"/>
      <c r="E704" s="111"/>
      <c r="F704" s="111"/>
      <c r="G704" s="111"/>
      <c r="H704" s="111"/>
      <c r="I704" s="111"/>
      <c r="J704" s="111"/>
      <c r="K704" s="111"/>
      <c r="L704" s="111"/>
      <c r="M704" s="111"/>
      <c r="N704" s="111"/>
      <c r="O704" s="111"/>
      <c r="P704" s="111"/>
      <c r="Q704" s="111"/>
      <c r="R704" s="111"/>
      <c r="S704" s="111"/>
      <c r="T704" s="111"/>
      <c r="U704" s="111"/>
      <c r="V704" s="112"/>
      <c r="W704" s="111"/>
      <c r="X704" s="109"/>
      <c r="Y704" s="109"/>
      <c r="Z704" s="109"/>
      <c r="AA704" s="109"/>
      <c r="AB704" s="48"/>
      <c r="AC704" s="111"/>
      <c r="AD704" s="111"/>
      <c r="AE704" s="111"/>
      <c r="AF704" s="111"/>
      <c r="AG704" s="111"/>
      <c r="AH704" s="111"/>
      <c r="AI704" s="111"/>
      <c r="AJ704" s="111"/>
      <c r="AK704" s="111"/>
      <c r="AL704" s="111"/>
      <c r="AM704" s="111"/>
      <c r="AN704" s="111"/>
      <c r="AO704" s="111"/>
      <c r="AP704" s="111"/>
      <c r="AQ704" s="111"/>
      <c r="AR704" s="111"/>
      <c r="AS704" s="111"/>
      <c r="AT704" s="111"/>
      <c r="AU704" s="111"/>
      <c r="AV704" s="111"/>
      <c r="AW704" s="111"/>
      <c r="AX704" s="112"/>
      <c r="AY704" s="111"/>
      <c r="AZ704" s="109"/>
      <c r="BA704" s="109"/>
      <c r="BB704" s="109"/>
      <c r="BC704" s="111"/>
      <c r="BD704" s="111"/>
      <c r="BE704" s="111"/>
      <c r="BF704" s="111"/>
      <c r="BG704" s="111"/>
      <c r="BH704" s="111"/>
      <c r="BI704" s="111"/>
      <c r="BJ704" s="111"/>
      <c r="BK704" s="111"/>
      <c r="BL704" s="111"/>
      <c r="BM704" s="111"/>
      <c r="BN704" s="111"/>
      <c r="BO704" s="111"/>
      <c r="BP704" s="111"/>
      <c r="BQ704" s="111"/>
      <c r="BR704" s="111"/>
      <c r="BS704" s="111"/>
      <c r="BT704" s="111"/>
      <c r="BU704" s="111"/>
      <c r="BV704" s="111"/>
      <c r="BW704" s="111"/>
      <c r="BX704" s="111"/>
      <c r="BY704" s="112"/>
      <c r="BZ704" s="111"/>
      <c r="CA704" s="109"/>
      <c r="CB704" s="109"/>
      <c r="CC704" s="109"/>
      <c r="CD704" s="111"/>
    </row>
    <row r="705" spans="1:82" ht="15.75" customHeight="1">
      <c r="A705" s="111"/>
      <c r="B705" s="111"/>
      <c r="C705" s="111"/>
      <c r="D705" s="111"/>
      <c r="E705" s="111"/>
      <c r="F705" s="111"/>
      <c r="G705" s="111"/>
      <c r="H705" s="111"/>
      <c r="I705" s="111"/>
      <c r="J705" s="111"/>
      <c r="K705" s="111"/>
      <c r="L705" s="111"/>
      <c r="M705" s="111"/>
      <c r="N705" s="111"/>
      <c r="O705" s="111"/>
      <c r="P705" s="111"/>
      <c r="Q705" s="111"/>
      <c r="R705" s="111"/>
      <c r="S705" s="111"/>
      <c r="T705" s="111"/>
      <c r="U705" s="111"/>
      <c r="V705" s="112"/>
      <c r="W705" s="111"/>
      <c r="X705" s="109"/>
      <c r="Y705" s="109"/>
      <c r="Z705" s="109"/>
      <c r="AA705" s="109"/>
      <c r="AB705" s="48"/>
      <c r="AC705" s="111"/>
      <c r="AD705" s="111"/>
      <c r="AE705" s="111"/>
      <c r="AF705" s="111"/>
      <c r="AG705" s="111"/>
      <c r="AH705" s="111"/>
      <c r="AI705" s="111"/>
      <c r="AJ705" s="111"/>
      <c r="AK705" s="111"/>
      <c r="AL705" s="111"/>
      <c r="AM705" s="111"/>
      <c r="AN705" s="111"/>
      <c r="AO705" s="111"/>
      <c r="AP705" s="111"/>
      <c r="AQ705" s="111"/>
      <c r="AR705" s="111"/>
      <c r="AS705" s="111"/>
      <c r="AT705" s="111"/>
      <c r="AU705" s="111"/>
      <c r="AV705" s="111"/>
      <c r="AW705" s="111"/>
      <c r="AX705" s="112"/>
      <c r="AY705" s="111"/>
      <c r="AZ705" s="109"/>
      <c r="BA705" s="109"/>
      <c r="BB705" s="109"/>
      <c r="BC705" s="111"/>
      <c r="BD705" s="111"/>
      <c r="BE705" s="111"/>
      <c r="BF705" s="111"/>
      <c r="BG705" s="111"/>
      <c r="BH705" s="111"/>
      <c r="BI705" s="111"/>
      <c r="BJ705" s="111"/>
      <c r="BK705" s="111"/>
      <c r="BL705" s="111"/>
      <c r="BM705" s="111"/>
      <c r="BN705" s="111"/>
      <c r="BO705" s="111"/>
      <c r="BP705" s="111"/>
      <c r="BQ705" s="111"/>
      <c r="BR705" s="111"/>
      <c r="BS705" s="111"/>
      <c r="BT705" s="111"/>
      <c r="BU705" s="111"/>
      <c r="BV705" s="111"/>
      <c r="BW705" s="111"/>
      <c r="BX705" s="111"/>
      <c r="BY705" s="112"/>
      <c r="BZ705" s="111"/>
      <c r="CA705" s="109"/>
      <c r="CB705" s="109"/>
      <c r="CC705" s="109"/>
      <c r="CD705" s="111"/>
    </row>
    <row r="706" spans="1:82" ht="15.75" customHeight="1">
      <c r="A706" s="111"/>
      <c r="B706" s="111"/>
      <c r="C706" s="111"/>
      <c r="D706" s="111"/>
      <c r="E706" s="111"/>
      <c r="F706" s="111"/>
      <c r="G706" s="111"/>
      <c r="H706" s="111"/>
      <c r="I706" s="111"/>
      <c r="J706" s="111"/>
      <c r="K706" s="111"/>
      <c r="L706" s="111"/>
      <c r="M706" s="111"/>
      <c r="N706" s="111"/>
      <c r="O706" s="111"/>
      <c r="P706" s="111"/>
      <c r="Q706" s="111"/>
      <c r="R706" s="111"/>
      <c r="S706" s="111"/>
      <c r="T706" s="111"/>
      <c r="U706" s="111"/>
      <c r="V706" s="112"/>
      <c r="W706" s="111"/>
      <c r="X706" s="109"/>
      <c r="Y706" s="109"/>
      <c r="Z706" s="109"/>
      <c r="AA706" s="109"/>
      <c r="AB706" s="48"/>
      <c r="AC706" s="111"/>
      <c r="AD706" s="111"/>
      <c r="AE706" s="111"/>
      <c r="AF706" s="111"/>
      <c r="AG706" s="111"/>
      <c r="AH706" s="111"/>
      <c r="AI706" s="111"/>
      <c r="AJ706" s="111"/>
      <c r="AK706" s="111"/>
      <c r="AL706" s="111"/>
      <c r="AM706" s="111"/>
      <c r="AN706" s="111"/>
      <c r="AO706" s="111"/>
      <c r="AP706" s="111"/>
      <c r="AQ706" s="111"/>
      <c r="AR706" s="111"/>
      <c r="AS706" s="111"/>
      <c r="AT706" s="111"/>
      <c r="AU706" s="111"/>
      <c r="AV706" s="111"/>
      <c r="AW706" s="111"/>
      <c r="AX706" s="112"/>
      <c r="AY706" s="111"/>
      <c r="AZ706" s="109"/>
      <c r="BA706" s="109"/>
      <c r="BB706" s="109"/>
      <c r="BC706" s="111"/>
      <c r="BD706" s="111"/>
      <c r="BE706" s="111"/>
      <c r="BF706" s="111"/>
      <c r="BG706" s="111"/>
      <c r="BH706" s="111"/>
      <c r="BI706" s="111"/>
      <c r="BJ706" s="111"/>
      <c r="BK706" s="111"/>
      <c r="BL706" s="111"/>
      <c r="BM706" s="111"/>
      <c r="BN706" s="111"/>
      <c r="BO706" s="111"/>
      <c r="BP706" s="111"/>
      <c r="BQ706" s="111"/>
      <c r="BR706" s="111"/>
      <c r="BS706" s="111"/>
      <c r="BT706" s="111"/>
      <c r="BU706" s="111"/>
      <c r="BV706" s="111"/>
      <c r="BW706" s="111"/>
      <c r="BX706" s="111"/>
      <c r="BY706" s="112"/>
      <c r="BZ706" s="111"/>
      <c r="CA706" s="109"/>
      <c r="CB706" s="109"/>
      <c r="CC706" s="109"/>
      <c r="CD706" s="111"/>
    </row>
    <row r="707" spans="1:82" ht="15.75" customHeight="1">
      <c r="A707" s="111"/>
      <c r="B707" s="111"/>
      <c r="C707" s="111"/>
      <c r="D707" s="111"/>
      <c r="E707" s="111"/>
      <c r="F707" s="111"/>
      <c r="G707" s="111"/>
      <c r="H707" s="111"/>
      <c r="I707" s="111"/>
      <c r="J707" s="111"/>
      <c r="K707" s="111"/>
      <c r="L707" s="111"/>
      <c r="M707" s="111"/>
      <c r="N707" s="111"/>
      <c r="O707" s="111"/>
      <c r="P707" s="111"/>
      <c r="Q707" s="111"/>
      <c r="R707" s="111"/>
      <c r="S707" s="111"/>
      <c r="T707" s="111"/>
      <c r="U707" s="111"/>
      <c r="V707" s="112"/>
      <c r="W707" s="111"/>
      <c r="X707" s="109"/>
      <c r="Y707" s="109"/>
      <c r="Z707" s="109"/>
      <c r="AA707" s="109"/>
      <c r="AB707" s="48"/>
      <c r="AC707" s="111"/>
      <c r="AD707" s="111"/>
      <c r="AE707" s="111"/>
      <c r="AF707" s="111"/>
      <c r="AG707" s="111"/>
      <c r="AH707" s="111"/>
      <c r="AI707" s="111"/>
      <c r="AJ707" s="111"/>
      <c r="AK707" s="111"/>
      <c r="AL707" s="111"/>
      <c r="AM707" s="111"/>
      <c r="AN707" s="111"/>
      <c r="AO707" s="111"/>
      <c r="AP707" s="111"/>
      <c r="AQ707" s="111"/>
      <c r="AR707" s="111"/>
      <c r="AS707" s="111"/>
      <c r="AT707" s="111"/>
      <c r="AU707" s="111"/>
      <c r="AV707" s="111"/>
      <c r="AW707" s="111"/>
      <c r="AX707" s="112"/>
      <c r="AY707" s="111"/>
      <c r="AZ707" s="109"/>
      <c r="BA707" s="109"/>
      <c r="BB707" s="109"/>
      <c r="BC707" s="111"/>
      <c r="BD707" s="111"/>
      <c r="BE707" s="111"/>
      <c r="BF707" s="111"/>
      <c r="BG707" s="111"/>
      <c r="BH707" s="111"/>
      <c r="BI707" s="111"/>
      <c r="BJ707" s="111"/>
      <c r="BK707" s="111"/>
      <c r="BL707" s="111"/>
      <c r="BM707" s="111"/>
      <c r="BN707" s="111"/>
      <c r="BO707" s="111"/>
      <c r="BP707" s="111"/>
      <c r="BQ707" s="111"/>
      <c r="BR707" s="111"/>
      <c r="BS707" s="111"/>
      <c r="BT707" s="111"/>
      <c r="BU707" s="111"/>
      <c r="BV707" s="111"/>
      <c r="BW707" s="111"/>
      <c r="BX707" s="111"/>
      <c r="BY707" s="112"/>
      <c r="BZ707" s="111"/>
      <c r="CA707" s="109"/>
      <c r="CB707" s="109"/>
      <c r="CC707" s="109"/>
      <c r="CD707" s="111"/>
    </row>
    <row r="708" spans="1:82" ht="15.75" customHeight="1">
      <c r="A708" s="111"/>
      <c r="B708" s="111"/>
      <c r="C708" s="111"/>
      <c r="D708" s="111"/>
      <c r="E708" s="111"/>
      <c r="F708" s="111"/>
      <c r="G708" s="111"/>
      <c r="H708" s="111"/>
      <c r="I708" s="111"/>
      <c r="J708" s="111"/>
      <c r="K708" s="111"/>
      <c r="L708" s="111"/>
      <c r="M708" s="111"/>
      <c r="N708" s="111"/>
      <c r="O708" s="111"/>
      <c r="P708" s="111"/>
      <c r="Q708" s="111"/>
      <c r="R708" s="111"/>
      <c r="S708" s="111"/>
      <c r="T708" s="111"/>
      <c r="U708" s="111"/>
      <c r="V708" s="112"/>
      <c r="W708" s="111"/>
      <c r="X708" s="109"/>
      <c r="Y708" s="109"/>
      <c r="Z708" s="109"/>
      <c r="AA708" s="109"/>
      <c r="AB708" s="48"/>
      <c r="AC708" s="111"/>
      <c r="AD708" s="111"/>
      <c r="AE708" s="111"/>
      <c r="AF708" s="111"/>
      <c r="AG708" s="111"/>
      <c r="AH708" s="111"/>
      <c r="AI708" s="111"/>
      <c r="AJ708" s="111"/>
      <c r="AK708" s="111"/>
      <c r="AL708" s="111"/>
      <c r="AM708" s="111"/>
      <c r="AN708" s="111"/>
      <c r="AO708" s="111"/>
      <c r="AP708" s="111"/>
      <c r="AQ708" s="111"/>
      <c r="AR708" s="111"/>
      <c r="AS708" s="111"/>
      <c r="AT708" s="111"/>
      <c r="AU708" s="111"/>
      <c r="AV708" s="111"/>
      <c r="AW708" s="111"/>
      <c r="AX708" s="112"/>
      <c r="AY708" s="111"/>
      <c r="AZ708" s="109"/>
      <c r="BA708" s="109"/>
      <c r="BB708" s="109"/>
      <c r="BC708" s="111"/>
      <c r="BD708" s="111"/>
      <c r="BE708" s="111"/>
      <c r="BF708" s="111"/>
      <c r="BG708" s="111"/>
      <c r="BH708" s="111"/>
      <c r="BI708" s="111"/>
      <c r="BJ708" s="111"/>
      <c r="BK708" s="111"/>
      <c r="BL708" s="111"/>
      <c r="BM708" s="111"/>
      <c r="BN708" s="111"/>
      <c r="BO708" s="111"/>
      <c r="BP708" s="111"/>
      <c r="BQ708" s="111"/>
      <c r="BR708" s="111"/>
      <c r="BS708" s="111"/>
      <c r="BT708" s="111"/>
      <c r="BU708" s="111"/>
      <c r="BV708" s="111"/>
      <c r="BW708" s="111"/>
      <c r="BX708" s="111"/>
      <c r="BY708" s="112"/>
      <c r="BZ708" s="111"/>
      <c r="CA708" s="109"/>
      <c r="CB708" s="109"/>
      <c r="CC708" s="109"/>
      <c r="CD708" s="111"/>
    </row>
    <row r="709" spans="1:82" ht="15.75" customHeight="1">
      <c r="A709" s="111"/>
      <c r="B709" s="111"/>
      <c r="C709" s="111"/>
      <c r="D709" s="111"/>
      <c r="E709" s="111"/>
      <c r="F709" s="111"/>
      <c r="G709" s="111"/>
      <c r="H709" s="111"/>
      <c r="I709" s="111"/>
      <c r="J709" s="111"/>
      <c r="K709" s="111"/>
      <c r="L709" s="111"/>
      <c r="M709" s="111"/>
      <c r="N709" s="111"/>
      <c r="O709" s="111"/>
      <c r="P709" s="111"/>
      <c r="Q709" s="111"/>
      <c r="R709" s="111"/>
      <c r="S709" s="111"/>
      <c r="T709" s="111"/>
      <c r="U709" s="111"/>
      <c r="V709" s="112"/>
      <c r="W709" s="111"/>
      <c r="X709" s="109"/>
      <c r="Y709" s="109"/>
      <c r="Z709" s="109"/>
      <c r="AA709" s="109"/>
      <c r="AB709" s="48"/>
      <c r="AC709" s="111"/>
      <c r="AD709" s="111"/>
      <c r="AE709" s="111"/>
      <c r="AF709" s="111"/>
      <c r="AG709" s="111"/>
      <c r="AH709" s="111"/>
      <c r="AI709" s="111"/>
      <c r="AJ709" s="111"/>
      <c r="AK709" s="111"/>
      <c r="AL709" s="111"/>
      <c r="AM709" s="111"/>
      <c r="AN709" s="111"/>
      <c r="AO709" s="111"/>
      <c r="AP709" s="111"/>
      <c r="AQ709" s="111"/>
      <c r="AR709" s="111"/>
      <c r="AS709" s="111"/>
      <c r="AT709" s="111"/>
      <c r="AU709" s="111"/>
      <c r="AV709" s="111"/>
      <c r="AW709" s="111"/>
      <c r="AX709" s="112"/>
      <c r="AY709" s="111"/>
      <c r="AZ709" s="109"/>
      <c r="BA709" s="109"/>
      <c r="BB709" s="109"/>
      <c r="BC709" s="111"/>
      <c r="BD709" s="111"/>
      <c r="BE709" s="111"/>
      <c r="BF709" s="111"/>
      <c r="BG709" s="111"/>
      <c r="BH709" s="111"/>
      <c r="BI709" s="111"/>
      <c r="BJ709" s="111"/>
      <c r="BK709" s="111"/>
      <c r="BL709" s="111"/>
      <c r="BM709" s="111"/>
      <c r="BN709" s="111"/>
      <c r="BO709" s="111"/>
      <c r="BP709" s="111"/>
      <c r="BQ709" s="111"/>
      <c r="BR709" s="111"/>
      <c r="BS709" s="111"/>
      <c r="BT709" s="111"/>
      <c r="BU709" s="111"/>
      <c r="BV709" s="111"/>
      <c r="BW709" s="111"/>
      <c r="BX709" s="111"/>
      <c r="BY709" s="112"/>
      <c r="BZ709" s="111"/>
      <c r="CA709" s="109"/>
      <c r="CB709" s="109"/>
      <c r="CC709" s="109"/>
      <c r="CD709" s="111"/>
    </row>
    <row r="710" spans="1:82" ht="15.75" customHeight="1">
      <c r="A710" s="111"/>
      <c r="B710" s="111"/>
      <c r="C710" s="111"/>
      <c r="D710" s="111"/>
      <c r="E710" s="111"/>
      <c r="F710" s="111"/>
      <c r="G710" s="111"/>
      <c r="H710" s="111"/>
      <c r="I710" s="111"/>
      <c r="J710" s="111"/>
      <c r="K710" s="111"/>
      <c r="L710" s="111"/>
      <c r="M710" s="111"/>
      <c r="N710" s="111"/>
      <c r="O710" s="111"/>
      <c r="P710" s="111"/>
      <c r="Q710" s="111"/>
      <c r="R710" s="111"/>
      <c r="S710" s="111"/>
      <c r="T710" s="111"/>
      <c r="U710" s="111"/>
      <c r="V710" s="112"/>
      <c r="W710" s="111"/>
      <c r="X710" s="109"/>
      <c r="Y710" s="109"/>
      <c r="Z710" s="109"/>
      <c r="AA710" s="109"/>
      <c r="AB710" s="48"/>
      <c r="AC710" s="111"/>
      <c r="AD710" s="111"/>
      <c r="AE710" s="111"/>
      <c r="AF710" s="111"/>
      <c r="AG710" s="111"/>
      <c r="AH710" s="111"/>
      <c r="AI710" s="111"/>
      <c r="AJ710" s="111"/>
      <c r="AK710" s="111"/>
      <c r="AL710" s="111"/>
      <c r="AM710" s="111"/>
      <c r="AN710" s="111"/>
      <c r="AO710" s="111"/>
      <c r="AP710" s="111"/>
      <c r="AQ710" s="111"/>
      <c r="AR710" s="111"/>
      <c r="AS710" s="111"/>
      <c r="AT710" s="111"/>
      <c r="AU710" s="111"/>
      <c r="AV710" s="111"/>
      <c r="AW710" s="111"/>
      <c r="AX710" s="112"/>
      <c r="AY710" s="111"/>
      <c r="AZ710" s="109"/>
      <c r="BA710" s="109"/>
      <c r="BB710" s="109"/>
      <c r="BC710" s="111"/>
      <c r="BD710" s="111"/>
      <c r="BE710" s="111"/>
      <c r="BF710" s="111"/>
      <c r="BG710" s="111"/>
      <c r="BH710" s="111"/>
      <c r="BI710" s="111"/>
      <c r="BJ710" s="111"/>
      <c r="BK710" s="111"/>
      <c r="BL710" s="111"/>
      <c r="BM710" s="111"/>
      <c r="BN710" s="111"/>
      <c r="BO710" s="111"/>
      <c r="BP710" s="111"/>
      <c r="BQ710" s="111"/>
      <c r="BR710" s="111"/>
      <c r="BS710" s="111"/>
      <c r="BT710" s="111"/>
      <c r="BU710" s="111"/>
      <c r="BV710" s="111"/>
      <c r="BW710" s="111"/>
      <c r="BX710" s="111"/>
      <c r="BY710" s="112"/>
      <c r="BZ710" s="111"/>
      <c r="CA710" s="109"/>
      <c r="CB710" s="109"/>
      <c r="CC710" s="109"/>
      <c r="CD710" s="111"/>
    </row>
    <row r="711" spans="1:82" ht="15.75" customHeight="1">
      <c r="A711" s="111"/>
      <c r="B711" s="111"/>
      <c r="C711" s="111"/>
      <c r="D711" s="111"/>
      <c r="E711" s="111"/>
      <c r="F711" s="111"/>
      <c r="G711" s="111"/>
      <c r="H711" s="111"/>
      <c r="I711" s="111"/>
      <c r="J711" s="111"/>
      <c r="K711" s="111"/>
      <c r="L711" s="111"/>
      <c r="M711" s="111"/>
      <c r="N711" s="111"/>
      <c r="O711" s="111"/>
      <c r="P711" s="111"/>
      <c r="Q711" s="111"/>
      <c r="R711" s="111"/>
      <c r="S711" s="111"/>
      <c r="T711" s="111"/>
      <c r="U711" s="111"/>
      <c r="V711" s="112"/>
      <c r="W711" s="111"/>
      <c r="X711" s="109"/>
      <c r="Y711" s="109"/>
      <c r="Z711" s="109"/>
      <c r="AA711" s="109"/>
      <c r="AB711" s="48"/>
      <c r="AC711" s="111"/>
      <c r="AD711" s="111"/>
      <c r="AE711" s="111"/>
      <c r="AF711" s="111"/>
      <c r="AG711" s="111"/>
      <c r="AH711" s="111"/>
      <c r="AI711" s="111"/>
      <c r="AJ711" s="111"/>
      <c r="AK711" s="111"/>
      <c r="AL711" s="111"/>
      <c r="AM711" s="111"/>
      <c r="AN711" s="111"/>
      <c r="AO711" s="111"/>
      <c r="AP711" s="111"/>
      <c r="AQ711" s="111"/>
      <c r="AR711" s="111"/>
      <c r="AS711" s="111"/>
      <c r="AT711" s="111"/>
      <c r="AU711" s="111"/>
      <c r="AV711" s="111"/>
      <c r="AW711" s="111"/>
      <c r="AX711" s="112"/>
      <c r="AY711" s="111"/>
      <c r="AZ711" s="109"/>
      <c r="BA711" s="109"/>
      <c r="BB711" s="109"/>
      <c r="BC711" s="111"/>
      <c r="BD711" s="111"/>
      <c r="BE711" s="111"/>
      <c r="BF711" s="111"/>
      <c r="BG711" s="111"/>
      <c r="BH711" s="111"/>
      <c r="BI711" s="111"/>
      <c r="BJ711" s="111"/>
      <c r="BK711" s="111"/>
      <c r="BL711" s="111"/>
      <c r="BM711" s="111"/>
      <c r="BN711" s="111"/>
      <c r="BO711" s="111"/>
      <c r="BP711" s="111"/>
      <c r="BQ711" s="111"/>
      <c r="BR711" s="111"/>
      <c r="BS711" s="111"/>
      <c r="BT711" s="111"/>
      <c r="BU711" s="111"/>
      <c r="BV711" s="111"/>
      <c r="BW711" s="111"/>
      <c r="BX711" s="111"/>
      <c r="BY711" s="112"/>
      <c r="BZ711" s="111"/>
      <c r="CA711" s="109"/>
      <c r="CB711" s="109"/>
      <c r="CC711" s="109"/>
      <c r="CD711" s="111"/>
    </row>
    <row r="712" spans="1:82" ht="15.75" customHeight="1">
      <c r="A712" s="111"/>
      <c r="B712" s="111"/>
      <c r="C712" s="111"/>
      <c r="D712" s="111"/>
      <c r="E712" s="111"/>
      <c r="F712" s="111"/>
      <c r="G712" s="111"/>
      <c r="H712" s="111"/>
      <c r="I712" s="111"/>
      <c r="J712" s="111"/>
      <c r="K712" s="111"/>
      <c r="L712" s="111"/>
      <c r="M712" s="111"/>
      <c r="N712" s="111"/>
      <c r="O712" s="111"/>
      <c r="P712" s="111"/>
      <c r="Q712" s="111"/>
      <c r="R712" s="111"/>
      <c r="S712" s="111"/>
      <c r="T712" s="111"/>
      <c r="U712" s="111"/>
      <c r="V712" s="112"/>
      <c r="W712" s="111"/>
      <c r="X712" s="109"/>
      <c r="Y712" s="109"/>
      <c r="Z712" s="109"/>
      <c r="AA712" s="109"/>
      <c r="AB712" s="48"/>
      <c r="AC712" s="111"/>
      <c r="AD712" s="111"/>
      <c r="AE712" s="111"/>
      <c r="AF712" s="111"/>
      <c r="AG712" s="111"/>
      <c r="AH712" s="111"/>
      <c r="AI712" s="111"/>
      <c r="AJ712" s="111"/>
      <c r="AK712" s="111"/>
      <c r="AL712" s="111"/>
      <c r="AM712" s="111"/>
      <c r="AN712" s="111"/>
      <c r="AO712" s="111"/>
      <c r="AP712" s="111"/>
      <c r="AQ712" s="111"/>
      <c r="AR712" s="111"/>
      <c r="AS712" s="111"/>
      <c r="AT712" s="111"/>
      <c r="AU712" s="111"/>
      <c r="AV712" s="111"/>
      <c r="AW712" s="111"/>
      <c r="AX712" s="112"/>
      <c r="AY712" s="111"/>
      <c r="AZ712" s="109"/>
      <c r="BA712" s="109"/>
      <c r="BB712" s="109"/>
      <c r="BC712" s="111"/>
      <c r="BD712" s="111"/>
      <c r="BE712" s="111"/>
      <c r="BF712" s="111"/>
      <c r="BG712" s="111"/>
      <c r="BH712" s="111"/>
      <c r="BI712" s="111"/>
      <c r="BJ712" s="111"/>
      <c r="BK712" s="111"/>
      <c r="BL712" s="111"/>
      <c r="BM712" s="111"/>
      <c r="BN712" s="111"/>
      <c r="BO712" s="111"/>
      <c r="BP712" s="111"/>
      <c r="BQ712" s="111"/>
      <c r="BR712" s="111"/>
      <c r="BS712" s="111"/>
      <c r="BT712" s="111"/>
      <c r="BU712" s="111"/>
      <c r="BV712" s="111"/>
      <c r="BW712" s="111"/>
      <c r="BX712" s="111"/>
      <c r="BY712" s="112"/>
      <c r="BZ712" s="111"/>
      <c r="CA712" s="109"/>
      <c r="CB712" s="109"/>
      <c r="CC712" s="109"/>
      <c r="CD712" s="111"/>
    </row>
    <row r="713" spans="1:82" ht="15.75" customHeight="1">
      <c r="A713" s="111"/>
      <c r="B713" s="111"/>
      <c r="C713" s="111"/>
      <c r="D713" s="111"/>
      <c r="E713" s="111"/>
      <c r="F713" s="111"/>
      <c r="G713" s="111"/>
      <c r="H713" s="111"/>
      <c r="I713" s="111"/>
      <c r="J713" s="111"/>
      <c r="K713" s="111"/>
      <c r="L713" s="111"/>
      <c r="M713" s="111"/>
      <c r="N713" s="111"/>
      <c r="O713" s="111"/>
      <c r="P713" s="111"/>
      <c r="Q713" s="111"/>
      <c r="R713" s="111"/>
      <c r="S713" s="111"/>
      <c r="T713" s="111"/>
      <c r="U713" s="111"/>
      <c r="V713" s="112"/>
      <c r="W713" s="111"/>
      <c r="X713" s="109"/>
      <c r="Y713" s="109"/>
      <c r="Z713" s="109"/>
      <c r="AA713" s="109"/>
      <c r="AB713" s="48"/>
      <c r="AC713" s="111"/>
      <c r="AD713" s="111"/>
      <c r="AE713" s="111"/>
      <c r="AF713" s="111"/>
      <c r="AG713" s="111"/>
      <c r="AH713" s="111"/>
      <c r="AI713" s="111"/>
      <c r="AJ713" s="111"/>
      <c r="AK713" s="111"/>
      <c r="AL713" s="111"/>
      <c r="AM713" s="111"/>
      <c r="AN713" s="111"/>
      <c r="AO713" s="111"/>
      <c r="AP713" s="111"/>
      <c r="AQ713" s="111"/>
      <c r="AR713" s="111"/>
      <c r="AS713" s="111"/>
      <c r="AT713" s="111"/>
      <c r="AU713" s="111"/>
      <c r="AV713" s="111"/>
      <c r="AW713" s="111"/>
      <c r="AX713" s="112"/>
      <c r="AY713" s="111"/>
      <c r="AZ713" s="109"/>
      <c r="BA713" s="109"/>
      <c r="BB713" s="109"/>
      <c r="BC713" s="111"/>
      <c r="BD713" s="111"/>
      <c r="BE713" s="111"/>
      <c r="BF713" s="111"/>
      <c r="BG713" s="111"/>
      <c r="BH713" s="111"/>
      <c r="BI713" s="111"/>
      <c r="BJ713" s="111"/>
      <c r="BK713" s="111"/>
      <c r="BL713" s="111"/>
      <c r="BM713" s="111"/>
      <c r="BN713" s="111"/>
      <c r="BO713" s="111"/>
      <c r="BP713" s="111"/>
      <c r="BQ713" s="111"/>
      <c r="BR713" s="111"/>
      <c r="BS713" s="111"/>
      <c r="BT713" s="111"/>
      <c r="BU713" s="111"/>
      <c r="BV713" s="111"/>
      <c r="BW713" s="111"/>
      <c r="BX713" s="111"/>
      <c r="BY713" s="112"/>
      <c r="BZ713" s="111"/>
      <c r="CA713" s="109"/>
      <c r="CB713" s="109"/>
      <c r="CC713" s="109"/>
      <c r="CD713" s="111"/>
    </row>
    <row r="714" spans="1:82" ht="15.75" customHeight="1">
      <c r="A714" s="111"/>
      <c r="B714" s="111"/>
      <c r="C714" s="111"/>
      <c r="D714" s="111"/>
      <c r="E714" s="111"/>
      <c r="F714" s="111"/>
      <c r="G714" s="111"/>
      <c r="H714" s="111"/>
      <c r="I714" s="111"/>
      <c r="J714" s="111"/>
      <c r="K714" s="111"/>
      <c r="L714" s="111"/>
      <c r="M714" s="111"/>
      <c r="N714" s="111"/>
      <c r="O714" s="111"/>
      <c r="P714" s="111"/>
      <c r="Q714" s="111"/>
      <c r="R714" s="111"/>
      <c r="S714" s="111"/>
      <c r="T714" s="111"/>
      <c r="U714" s="111"/>
      <c r="V714" s="112"/>
      <c r="W714" s="111"/>
      <c r="X714" s="109"/>
      <c r="Y714" s="109"/>
      <c r="Z714" s="109"/>
      <c r="AA714" s="109"/>
      <c r="AB714" s="48"/>
      <c r="AC714" s="111"/>
      <c r="AD714" s="111"/>
      <c r="AE714" s="111"/>
      <c r="AF714" s="111"/>
      <c r="AG714" s="111"/>
      <c r="AH714" s="111"/>
      <c r="AI714" s="111"/>
      <c r="AJ714" s="111"/>
      <c r="AK714" s="111"/>
      <c r="AL714" s="111"/>
      <c r="AM714" s="111"/>
      <c r="AN714" s="111"/>
      <c r="AO714" s="111"/>
      <c r="AP714" s="111"/>
      <c r="AQ714" s="111"/>
      <c r="AR714" s="111"/>
      <c r="AS714" s="111"/>
      <c r="AT714" s="111"/>
      <c r="AU714" s="111"/>
      <c r="AV714" s="111"/>
      <c r="AW714" s="111"/>
      <c r="AX714" s="112"/>
      <c r="AY714" s="111"/>
      <c r="AZ714" s="109"/>
      <c r="BA714" s="109"/>
      <c r="BB714" s="109"/>
      <c r="BC714" s="111"/>
      <c r="BD714" s="111"/>
      <c r="BE714" s="111"/>
      <c r="BF714" s="111"/>
      <c r="BG714" s="111"/>
      <c r="BH714" s="111"/>
      <c r="BI714" s="111"/>
      <c r="BJ714" s="111"/>
      <c r="BK714" s="111"/>
      <c r="BL714" s="111"/>
      <c r="BM714" s="111"/>
      <c r="BN714" s="111"/>
      <c r="BO714" s="111"/>
      <c r="BP714" s="111"/>
      <c r="BQ714" s="111"/>
      <c r="BR714" s="111"/>
      <c r="BS714" s="111"/>
      <c r="BT714" s="111"/>
      <c r="BU714" s="111"/>
      <c r="BV714" s="111"/>
      <c r="BW714" s="111"/>
      <c r="BX714" s="111"/>
      <c r="BY714" s="112"/>
      <c r="BZ714" s="111"/>
      <c r="CA714" s="109"/>
      <c r="CB714" s="109"/>
      <c r="CC714" s="109"/>
      <c r="CD714" s="111"/>
    </row>
    <row r="715" spans="1:82" ht="15.75" customHeight="1">
      <c r="A715" s="111"/>
      <c r="B715" s="111"/>
      <c r="C715" s="111"/>
      <c r="D715" s="111"/>
      <c r="E715" s="111"/>
      <c r="F715" s="111"/>
      <c r="G715" s="111"/>
      <c r="H715" s="111"/>
      <c r="I715" s="111"/>
      <c r="J715" s="111"/>
      <c r="K715" s="111"/>
      <c r="L715" s="111"/>
      <c r="M715" s="111"/>
      <c r="N715" s="111"/>
      <c r="O715" s="111"/>
      <c r="P715" s="111"/>
      <c r="Q715" s="111"/>
      <c r="R715" s="111"/>
      <c r="S715" s="111"/>
      <c r="T715" s="111"/>
      <c r="U715" s="111"/>
      <c r="V715" s="112"/>
      <c r="W715" s="111"/>
      <c r="X715" s="109"/>
      <c r="Y715" s="109"/>
      <c r="Z715" s="109"/>
      <c r="AA715" s="109"/>
      <c r="AB715" s="48"/>
      <c r="AC715" s="111"/>
      <c r="AD715" s="111"/>
      <c r="AE715" s="111"/>
      <c r="AF715" s="111"/>
      <c r="AG715" s="111"/>
      <c r="AH715" s="111"/>
      <c r="AI715" s="111"/>
      <c r="AJ715" s="111"/>
      <c r="AK715" s="111"/>
      <c r="AL715" s="111"/>
      <c r="AM715" s="111"/>
      <c r="AN715" s="111"/>
      <c r="AO715" s="111"/>
      <c r="AP715" s="111"/>
      <c r="AQ715" s="111"/>
      <c r="AR715" s="111"/>
      <c r="AS715" s="111"/>
      <c r="AT715" s="111"/>
      <c r="AU715" s="111"/>
      <c r="AV715" s="111"/>
      <c r="AW715" s="111"/>
      <c r="AX715" s="112"/>
      <c r="AY715" s="111"/>
      <c r="AZ715" s="109"/>
      <c r="BA715" s="109"/>
      <c r="BB715" s="109"/>
      <c r="BC715" s="111"/>
      <c r="BD715" s="111"/>
      <c r="BE715" s="111"/>
      <c r="BF715" s="111"/>
      <c r="BG715" s="111"/>
      <c r="BH715" s="111"/>
      <c r="BI715" s="111"/>
      <c r="BJ715" s="111"/>
      <c r="BK715" s="111"/>
      <c r="BL715" s="111"/>
      <c r="BM715" s="111"/>
      <c r="BN715" s="111"/>
      <c r="BO715" s="111"/>
      <c r="BP715" s="111"/>
      <c r="BQ715" s="111"/>
      <c r="BR715" s="111"/>
      <c r="BS715" s="111"/>
      <c r="BT715" s="111"/>
      <c r="BU715" s="111"/>
      <c r="BV715" s="111"/>
      <c r="BW715" s="111"/>
      <c r="BX715" s="111"/>
      <c r="BY715" s="112"/>
      <c r="BZ715" s="111"/>
      <c r="CA715" s="109"/>
      <c r="CB715" s="109"/>
      <c r="CC715" s="109"/>
      <c r="CD715" s="111"/>
    </row>
    <row r="716" spans="1:82" ht="15.75" customHeight="1">
      <c r="A716" s="111"/>
      <c r="B716" s="111"/>
      <c r="C716" s="111"/>
      <c r="D716" s="111"/>
      <c r="E716" s="111"/>
      <c r="F716" s="111"/>
      <c r="G716" s="111"/>
      <c r="H716" s="111"/>
      <c r="I716" s="111"/>
      <c r="J716" s="111"/>
      <c r="K716" s="111"/>
      <c r="L716" s="111"/>
      <c r="M716" s="111"/>
      <c r="N716" s="111"/>
      <c r="O716" s="111"/>
      <c r="P716" s="111"/>
      <c r="Q716" s="111"/>
      <c r="R716" s="111"/>
      <c r="S716" s="111"/>
      <c r="T716" s="111"/>
      <c r="U716" s="111"/>
      <c r="V716" s="112"/>
      <c r="W716" s="111"/>
      <c r="X716" s="109"/>
      <c r="Y716" s="109"/>
      <c r="Z716" s="109"/>
      <c r="AA716" s="109"/>
      <c r="AB716" s="48"/>
      <c r="AC716" s="111"/>
      <c r="AD716" s="111"/>
      <c r="AE716" s="111"/>
      <c r="AF716" s="111"/>
      <c r="AG716" s="111"/>
      <c r="AH716" s="111"/>
      <c r="AI716" s="111"/>
      <c r="AJ716" s="111"/>
      <c r="AK716" s="111"/>
      <c r="AL716" s="111"/>
      <c r="AM716" s="111"/>
      <c r="AN716" s="111"/>
      <c r="AO716" s="111"/>
      <c r="AP716" s="111"/>
      <c r="AQ716" s="111"/>
      <c r="AR716" s="111"/>
      <c r="AS716" s="111"/>
      <c r="AT716" s="111"/>
      <c r="AU716" s="111"/>
      <c r="AV716" s="111"/>
      <c r="AW716" s="111"/>
      <c r="AX716" s="112"/>
      <c r="AY716" s="111"/>
      <c r="AZ716" s="109"/>
      <c r="BA716" s="109"/>
      <c r="BB716" s="109"/>
      <c r="BC716" s="111"/>
      <c r="BD716" s="111"/>
      <c r="BE716" s="111"/>
      <c r="BF716" s="111"/>
      <c r="BG716" s="111"/>
      <c r="BH716" s="111"/>
      <c r="BI716" s="111"/>
      <c r="BJ716" s="111"/>
      <c r="BK716" s="111"/>
      <c r="BL716" s="111"/>
      <c r="BM716" s="111"/>
      <c r="BN716" s="111"/>
      <c r="BO716" s="111"/>
      <c r="BP716" s="111"/>
      <c r="BQ716" s="111"/>
      <c r="BR716" s="111"/>
      <c r="BS716" s="111"/>
      <c r="BT716" s="111"/>
      <c r="BU716" s="111"/>
      <c r="BV716" s="111"/>
      <c r="BW716" s="111"/>
      <c r="BX716" s="111"/>
      <c r="BY716" s="112"/>
      <c r="BZ716" s="111"/>
      <c r="CA716" s="109"/>
      <c r="CB716" s="109"/>
      <c r="CC716" s="109"/>
      <c r="CD716" s="111"/>
    </row>
    <row r="717" spans="1:82" ht="15.75" customHeight="1">
      <c r="A717" s="111"/>
      <c r="B717" s="111"/>
      <c r="C717" s="111"/>
      <c r="D717" s="111"/>
      <c r="E717" s="111"/>
      <c r="F717" s="111"/>
      <c r="G717" s="111"/>
      <c r="H717" s="111"/>
      <c r="I717" s="111"/>
      <c r="J717" s="111"/>
      <c r="K717" s="111"/>
      <c r="L717" s="111"/>
      <c r="M717" s="111"/>
      <c r="N717" s="111"/>
      <c r="O717" s="111"/>
      <c r="P717" s="111"/>
      <c r="Q717" s="111"/>
      <c r="R717" s="111"/>
      <c r="S717" s="111"/>
      <c r="T717" s="111"/>
      <c r="U717" s="111"/>
      <c r="V717" s="112"/>
      <c r="W717" s="111"/>
      <c r="X717" s="109"/>
      <c r="Y717" s="109"/>
      <c r="Z717" s="109"/>
      <c r="AA717" s="109"/>
      <c r="AB717" s="48"/>
      <c r="AC717" s="111"/>
      <c r="AD717" s="111"/>
      <c r="AE717" s="111"/>
      <c r="AF717" s="111"/>
      <c r="AG717" s="111"/>
      <c r="AH717" s="111"/>
      <c r="AI717" s="111"/>
      <c r="AJ717" s="111"/>
      <c r="AK717" s="111"/>
      <c r="AL717" s="111"/>
      <c r="AM717" s="111"/>
      <c r="AN717" s="111"/>
      <c r="AO717" s="111"/>
      <c r="AP717" s="111"/>
      <c r="AQ717" s="111"/>
      <c r="AR717" s="111"/>
      <c r="AS717" s="111"/>
      <c r="AT717" s="111"/>
      <c r="AU717" s="111"/>
      <c r="AV717" s="111"/>
      <c r="AW717" s="111"/>
      <c r="AX717" s="112"/>
      <c r="AY717" s="111"/>
      <c r="AZ717" s="109"/>
      <c r="BA717" s="109"/>
      <c r="BB717" s="109"/>
      <c r="BC717" s="111"/>
      <c r="BD717" s="111"/>
      <c r="BE717" s="111"/>
      <c r="BF717" s="111"/>
      <c r="BG717" s="111"/>
      <c r="BH717" s="111"/>
      <c r="BI717" s="111"/>
      <c r="BJ717" s="111"/>
      <c r="BK717" s="111"/>
      <c r="BL717" s="111"/>
      <c r="BM717" s="111"/>
      <c r="BN717" s="111"/>
      <c r="BO717" s="111"/>
      <c r="BP717" s="111"/>
      <c r="BQ717" s="111"/>
      <c r="BR717" s="111"/>
      <c r="BS717" s="111"/>
      <c r="BT717" s="111"/>
      <c r="BU717" s="111"/>
      <c r="BV717" s="111"/>
      <c r="BW717" s="111"/>
      <c r="BX717" s="111"/>
      <c r="BY717" s="112"/>
      <c r="BZ717" s="111"/>
      <c r="CA717" s="109"/>
      <c r="CB717" s="109"/>
      <c r="CC717" s="109"/>
      <c r="CD717" s="111"/>
    </row>
    <row r="718" spans="1:82" ht="15.75" customHeight="1">
      <c r="A718" s="111"/>
      <c r="B718" s="111"/>
      <c r="C718" s="111"/>
      <c r="D718" s="111"/>
      <c r="E718" s="111"/>
      <c r="F718" s="111"/>
      <c r="G718" s="111"/>
      <c r="H718" s="111"/>
      <c r="I718" s="111"/>
      <c r="J718" s="111"/>
      <c r="K718" s="111"/>
      <c r="L718" s="111"/>
      <c r="M718" s="111"/>
      <c r="N718" s="111"/>
      <c r="O718" s="111"/>
      <c r="P718" s="111"/>
      <c r="Q718" s="111"/>
      <c r="R718" s="111"/>
      <c r="S718" s="111"/>
      <c r="T718" s="111"/>
      <c r="U718" s="111"/>
      <c r="V718" s="112"/>
      <c r="W718" s="111"/>
      <c r="X718" s="109"/>
      <c r="Y718" s="109"/>
      <c r="Z718" s="109"/>
      <c r="AA718" s="109"/>
      <c r="AB718" s="48"/>
      <c r="AC718" s="111"/>
      <c r="AD718" s="111"/>
      <c r="AE718" s="111"/>
      <c r="AF718" s="111"/>
      <c r="AG718" s="111"/>
      <c r="AH718" s="111"/>
      <c r="AI718" s="111"/>
      <c r="AJ718" s="111"/>
      <c r="AK718" s="111"/>
      <c r="AL718" s="111"/>
      <c r="AM718" s="111"/>
      <c r="AN718" s="111"/>
      <c r="AO718" s="111"/>
      <c r="AP718" s="111"/>
      <c r="AQ718" s="111"/>
      <c r="AR718" s="111"/>
      <c r="AS718" s="111"/>
      <c r="AT718" s="111"/>
      <c r="AU718" s="111"/>
      <c r="AV718" s="111"/>
      <c r="AW718" s="111"/>
      <c r="AX718" s="112"/>
      <c r="AY718" s="111"/>
      <c r="AZ718" s="109"/>
      <c r="BA718" s="109"/>
      <c r="BB718" s="109"/>
      <c r="BC718" s="111"/>
      <c r="BD718" s="111"/>
      <c r="BE718" s="111"/>
      <c r="BF718" s="111"/>
      <c r="BG718" s="111"/>
      <c r="BH718" s="111"/>
      <c r="BI718" s="111"/>
      <c r="BJ718" s="111"/>
      <c r="BK718" s="111"/>
      <c r="BL718" s="111"/>
      <c r="BM718" s="111"/>
      <c r="BN718" s="111"/>
      <c r="BO718" s="111"/>
      <c r="BP718" s="111"/>
      <c r="BQ718" s="111"/>
      <c r="BR718" s="111"/>
      <c r="BS718" s="111"/>
      <c r="BT718" s="111"/>
      <c r="BU718" s="111"/>
      <c r="BV718" s="111"/>
      <c r="BW718" s="111"/>
      <c r="BX718" s="111"/>
      <c r="BY718" s="112"/>
      <c r="BZ718" s="111"/>
      <c r="CA718" s="109"/>
      <c r="CB718" s="109"/>
      <c r="CC718" s="109"/>
      <c r="CD718" s="111"/>
    </row>
    <row r="719" spans="1:82" ht="15.75" customHeight="1">
      <c r="A719" s="111"/>
      <c r="B719" s="111"/>
      <c r="C719" s="111"/>
      <c r="D719" s="111"/>
      <c r="E719" s="111"/>
      <c r="F719" s="111"/>
      <c r="G719" s="111"/>
      <c r="H719" s="111"/>
      <c r="I719" s="111"/>
      <c r="J719" s="111"/>
      <c r="K719" s="111"/>
      <c r="L719" s="111"/>
      <c r="M719" s="111"/>
      <c r="N719" s="111"/>
      <c r="O719" s="111"/>
      <c r="P719" s="111"/>
      <c r="Q719" s="111"/>
      <c r="R719" s="111"/>
      <c r="S719" s="111"/>
      <c r="T719" s="111"/>
      <c r="U719" s="111"/>
      <c r="V719" s="112"/>
      <c r="W719" s="111"/>
      <c r="X719" s="109"/>
      <c r="Y719" s="109"/>
      <c r="Z719" s="109"/>
      <c r="AA719" s="109"/>
      <c r="AB719" s="48"/>
      <c r="AC719" s="111"/>
      <c r="AD719" s="111"/>
      <c r="AE719" s="111"/>
      <c r="AF719" s="111"/>
      <c r="AG719" s="111"/>
      <c r="AH719" s="111"/>
      <c r="AI719" s="111"/>
      <c r="AJ719" s="111"/>
      <c r="AK719" s="111"/>
      <c r="AL719" s="111"/>
      <c r="AM719" s="111"/>
      <c r="AN719" s="111"/>
      <c r="AO719" s="111"/>
      <c r="AP719" s="111"/>
      <c r="AQ719" s="111"/>
      <c r="AR719" s="111"/>
      <c r="AS719" s="111"/>
      <c r="AT719" s="111"/>
      <c r="AU719" s="111"/>
      <c r="AV719" s="111"/>
      <c r="AW719" s="111"/>
      <c r="AX719" s="112"/>
      <c r="AY719" s="111"/>
      <c r="AZ719" s="109"/>
      <c r="BA719" s="109"/>
      <c r="BB719" s="109"/>
      <c r="BC719" s="111"/>
      <c r="BD719" s="111"/>
      <c r="BE719" s="111"/>
      <c r="BF719" s="111"/>
      <c r="BG719" s="111"/>
      <c r="BH719" s="111"/>
      <c r="BI719" s="111"/>
      <c r="BJ719" s="111"/>
      <c r="BK719" s="111"/>
      <c r="BL719" s="111"/>
      <c r="BM719" s="111"/>
      <c r="BN719" s="111"/>
      <c r="BO719" s="111"/>
      <c r="BP719" s="111"/>
      <c r="BQ719" s="111"/>
      <c r="BR719" s="111"/>
      <c r="BS719" s="111"/>
      <c r="BT719" s="111"/>
      <c r="BU719" s="111"/>
      <c r="BV719" s="111"/>
      <c r="BW719" s="111"/>
      <c r="BX719" s="111"/>
      <c r="BY719" s="112"/>
      <c r="BZ719" s="111"/>
      <c r="CA719" s="109"/>
      <c r="CB719" s="109"/>
      <c r="CC719" s="109"/>
      <c r="CD719" s="111"/>
    </row>
    <row r="720" spans="1:82" ht="15.75" customHeight="1">
      <c r="A720" s="111"/>
      <c r="B720" s="111"/>
      <c r="C720" s="111"/>
      <c r="D720" s="111"/>
      <c r="E720" s="111"/>
      <c r="F720" s="111"/>
      <c r="G720" s="111"/>
      <c r="H720" s="111"/>
      <c r="I720" s="111"/>
      <c r="J720" s="111"/>
      <c r="K720" s="111"/>
      <c r="L720" s="111"/>
      <c r="M720" s="111"/>
      <c r="N720" s="111"/>
      <c r="O720" s="111"/>
      <c r="P720" s="111"/>
      <c r="Q720" s="111"/>
      <c r="R720" s="111"/>
      <c r="S720" s="111"/>
      <c r="T720" s="111"/>
      <c r="U720" s="111"/>
      <c r="V720" s="112"/>
      <c r="W720" s="111"/>
      <c r="X720" s="109"/>
      <c r="Y720" s="109"/>
      <c r="Z720" s="109"/>
      <c r="AA720" s="109"/>
      <c r="AB720" s="48"/>
      <c r="AC720" s="111"/>
      <c r="AD720" s="111"/>
      <c r="AE720" s="111"/>
      <c r="AF720" s="111"/>
      <c r="AG720" s="111"/>
      <c r="AH720" s="111"/>
      <c r="AI720" s="111"/>
      <c r="AJ720" s="111"/>
      <c r="AK720" s="111"/>
      <c r="AL720" s="111"/>
      <c r="AM720" s="111"/>
      <c r="AN720" s="111"/>
      <c r="AO720" s="111"/>
      <c r="AP720" s="111"/>
      <c r="AQ720" s="111"/>
      <c r="AR720" s="111"/>
      <c r="AS720" s="111"/>
      <c r="AT720" s="111"/>
      <c r="AU720" s="111"/>
      <c r="AV720" s="111"/>
      <c r="AW720" s="111"/>
      <c r="AX720" s="112"/>
      <c r="AY720" s="111"/>
      <c r="AZ720" s="109"/>
      <c r="BA720" s="109"/>
      <c r="BB720" s="109"/>
      <c r="BC720" s="111"/>
      <c r="BD720" s="111"/>
      <c r="BE720" s="111"/>
      <c r="BF720" s="111"/>
      <c r="BG720" s="111"/>
      <c r="BH720" s="111"/>
      <c r="BI720" s="111"/>
      <c r="BJ720" s="111"/>
      <c r="BK720" s="111"/>
      <c r="BL720" s="111"/>
      <c r="BM720" s="111"/>
      <c r="BN720" s="111"/>
      <c r="BO720" s="111"/>
      <c r="BP720" s="111"/>
      <c r="BQ720" s="111"/>
      <c r="BR720" s="111"/>
      <c r="BS720" s="111"/>
      <c r="BT720" s="111"/>
      <c r="BU720" s="111"/>
      <c r="BV720" s="111"/>
      <c r="BW720" s="111"/>
      <c r="BX720" s="111"/>
      <c r="BY720" s="112"/>
      <c r="BZ720" s="111"/>
      <c r="CA720" s="109"/>
      <c r="CB720" s="109"/>
      <c r="CC720" s="109"/>
      <c r="CD720" s="111"/>
    </row>
    <row r="721" spans="1:82" ht="15.75" customHeight="1">
      <c r="A721" s="111"/>
      <c r="B721" s="111"/>
      <c r="C721" s="111"/>
      <c r="D721" s="111"/>
      <c r="E721" s="111"/>
      <c r="F721" s="111"/>
      <c r="G721" s="111"/>
      <c r="H721" s="111"/>
      <c r="I721" s="111"/>
      <c r="J721" s="111"/>
      <c r="K721" s="111"/>
      <c r="L721" s="111"/>
      <c r="M721" s="111"/>
      <c r="N721" s="111"/>
      <c r="O721" s="111"/>
      <c r="P721" s="111"/>
      <c r="Q721" s="111"/>
      <c r="R721" s="111"/>
      <c r="S721" s="111"/>
      <c r="T721" s="111"/>
      <c r="U721" s="111"/>
      <c r="V721" s="112"/>
      <c r="W721" s="111"/>
      <c r="X721" s="109"/>
      <c r="Y721" s="109"/>
      <c r="Z721" s="109"/>
      <c r="AA721" s="109"/>
      <c r="AB721" s="48"/>
      <c r="AC721" s="111"/>
      <c r="AD721" s="111"/>
      <c r="AE721" s="111"/>
      <c r="AF721" s="111"/>
      <c r="AG721" s="111"/>
      <c r="AH721" s="111"/>
      <c r="AI721" s="111"/>
      <c r="AJ721" s="111"/>
      <c r="AK721" s="111"/>
      <c r="AL721" s="111"/>
      <c r="AM721" s="111"/>
      <c r="AN721" s="111"/>
      <c r="AO721" s="111"/>
      <c r="AP721" s="111"/>
      <c r="AQ721" s="111"/>
      <c r="AR721" s="111"/>
      <c r="AS721" s="111"/>
      <c r="AT721" s="111"/>
      <c r="AU721" s="111"/>
      <c r="AV721" s="111"/>
      <c r="AW721" s="111"/>
      <c r="AX721" s="112"/>
      <c r="AY721" s="111"/>
      <c r="AZ721" s="109"/>
      <c r="BA721" s="109"/>
      <c r="BB721" s="109"/>
      <c r="BC721" s="111"/>
      <c r="BD721" s="111"/>
      <c r="BE721" s="111"/>
      <c r="BF721" s="111"/>
      <c r="BG721" s="111"/>
      <c r="BH721" s="111"/>
      <c r="BI721" s="111"/>
      <c r="BJ721" s="111"/>
      <c r="BK721" s="111"/>
      <c r="BL721" s="111"/>
      <c r="BM721" s="111"/>
      <c r="BN721" s="111"/>
      <c r="BO721" s="111"/>
      <c r="BP721" s="111"/>
      <c r="BQ721" s="111"/>
      <c r="BR721" s="111"/>
      <c r="BS721" s="111"/>
      <c r="BT721" s="111"/>
      <c r="BU721" s="111"/>
      <c r="BV721" s="111"/>
      <c r="BW721" s="111"/>
      <c r="BX721" s="111"/>
      <c r="BY721" s="112"/>
      <c r="BZ721" s="111"/>
      <c r="CA721" s="109"/>
      <c r="CB721" s="109"/>
      <c r="CC721" s="109"/>
      <c r="CD721" s="111"/>
    </row>
    <row r="722" spans="1:82" ht="15.75" customHeight="1">
      <c r="A722" s="111"/>
      <c r="B722" s="111"/>
      <c r="C722" s="111"/>
      <c r="D722" s="111"/>
      <c r="E722" s="111"/>
      <c r="F722" s="111"/>
      <c r="G722" s="111"/>
      <c r="H722" s="111"/>
      <c r="I722" s="111"/>
      <c r="J722" s="111"/>
      <c r="K722" s="111"/>
      <c r="L722" s="111"/>
      <c r="M722" s="111"/>
      <c r="N722" s="111"/>
      <c r="O722" s="111"/>
      <c r="P722" s="111"/>
      <c r="Q722" s="111"/>
      <c r="R722" s="111"/>
      <c r="S722" s="111"/>
      <c r="T722" s="111"/>
      <c r="U722" s="111"/>
      <c r="V722" s="112"/>
      <c r="W722" s="111"/>
      <c r="X722" s="109"/>
      <c r="Y722" s="109"/>
      <c r="Z722" s="109"/>
      <c r="AA722" s="109"/>
      <c r="AB722" s="48"/>
      <c r="AC722" s="111"/>
      <c r="AD722" s="111"/>
      <c r="AE722" s="111"/>
      <c r="AF722" s="111"/>
      <c r="AG722" s="111"/>
      <c r="AH722" s="111"/>
      <c r="AI722" s="111"/>
      <c r="AJ722" s="111"/>
      <c r="AK722" s="111"/>
      <c r="AL722" s="111"/>
      <c r="AM722" s="111"/>
      <c r="AN722" s="111"/>
      <c r="AO722" s="111"/>
      <c r="AP722" s="111"/>
      <c r="AQ722" s="111"/>
      <c r="AR722" s="111"/>
      <c r="AS722" s="111"/>
      <c r="AT722" s="111"/>
      <c r="AU722" s="111"/>
      <c r="AV722" s="111"/>
      <c r="AW722" s="111"/>
      <c r="AX722" s="112"/>
      <c r="AY722" s="111"/>
      <c r="AZ722" s="109"/>
      <c r="BA722" s="109"/>
      <c r="BB722" s="109"/>
      <c r="BC722" s="111"/>
      <c r="BD722" s="111"/>
      <c r="BE722" s="111"/>
      <c r="BF722" s="111"/>
      <c r="BG722" s="111"/>
      <c r="BH722" s="111"/>
      <c r="BI722" s="111"/>
      <c r="BJ722" s="111"/>
      <c r="BK722" s="111"/>
      <c r="BL722" s="111"/>
      <c r="BM722" s="111"/>
      <c r="BN722" s="111"/>
      <c r="BO722" s="111"/>
      <c r="BP722" s="111"/>
      <c r="BQ722" s="111"/>
      <c r="BR722" s="111"/>
      <c r="BS722" s="111"/>
      <c r="BT722" s="111"/>
      <c r="BU722" s="111"/>
      <c r="BV722" s="111"/>
      <c r="BW722" s="111"/>
      <c r="BX722" s="111"/>
      <c r="BY722" s="112"/>
      <c r="BZ722" s="111"/>
      <c r="CA722" s="109"/>
      <c r="CB722" s="109"/>
      <c r="CC722" s="109"/>
      <c r="CD722" s="111"/>
    </row>
    <row r="723" spans="1:82" ht="15.75" customHeight="1">
      <c r="A723" s="111"/>
      <c r="B723" s="111"/>
      <c r="C723" s="111"/>
      <c r="D723" s="111"/>
      <c r="E723" s="111"/>
      <c r="F723" s="111"/>
      <c r="G723" s="111"/>
      <c r="H723" s="111"/>
      <c r="I723" s="111"/>
      <c r="J723" s="111"/>
      <c r="K723" s="111"/>
      <c r="L723" s="111"/>
      <c r="M723" s="111"/>
      <c r="N723" s="111"/>
      <c r="O723" s="111"/>
      <c r="P723" s="111"/>
      <c r="Q723" s="111"/>
      <c r="R723" s="111"/>
      <c r="S723" s="111"/>
      <c r="T723" s="111"/>
      <c r="U723" s="111"/>
      <c r="V723" s="112"/>
      <c r="W723" s="111"/>
      <c r="X723" s="109"/>
      <c r="Y723" s="109"/>
      <c r="Z723" s="109"/>
      <c r="AA723" s="109"/>
      <c r="AB723" s="48"/>
      <c r="AC723" s="111"/>
      <c r="AD723" s="111"/>
      <c r="AE723" s="111"/>
      <c r="AF723" s="111"/>
      <c r="AG723" s="111"/>
      <c r="AH723" s="111"/>
      <c r="AI723" s="111"/>
      <c r="AJ723" s="111"/>
      <c r="AK723" s="111"/>
      <c r="AL723" s="111"/>
      <c r="AM723" s="111"/>
      <c r="AN723" s="111"/>
      <c r="AO723" s="111"/>
      <c r="AP723" s="111"/>
      <c r="AQ723" s="111"/>
      <c r="AR723" s="111"/>
      <c r="AS723" s="111"/>
      <c r="AT723" s="111"/>
      <c r="AU723" s="111"/>
      <c r="AV723" s="111"/>
      <c r="AW723" s="111"/>
      <c r="AX723" s="112"/>
      <c r="AY723" s="111"/>
      <c r="AZ723" s="109"/>
      <c r="BA723" s="109"/>
      <c r="BB723" s="109"/>
      <c r="BC723" s="111"/>
      <c r="BD723" s="111"/>
      <c r="BE723" s="111"/>
      <c r="BF723" s="111"/>
      <c r="BG723" s="111"/>
      <c r="BH723" s="111"/>
      <c r="BI723" s="111"/>
      <c r="BJ723" s="111"/>
      <c r="BK723" s="111"/>
      <c r="BL723" s="111"/>
      <c r="BM723" s="111"/>
      <c r="BN723" s="111"/>
      <c r="BO723" s="111"/>
      <c r="BP723" s="111"/>
      <c r="BQ723" s="111"/>
      <c r="BR723" s="111"/>
      <c r="BS723" s="111"/>
      <c r="BT723" s="111"/>
      <c r="BU723" s="111"/>
      <c r="BV723" s="111"/>
      <c r="BW723" s="111"/>
      <c r="BX723" s="111"/>
      <c r="BY723" s="112"/>
      <c r="BZ723" s="111"/>
      <c r="CA723" s="109"/>
      <c r="CB723" s="109"/>
      <c r="CC723" s="109"/>
      <c r="CD723" s="111"/>
    </row>
    <row r="724" spans="1:82" ht="15.75" customHeight="1">
      <c r="A724" s="111"/>
      <c r="B724" s="111"/>
      <c r="C724" s="111"/>
      <c r="D724" s="111"/>
      <c r="E724" s="111"/>
      <c r="F724" s="111"/>
      <c r="G724" s="111"/>
      <c r="H724" s="111"/>
      <c r="I724" s="111"/>
      <c r="J724" s="111"/>
      <c r="K724" s="111"/>
      <c r="L724" s="111"/>
      <c r="M724" s="111"/>
      <c r="N724" s="111"/>
      <c r="O724" s="111"/>
      <c r="P724" s="111"/>
      <c r="Q724" s="111"/>
      <c r="R724" s="111"/>
      <c r="S724" s="111"/>
      <c r="T724" s="111"/>
      <c r="U724" s="111"/>
      <c r="V724" s="112"/>
      <c r="W724" s="111"/>
      <c r="X724" s="109"/>
      <c r="Y724" s="109"/>
      <c r="Z724" s="109"/>
      <c r="AA724" s="109"/>
      <c r="AB724" s="48"/>
      <c r="AC724" s="111"/>
      <c r="AD724" s="111"/>
      <c r="AE724" s="111"/>
      <c r="AF724" s="111"/>
      <c r="AG724" s="111"/>
      <c r="AH724" s="111"/>
      <c r="AI724" s="111"/>
      <c r="AJ724" s="111"/>
      <c r="AK724" s="111"/>
      <c r="AL724" s="111"/>
      <c r="AM724" s="111"/>
      <c r="AN724" s="111"/>
      <c r="AO724" s="111"/>
      <c r="AP724" s="111"/>
      <c r="AQ724" s="111"/>
      <c r="AR724" s="111"/>
      <c r="AS724" s="111"/>
      <c r="AT724" s="111"/>
      <c r="AU724" s="111"/>
      <c r="AV724" s="111"/>
      <c r="AW724" s="111"/>
      <c r="AX724" s="112"/>
      <c r="AY724" s="111"/>
      <c r="AZ724" s="109"/>
      <c r="BA724" s="109"/>
      <c r="BB724" s="109"/>
      <c r="BC724" s="111"/>
      <c r="BD724" s="111"/>
      <c r="BE724" s="111"/>
      <c r="BF724" s="111"/>
      <c r="BG724" s="111"/>
      <c r="BH724" s="111"/>
      <c r="BI724" s="111"/>
      <c r="BJ724" s="111"/>
      <c r="BK724" s="111"/>
      <c r="BL724" s="111"/>
      <c r="BM724" s="111"/>
      <c r="BN724" s="111"/>
      <c r="BO724" s="111"/>
      <c r="BP724" s="111"/>
      <c r="BQ724" s="111"/>
      <c r="BR724" s="111"/>
      <c r="BS724" s="111"/>
      <c r="BT724" s="111"/>
      <c r="BU724" s="111"/>
      <c r="BV724" s="111"/>
      <c r="BW724" s="111"/>
      <c r="BX724" s="111"/>
      <c r="BY724" s="112"/>
      <c r="BZ724" s="111"/>
      <c r="CA724" s="109"/>
      <c r="CB724" s="109"/>
      <c r="CC724" s="109"/>
      <c r="CD724" s="111"/>
    </row>
    <row r="725" spans="1:82" ht="15.75" customHeight="1">
      <c r="A725" s="111"/>
      <c r="B725" s="111"/>
      <c r="C725" s="111"/>
      <c r="D725" s="111"/>
      <c r="E725" s="111"/>
      <c r="F725" s="111"/>
      <c r="G725" s="111"/>
      <c r="H725" s="111"/>
      <c r="I725" s="111"/>
      <c r="J725" s="111"/>
      <c r="K725" s="111"/>
      <c r="L725" s="111"/>
      <c r="M725" s="111"/>
      <c r="N725" s="111"/>
      <c r="O725" s="111"/>
      <c r="P725" s="111"/>
      <c r="Q725" s="111"/>
      <c r="R725" s="111"/>
      <c r="S725" s="111"/>
      <c r="T725" s="111"/>
      <c r="U725" s="111"/>
      <c r="V725" s="112"/>
      <c r="W725" s="111"/>
      <c r="X725" s="109"/>
      <c r="Y725" s="109"/>
      <c r="Z725" s="109"/>
      <c r="AA725" s="109"/>
      <c r="AB725" s="48"/>
      <c r="AC725" s="111"/>
      <c r="AD725" s="111"/>
      <c r="AE725" s="111"/>
      <c r="AF725" s="111"/>
      <c r="AG725" s="111"/>
      <c r="AH725" s="111"/>
      <c r="AI725" s="111"/>
      <c r="AJ725" s="111"/>
      <c r="AK725" s="111"/>
      <c r="AL725" s="111"/>
      <c r="AM725" s="111"/>
      <c r="AN725" s="111"/>
      <c r="AO725" s="111"/>
      <c r="AP725" s="111"/>
      <c r="AQ725" s="111"/>
      <c r="AR725" s="111"/>
      <c r="AS725" s="111"/>
      <c r="AT725" s="111"/>
      <c r="AU725" s="111"/>
      <c r="AV725" s="111"/>
      <c r="AW725" s="111"/>
      <c r="AX725" s="112"/>
      <c r="AY725" s="111"/>
      <c r="AZ725" s="109"/>
      <c r="BA725" s="109"/>
      <c r="BB725" s="109"/>
      <c r="BC725" s="111"/>
      <c r="BD725" s="111"/>
      <c r="BE725" s="111"/>
      <c r="BF725" s="111"/>
      <c r="BG725" s="111"/>
      <c r="BH725" s="111"/>
      <c r="BI725" s="111"/>
      <c r="BJ725" s="111"/>
      <c r="BK725" s="111"/>
      <c r="BL725" s="111"/>
      <c r="BM725" s="111"/>
      <c r="BN725" s="111"/>
      <c r="BO725" s="111"/>
      <c r="BP725" s="111"/>
      <c r="BQ725" s="111"/>
      <c r="BR725" s="111"/>
      <c r="BS725" s="111"/>
      <c r="BT725" s="111"/>
      <c r="BU725" s="111"/>
      <c r="BV725" s="111"/>
      <c r="BW725" s="111"/>
      <c r="BX725" s="111"/>
      <c r="BY725" s="112"/>
      <c r="BZ725" s="111"/>
      <c r="CA725" s="109"/>
      <c r="CB725" s="109"/>
      <c r="CC725" s="109"/>
      <c r="CD725" s="111"/>
    </row>
    <row r="726" spans="1:82" ht="15.75" customHeight="1">
      <c r="A726" s="111"/>
      <c r="B726" s="111"/>
      <c r="C726" s="111"/>
      <c r="D726" s="111"/>
      <c r="E726" s="111"/>
      <c r="F726" s="111"/>
      <c r="G726" s="111"/>
      <c r="H726" s="111"/>
      <c r="I726" s="111"/>
      <c r="J726" s="111"/>
      <c r="K726" s="111"/>
      <c r="L726" s="111"/>
      <c r="M726" s="111"/>
      <c r="N726" s="111"/>
      <c r="O726" s="111"/>
      <c r="P726" s="111"/>
      <c r="Q726" s="111"/>
      <c r="R726" s="111"/>
      <c r="S726" s="111"/>
      <c r="T726" s="111"/>
      <c r="U726" s="111"/>
      <c r="V726" s="112"/>
      <c r="W726" s="111"/>
      <c r="X726" s="109"/>
      <c r="Y726" s="109"/>
      <c r="Z726" s="109"/>
      <c r="AA726" s="109"/>
      <c r="AB726" s="48"/>
      <c r="AC726" s="111"/>
      <c r="AD726" s="111"/>
      <c r="AE726" s="111"/>
      <c r="AF726" s="111"/>
      <c r="AG726" s="111"/>
      <c r="AH726" s="111"/>
      <c r="AI726" s="111"/>
      <c r="AJ726" s="111"/>
      <c r="AK726" s="111"/>
      <c r="AL726" s="111"/>
      <c r="AM726" s="111"/>
      <c r="AN726" s="111"/>
      <c r="AO726" s="111"/>
      <c r="AP726" s="111"/>
      <c r="AQ726" s="111"/>
      <c r="AR726" s="111"/>
      <c r="AS726" s="111"/>
      <c r="AT726" s="111"/>
      <c r="AU726" s="111"/>
      <c r="AV726" s="111"/>
      <c r="AW726" s="111"/>
      <c r="AX726" s="112"/>
      <c r="AY726" s="111"/>
      <c r="AZ726" s="109"/>
      <c r="BA726" s="109"/>
      <c r="BB726" s="109"/>
      <c r="BC726" s="111"/>
      <c r="BD726" s="111"/>
      <c r="BE726" s="111"/>
      <c r="BF726" s="111"/>
      <c r="BG726" s="111"/>
      <c r="BH726" s="111"/>
      <c r="BI726" s="111"/>
      <c r="BJ726" s="111"/>
      <c r="BK726" s="111"/>
      <c r="BL726" s="111"/>
      <c r="BM726" s="111"/>
      <c r="BN726" s="111"/>
      <c r="BO726" s="111"/>
      <c r="BP726" s="111"/>
      <c r="BQ726" s="111"/>
      <c r="BR726" s="111"/>
      <c r="BS726" s="111"/>
      <c r="BT726" s="111"/>
      <c r="BU726" s="111"/>
      <c r="BV726" s="111"/>
      <c r="BW726" s="111"/>
      <c r="BX726" s="111"/>
      <c r="BY726" s="112"/>
      <c r="BZ726" s="111"/>
      <c r="CA726" s="109"/>
      <c r="CB726" s="109"/>
      <c r="CC726" s="109"/>
      <c r="CD726" s="111"/>
    </row>
    <row r="727" spans="1:82" ht="15.75" customHeight="1">
      <c r="A727" s="111"/>
      <c r="B727" s="111"/>
      <c r="C727" s="111"/>
      <c r="D727" s="111"/>
      <c r="E727" s="111"/>
      <c r="F727" s="111"/>
      <c r="G727" s="111"/>
      <c r="H727" s="111"/>
      <c r="I727" s="111"/>
      <c r="J727" s="111"/>
      <c r="K727" s="111"/>
      <c r="L727" s="111"/>
      <c r="M727" s="111"/>
      <c r="N727" s="111"/>
      <c r="O727" s="111"/>
      <c r="P727" s="111"/>
      <c r="Q727" s="111"/>
      <c r="R727" s="111"/>
      <c r="S727" s="111"/>
      <c r="T727" s="111"/>
      <c r="U727" s="111"/>
      <c r="V727" s="112"/>
      <c r="W727" s="111"/>
      <c r="X727" s="109"/>
      <c r="Y727" s="109"/>
      <c r="Z727" s="109"/>
      <c r="AA727" s="109"/>
      <c r="AB727" s="48"/>
      <c r="AC727" s="111"/>
      <c r="AD727" s="111"/>
      <c r="AE727" s="111"/>
      <c r="AF727" s="111"/>
      <c r="AG727" s="111"/>
      <c r="AH727" s="111"/>
      <c r="AI727" s="111"/>
      <c r="AJ727" s="111"/>
      <c r="AK727" s="111"/>
      <c r="AL727" s="111"/>
      <c r="AM727" s="111"/>
      <c r="AN727" s="111"/>
      <c r="AO727" s="111"/>
      <c r="AP727" s="111"/>
      <c r="AQ727" s="111"/>
      <c r="AR727" s="111"/>
      <c r="AS727" s="111"/>
      <c r="AT727" s="111"/>
      <c r="AU727" s="111"/>
      <c r="AV727" s="111"/>
      <c r="AW727" s="111"/>
      <c r="AX727" s="112"/>
      <c r="AY727" s="111"/>
      <c r="AZ727" s="109"/>
      <c r="BA727" s="109"/>
      <c r="BB727" s="109"/>
      <c r="BC727" s="111"/>
      <c r="BD727" s="111"/>
      <c r="BE727" s="111"/>
      <c r="BF727" s="111"/>
      <c r="BG727" s="111"/>
      <c r="BH727" s="111"/>
      <c r="BI727" s="111"/>
      <c r="BJ727" s="111"/>
      <c r="BK727" s="111"/>
      <c r="BL727" s="111"/>
      <c r="BM727" s="111"/>
      <c r="BN727" s="111"/>
      <c r="BO727" s="111"/>
      <c r="BP727" s="111"/>
      <c r="BQ727" s="111"/>
      <c r="BR727" s="111"/>
      <c r="BS727" s="111"/>
      <c r="BT727" s="111"/>
      <c r="BU727" s="111"/>
      <c r="BV727" s="111"/>
      <c r="BW727" s="111"/>
      <c r="BX727" s="111"/>
      <c r="BY727" s="112"/>
      <c r="BZ727" s="111"/>
      <c r="CA727" s="109"/>
      <c r="CB727" s="109"/>
      <c r="CC727" s="109"/>
      <c r="CD727" s="111"/>
    </row>
    <row r="728" spans="1:82" ht="15.75" customHeight="1">
      <c r="A728" s="111"/>
      <c r="B728" s="111"/>
      <c r="C728" s="111"/>
      <c r="D728" s="111"/>
      <c r="E728" s="111"/>
      <c r="F728" s="111"/>
      <c r="G728" s="111"/>
      <c r="H728" s="111"/>
      <c r="I728" s="111"/>
      <c r="J728" s="111"/>
      <c r="K728" s="111"/>
      <c r="L728" s="111"/>
      <c r="M728" s="111"/>
      <c r="N728" s="111"/>
      <c r="O728" s="111"/>
      <c r="P728" s="111"/>
      <c r="Q728" s="111"/>
      <c r="R728" s="111"/>
      <c r="S728" s="111"/>
      <c r="T728" s="111"/>
      <c r="U728" s="111"/>
      <c r="V728" s="112"/>
      <c r="W728" s="111"/>
      <c r="X728" s="109"/>
      <c r="Y728" s="109"/>
      <c r="Z728" s="109"/>
      <c r="AA728" s="109"/>
      <c r="AB728" s="48"/>
      <c r="AC728" s="111"/>
      <c r="AD728" s="111"/>
      <c r="AE728" s="111"/>
      <c r="AF728" s="111"/>
      <c r="AG728" s="111"/>
      <c r="AH728" s="111"/>
      <c r="AI728" s="111"/>
      <c r="AJ728" s="111"/>
      <c r="AK728" s="111"/>
      <c r="AL728" s="111"/>
      <c r="AM728" s="111"/>
      <c r="AN728" s="111"/>
      <c r="AO728" s="111"/>
      <c r="AP728" s="111"/>
      <c r="AQ728" s="111"/>
      <c r="AR728" s="111"/>
      <c r="AS728" s="111"/>
      <c r="AT728" s="111"/>
      <c r="AU728" s="111"/>
      <c r="AV728" s="111"/>
      <c r="AW728" s="111"/>
      <c r="AX728" s="112"/>
      <c r="AY728" s="111"/>
      <c r="AZ728" s="109"/>
      <c r="BA728" s="109"/>
      <c r="BB728" s="109"/>
      <c r="BC728" s="111"/>
      <c r="BD728" s="111"/>
      <c r="BE728" s="111"/>
      <c r="BF728" s="111"/>
      <c r="BG728" s="111"/>
      <c r="BH728" s="111"/>
      <c r="BI728" s="111"/>
      <c r="BJ728" s="111"/>
      <c r="BK728" s="111"/>
      <c r="BL728" s="111"/>
      <c r="BM728" s="111"/>
      <c r="BN728" s="111"/>
      <c r="BO728" s="111"/>
      <c r="BP728" s="111"/>
      <c r="BQ728" s="111"/>
      <c r="BR728" s="111"/>
      <c r="BS728" s="111"/>
      <c r="BT728" s="111"/>
      <c r="BU728" s="111"/>
      <c r="BV728" s="111"/>
      <c r="BW728" s="111"/>
      <c r="BX728" s="111"/>
      <c r="BY728" s="112"/>
      <c r="BZ728" s="111"/>
      <c r="CA728" s="109"/>
      <c r="CB728" s="109"/>
      <c r="CC728" s="109"/>
      <c r="CD728" s="111"/>
    </row>
    <row r="729" spans="1:82" ht="15.75" customHeight="1">
      <c r="A729" s="111"/>
      <c r="B729" s="111"/>
      <c r="C729" s="111"/>
      <c r="D729" s="111"/>
      <c r="E729" s="111"/>
      <c r="F729" s="111"/>
      <c r="G729" s="111"/>
      <c r="H729" s="111"/>
      <c r="I729" s="111"/>
      <c r="J729" s="111"/>
      <c r="K729" s="111"/>
      <c r="L729" s="111"/>
      <c r="M729" s="111"/>
      <c r="N729" s="111"/>
      <c r="O729" s="111"/>
      <c r="P729" s="111"/>
      <c r="Q729" s="111"/>
      <c r="R729" s="111"/>
      <c r="S729" s="111"/>
      <c r="T729" s="111"/>
      <c r="U729" s="111"/>
      <c r="V729" s="112"/>
      <c r="W729" s="111"/>
      <c r="X729" s="109"/>
      <c r="Y729" s="109"/>
      <c r="Z729" s="109"/>
      <c r="AA729" s="109"/>
      <c r="AB729" s="48"/>
      <c r="AC729" s="111"/>
      <c r="AD729" s="111"/>
      <c r="AE729" s="111"/>
      <c r="AF729" s="111"/>
      <c r="AG729" s="111"/>
      <c r="AH729" s="111"/>
      <c r="AI729" s="111"/>
      <c r="AJ729" s="111"/>
      <c r="AK729" s="111"/>
      <c r="AL729" s="111"/>
      <c r="AM729" s="111"/>
      <c r="AN729" s="111"/>
      <c r="AO729" s="111"/>
      <c r="AP729" s="111"/>
      <c r="AQ729" s="111"/>
      <c r="AR729" s="111"/>
      <c r="AS729" s="111"/>
      <c r="AT729" s="111"/>
      <c r="AU729" s="111"/>
      <c r="AV729" s="111"/>
      <c r="AW729" s="111"/>
      <c r="AX729" s="112"/>
      <c r="AY729" s="111"/>
      <c r="AZ729" s="109"/>
      <c r="BA729" s="109"/>
      <c r="BB729" s="109"/>
      <c r="BC729" s="111"/>
      <c r="BD729" s="111"/>
      <c r="BE729" s="111"/>
      <c r="BF729" s="111"/>
      <c r="BG729" s="111"/>
      <c r="BH729" s="111"/>
      <c r="BI729" s="111"/>
      <c r="BJ729" s="111"/>
      <c r="BK729" s="111"/>
      <c r="BL729" s="111"/>
      <c r="BM729" s="111"/>
      <c r="BN729" s="111"/>
      <c r="BO729" s="111"/>
      <c r="BP729" s="111"/>
      <c r="BQ729" s="111"/>
      <c r="BR729" s="111"/>
      <c r="BS729" s="111"/>
      <c r="BT729" s="111"/>
      <c r="BU729" s="111"/>
      <c r="BV729" s="111"/>
      <c r="BW729" s="111"/>
      <c r="BX729" s="111"/>
      <c r="BY729" s="112"/>
      <c r="BZ729" s="111"/>
      <c r="CA729" s="109"/>
      <c r="CB729" s="109"/>
      <c r="CC729" s="109"/>
      <c r="CD729" s="111"/>
    </row>
    <row r="730" spans="1:82" ht="15.75" customHeight="1">
      <c r="A730" s="111"/>
      <c r="B730" s="111"/>
      <c r="C730" s="111"/>
      <c r="D730" s="111"/>
      <c r="E730" s="111"/>
      <c r="F730" s="111"/>
      <c r="G730" s="111"/>
      <c r="H730" s="111"/>
      <c r="I730" s="111"/>
      <c r="J730" s="111"/>
      <c r="K730" s="111"/>
      <c r="L730" s="111"/>
      <c r="M730" s="111"/>
      <c r="N730" s="111"/>
      <c r="O730" s="111"/>
      <c r="P730" s="111"/>
      <c r="Q730" s="111"/>
      <c r="R730" s="111"/>
      <c r="S730" s="111"/>
      <c r="T730" s="111"/>
      <c r="U730" s="111"/>
      <c r="V730" s="112"/>
      <c r="W730" s="111"/>
      <c r="X730" s="109"/>
      <c r="Y730" s="109"/>
      <c r="Z730" s="109"/>
      <c r="AA730" s="109"/>
      <c r="AB730" s="48"/>
      <c r="AC730" s="111"/>
      <c r="AD730" s="111"/>
      <c r="AE730" s="111"/>
      <c r="AF730" s="111"/>
      <c r="AG730" s="111"/>
      <c r="AH730" s="111"/>
      <c r="AI730" s="111"/>
      <c r="AJ730" s="111"/>
      <c r="AK730" s="111"/>
      <c r="AL730" s="111"/>
      <c r="AM730" s="111"/>
      <c r="AN730" s="111"/>
      <c r="AO730" s="111"/>
      <c r="AP730" s="111"/>
      <c r="AQ730" s="111"/>
      <c r="AR730" s="111"/>
      <c r="AS730" s="111"/>
      <c r="AT730" s="111"/>
      <c r="AU730" s="111"/>
      <c r="AV730" s="111"/>
      <c r="AW730" s="111"/>
      <c r="AX730" s="112"/>
      <c r="AY730" s="111"/>
      <c r="AZ730" s="109"/>
      <c r="BA730" s="109"/>
      <c r="BB730" s="109"/>
      <c r="BC730" s="111"/>
      <c r="BD730" s="111"/>
      <c r="BE730" s="111"/>
      <c r="BF730" s="111"/>
      <c r="BG730" s="111"/>
      <c r="BH730" s="111"/>
      <c r="BI730" s="111"/>
      <c r="BJ730" s="111"/>
      <c r="BK730" s="111"/>
      <c r="BL730" s="111"/>
      <c r="BM730" s="111"/>
      <c r="BN730" s="111"/>
      <c r="BO730" s="111"/>
      <c r="BP730" s="111"/>
      <c r="BQ730" s="111"/>
      <c r="BR730" s="111"/>
      <c r="BS730" s="111"/>
      <c r="BT730" s="111"/>
      <c r="BU730" s="111"/>
      <c r="BV730" s="111"/>
      <c r="BW730" s="111"/>
      <c r="BX730" s="111"/>
      <c r="BY730" s="112"/>
      <c r="BZ730" s="111"/>
      <c r="CA730" s="109"/>
      <c r="CB730" s="109"/>
      <c r="CC730" s="109"/>
      <c r="CD730" s="111"/>
    </row>
    <row r="731" spans="1:82" ht="15.75" customHeight="1">
      <c r="A731" s="111"/>
      <c r="B731" s="111"/>
      <c r="C731" s="111"/>
      <c r="D731" s="111"/>
      <c r="E731" s="111"/>
      <c r="F731" s="111"/>
      <c r="G731" s="111"/>
      <c r="H731" s="111"/>
      <c r="I731" s="111"/>
      <c r="J731" s="111"/>
      <c r="K731" s="111"/>
      <c r="L731" s="111"/>
      <c r="M731" s="111"/>
      <c r="N731" s="111"/>
      <c r="O731" s="111"/>
      <c r="P731" s="111"/>
      <c r="Q731" s="111"/>
      <c r="R731" s="111"/>
      <c r="S731" s="111"/>
      <c r="T731" s="111"/>
      <c r="U731" s="111"/>
      <c r="V731" s="112"/>
      <c r="W731" s="111"/>
      <c r="X731" s="109"/>
      <c r="Y731" s="109"/>
      <c r="Z731" s="109"/>
      <c r="AA731" s="109"/>
      <c r="AB731" s="48"/>
      <c r="AC731" s="111"/>
      <c r="AD731" s="111"/>
      <c r="AE731" s="111"/>
      <c r="AF731" s="111"/>
      <c r="AG731" s="111"/>
      <c r="AH731" s="111"/>
      <c r="AI731" s="111"/>
      <c r="AJ731" s="111"/>
      <c r="AK731" s="111"/>
      <c r="AL731" s="111"/>
      <c r="AM731" s="111"/>
      <c r="AN731" s="111"/>
      <c r="AO731" s="111"/>
      <c r="AP731" s="111"/>
      <c r="AQ731" s="111"/>
      <c r="AR731" s="111"/>
      <c r="AS731" s="111"/>
      <c r="AT731" s="111"/>
      <c r="AU731" s="111"/>
      <c r="AV731" s="111"/>
      <c r="AW731" s="111"/>
      <c r="AX731" s="112"/>
      <c r="AY731" s="111"/>
      <c r="AZ731" s="109"/>
      <c r="BA731" s="109"/>
      <c r="BB731" s="109"/>
      <c r="BC731" s="111"/>
      <c r="BD731" s="111"/>
      <c r="BE731" s="111"/>
      <c r="BF731" s="111"/>
      <c r="BG731" s="111"/>
      <c r="BH731" s="111"/>
      <c r="BI731" s="111"/>
      <c r="BJ731" s="111"/>
      <c r="BK731" s="111"/>
      <c r="BL731" s="111"/>
      <c r="BM731" s="111"/>
      <c r="BN731" s="111"/>
      <c r="BO731" s="111"/>
      <c r="BP731" s="111"/>
      <c r="BQ731" s="111"/>
      <c r="BR731" s="111"/>
      <c r="BS731" s="111"/>
      <c r="BT731" s="111"/>
      <c r="BU731" s="111"/>
      <c r="BV731" s="111"/>
      <c r="BW731" s="111"/>
      <c r="BX731" s="111"/>
      <c r="BY731" s="112"/>
      <c r="BZ731" s="111"/>
      <c r="CA731" s="109"/>
      <c r="CB731" s="109"/>
      <c r="CC731" s="109"/>
      <c r="CD731" s="111"/>
    </row>
    <row r="732" spans="1:82" ht="15.75" customHeight="1">
      <c r="A732" s="111"/>
      <c r="B732" s="111"/>
      <c r="C732" s="111"/>
      <c r="D732" s="111"/>
      <c r="E732" s="111"/>
      <c r="F732" s="111"/>
      <c r="G732" s="111"/>
      <c r="H732" s="111"/>
      <c r="I732" s="111"/>
      <c r="J732" s="111"/>
      <c r="K732" s="111"/>
      <c r="L732" s="111"/>
      <c r="M732" s="111"/>
      <c r="N732" s="111"/>
      <c r="O732" s="111"/>
      <c r="P732" s="111"/>
      <c r="Q732" s="111"/>
      <c r="R732" s="111"/>
      <c r="S732" s="111"/>
      <c r="T732" s="111"/>
      <c r="U732" s="111"/>
      <c r="V732" s="112"/>
      <c r="W732" s="111"/>
      <c r="X732" s="109"/>
      <c r="Y732" s="109"/>
      <c r="Z732" s="109"/>
      <c r="AA732" s="109"/>
      <c r="AB732" s="48"/>
      <c r="AC732" s="111"/>
      <c r="AD732" s="111"/>
      <c r="AE732" s="111"/>
      <c r="AF732" s="111"/>
      <c r="AG732" s="111"/>
      <c r="AH732" s="111"/>
      <c r="AI732" s="111"/>
      <c r="AJ732" s="111"/>
      <c r="AK732" s="111"/>
      <c r="AL732" s="111"/>
      <c r="AM732" s="111"/>
      <c r="AN732" s="111"/>
      <c r="AO732" s="111"/>
      <c r="AP732" s="111"/>
      <c r="AQ732" s="111"/>
      <c r="AR732" s="111"/>
      <c r="AS732" s="111"/>
      <c r="AT732" s="111"/>
      <c r="AU732" s="111"/>
      <c r="AV732" s="111"/>
      <c r="AW732" s="111"/>
      <c r="AX732" s="112"/>
      <c r="AY732" s="111"/>
      <c r="AZ732" s="109"/>
      <c r="BA732" s="109"/>
      <c r="BB732" s="109"/>
      <c r="BC732" s="111"/>
      <c r="BD732" s="111"/>
      <c r="BE732" s="111"/>
      <c r="BF732" s="111"/>
      <c r="BG732" s="111"/>
      <c r="BH732" s="111"/>
      <c r="BI732" s="111"/>
      <c r="BJ732" s="111"/>
      <c r="BK732" s="111"/>
      <c r="BL732" s="111"/>
      <c r="BM732" s="111"/>
      <c r="BN732" s="111"/>
      <c r="BO732" s="111"/>
      <c r="BP732" s="111"/>
      <c r="BQ732" s="111"/>
      <c r="BR732" s="111"/>
      <c r="BS732" s="111"/>
      <c r="BT732" s="111"/>
      <c r="BU732" s="111"/>
      <c r="BV732" s="111"/>
      <c r="BW732" s="111"/>
      <c r="BX732" s="111"/>
      <c r="BY732" s="112"/>
      <c r="BZ732" s="111"/>
      <c r="CA732" s="109"/>
      <c r="CB732" s="109"/>
      <c r="CC732" s="109"/>
      <c r="CD732" s="111"/>
    </row>
    <row r="733" spans="1:82" ht="15.75" customHeight="1">
      <c r="A733" s="111"/>
      <c r="B733" s="111"/>
      <c r="C733" s="111"/>
      <c r="D733" s="111"/>
      <c r="E733" s="111"/>
      <c r="F733" s="111"/>
      <c r="G733" s="111"/>
      <c r="H733" s="111"/>
      <c r="I733" s="111"/>
      <c r="J733" s="111"/>
      <c r="K733" s="111"/>
      <c r="L733" s="111"/>
      <c r="M733" s="111"/>
      <c r="N733" s="111"/>
      <c r="O733" s="111"/>
      <c r="P733" s="111"/>
      <c r="Q733" s="111"/>
      <c r="R733" s="111"/>
      <c r="S733" s="111"/>
      <c r="T733" s="111"/>
      <c r="U733" s="111"/>
      <c r="V733" s="112"/>
      <c r="W733" s="111"/>
      <c r="X733" s="109"/>
      <c r="Y733" s="109"/>
      <c r="Z733" s="109"/>
      <c r="AA733" s="109"/>
      <c r="AB733" s="48"/>
      <c r="AC733" s="111"/>
      <c r="AD733" s="111"/>
      <c r="AE733" s="111"/>
      <c r="AF733" s="111"/>
      <c r="AG733" s="111"/>
      <c r="AH733" s="111"/>
      <c r="AI733" s="111"/>
      <c r="AJ733" s="111"/>
      <c r="AK733" s="111"/>
      <c r="AL733" s="111"/>
      <c r="AM733" s="111"/>
      <c r="AN733" s="111"/>
      <c r="AO733" s="111"/>
      <c r="AP733" s="111"/>
      <c r="AQ733" s="111"/>
      <c r="AR733" s="111"/>
      <c r="AS733" s="111"/>
      <c r="AT733" s="111"/>
      <c r="AU733" s="111"/>
      <c r="AV733" s="111"/>
      <c r="AW733" s="111"/>
      <c r="AX733" s="112"/>
      <c r="AY733" s="111"/>
      <c r="AZ733" s="109"/>
      <c r="BA733" s="109"/>
      <c r="BB733" s="109"/>
      <c r="BC733" s="111"/>
      <c r="BD733" s="111"/>
      <c r="BE733" s="111"/>
      <c r="BF733" s="111"/>
      <c r="BG733" s="111"/>
      <c r="BH733" s="111"/>
      <c r="BI733" s="111"/>
      <c r="BJ733" s="111"/>
      <c r="BK733" s="111"/>
      <c r="BL733" s="111"/>
      <c r="BM733" s="111"/>
      <c r="BN733" s="111"/>
      <c r="BO733" s="111"/>
      <c r="BP733" s="111"/>
      <c r="BQ733" s="111"/>
      <c r="BR733" s="111"/>
      <c r="BS733" s="111"/>
      <c r="BT733" s="111"/>
      <c r="BU733" s="111"/>
      <c r="BV733" s="111"/>
      <c r="BW733" s="111"/>
      <c r="BX733" s="111"/>
      <c r="BY733" s="112"/>
      <c r="BZ733" s="111"/>
      <c r="CA733" s="109"/>
      <c r="CB733" s="109"/>
      <c r="CC733" s="109"/>
      <c r="CD733" s="111"/>
    </row>
    <row r="734" spans="1:82" ht="15.75" customHeight="1">
      <c r="A734" s="111"/>
      <c r="B734" s="111"/>
      <c r="C734" s="111"/>
      <c r="D734" s="111"/>
      <c r="E734" s="111"/>
      <c r="F734" s="111"/>
      <c r="G734" s="111"/>
      <c r="H734" s="111"/>
      <c r="I734" s="111"/>
      <c r="J734" s="111"/>
      <c r="K734" s="111"/>
      <c r="L734" s="111"/>
      <c r="M734" s="111"/>
      <c r="N734" s="111"/>
      <c r="O734" s="111"/>
      <c r="P734" s="111"/>
      <c r="Q734" s="111"/>
      <c r="R734" s="111"/>
      <c r="S734" s="111"/>
      <c r="T734" s="111"/>
      <c r="U734" s="111"/>
      <c r="V734" s="112"/>
      <c r="W734" s="111"/>
      <c r="X734" s="109"/>
      <c r="Y734" s="109"/>
      <c r="Z734" s="109"/>
      <c r="AA734" s="109"/>
      <c r="AB734" s="48"/>
      <c r="AC734" s="111"/>
      <c r="AD734" s="111"/>
      <c r="AE734" s="111"/>
      <c r="AF734" s="111"/>
      <c r="AG734" s="111"/>
      <c r="AH734" s="111"/>
      <c r="AI734" s="111"/>
      <c r="AJ734" s="111"/>
      <c r="AK734" s="111"/>
      <c r="AL734" s="111"/>
      <c r="AM734" s="111"/>
      <c r="AN734" s="111"/>
      <c r="AO734" s="111"/>
      <c r="AP734" s="111"/>
      <c r="AQ734" s="111"/>
      <c r="AR734" s="111"/>
      <c r="AS734" s="111"/>
      <c r="AT734" s="111"/>
      <c r="AU734" s="111"/>
      <c r="AV734" s="111"/>
      <c r="AW734" s="111"/>
      <c r="AX734" s="112"/>
      <c r="AY734" s="111"/>
      <c r="AZ734" s="109"/>
      <c r="BA734" s="109"/>
      <c r="BB734" s="109"/>
      <c r="BC734" s="111"/>
      <c r="BD734" s="111"/>
      <c r="BE734" s="111"/>
      <c r="BF734" s="111"/>
      <c r="BG734" s="111"/>
      <c r="BH734" s="111"/>
      <c r="BI734" s="111"/>
      <c r="BJ734" s="111"/>
      <c r="BK734" s="111"/>
      <c r="BL734" s="111"/>
      <c r="BM734" s="111"/>
      <c r="BN734" s="111"/>
      <c r="BO734" s="111"/>
      <c r="BP734" s="111"/>
      <c r="BQ734" s="111"/>
      <c r="BR734" s="111"/>
      <c r="BS734" s="111"/>
      <c r="BT734" s="111"/>
      <c r="BU734" s="111"/>
      <c r="BV734" s="111"/>
      <c r="BW734" s="111"/>
      <c r="BX734" s="111"/>
      <c r="BY734" s="112"/>
      <c r="BZ734" s="111"/>
      <c r="CA734" s="109"/>
      <c r="CB734" s="109"/>
      <c r="CC734" s="109"/>
      <c r="CD734" s="111"/>
    </row>
    <row r="735" spans="1:82" ht="15.75" customHeight="1">
      <c r="A735" s="111"/>
      <c r="B735" s="111"/>
      <c r="C735" s="111"/>
      <c r="D735" s="111"/>
      <c r="E735" s="111"/>
      <c r="F735" s="111"/>
      <c r="G735" s="111"/>
      <c r="H735" s="111"/>
      <c r="I735" s="111"/>
      <c r="J735" s="111"/>
      <c r="K735" s="111"/>
      <c r="L735" s="111"/>
      <c r="M735" s="111"/>
      <c r="N735" s="111"/>
      <c r="O735" s="111"/>
      <c r="P735" s="111"/>
      <c r="Q735" s="111"/>
      <c r="R735" s="111"/>
      <c r="S735" s="111"/>
      <c r="T735" s="111"/>
      <c r="U735" s="111"/>
      <c r="V735" s="112"/>
      <c r="W735" s="111"/>
      <c r="X735" s="109"/>
      <c r="Y735" s="109"/>
      <c r="Z735" s="109"/>
      <c r="AA735" s="109"/>
      <c r="AB735" s="48"/>
      <c r="AC735" s="111"/>
      <c r="AD735" s="111"/>
      <c r="AE735" s="111"/>
      <c r="AF735" s="111"/>
      <c r="AG735" s="111"/>
      <c r="AH735" s="111"/>
      <c r="AI735" s="111"/>
      <c r="AJ735" s="111"/>
      <c r="AK735" s="111"/>
      <c r="AL735" s="111"/>
      <c r="AM735" s="111"/>
      <c r="AN735" s="111"/>
      <c r="AO735" s="111"/>
      <c r="AP735" s="111"/>
      <c r="AQ735" s="111"/>
      <c r="AR735" s="111"/>
      <c r="AS735" s="111"/>
      <c r="AT735" s="111"/>
      <c r="AU735" s="111"/>
      <c r="AV735" s="111"/>
      <c r="AW735" s="111"/>
      <c r="AX735" s="112"/>
      <c r="AY735" s="111"/>
      <c r="AZ735" s="109"/>
      <c r="BA735" s="109"/>
      <c r="BB735" s="109"/>
      <c r="BC735" s="111"/>
      <c r="BD735" s="111"/>
      <c r="BE735" s="111"/>
      <c r="BF735" s="111"/>
      <c r="BG735" s="111"/>
      <c r="BH735" s="111"/>
      <c r="BI735" s="111"/>
      <c r="BJ735" s="111"/>
      <c r="BK735" s="111"/>
      <c r="BL735" s="111"/>
      <c r="BM735" s="111"/>
      <c r="BN735" s="111"/>
      <c r="BO735" s="111"/>
      <c r="BP735" s="111"/>
      <c r="BQ735" s="111"/>
      <c r="BR735" s="111"/>
      <c r="BS735" s="111"/>
      <c r="BT735" s="111"/>
      <c r="BU735" s="111"/>
      <c r="BV735" s="111"/>
      <c r="BW735" s="111"/>
      <c r="BX735" s="111"/>
      <c r="BY735" s="112"/>
      <c r="BZ735" s="111"/>
      <c r="CA735" s="109"/>
      <c r="CB735" s="109"/>
      <c r="CC735" s="109"/>
      <c r="CD735" s="111"/>
    </row>
    <row r="736" spans="1:82" ht="15.75" customHeight="1">
      <c r="A736" s="111"/>
      <c r="B736" s="111"/>
      <c r="C736" s="111"/>
      <c r="D736" s="111"/>
      <c r="E736" s="111"/>
      <c r="F736" s="111"/>
      <c r="G736" s="111"/>
      <c r="H736" s="111"/>
      <c r="I736" s="111"/>
      <c r="J736" s="111"/>
      <c r="K736" s="111"/>
      <c r="L736" s="111"/>
      <c r="M736" s="111"/>
      <c r="N736" s="111"/>
      <c r="O736" s="111"/>
      <c r="P736" s="111"/>
      <c r="Q736" s="111"/>
      <c r="R736" s="111"/>
      <c r="S736" s="111"/>
      <c r="T736" s="111"/>
      <c r="U736" s="111"/>
      <c r="V736" s="112"/>
      <c r="W736" s="111"/>
      <c r="X736" s="109"/>
      <c r="Y736" s="109"/>
      <c r="Z736" s="109"/>
      <c r="AA736" s="109"/>
      <c r="AB736" s="48"/>
      <c r="AC736" s="111"/>
      <c r="AD736" s="111"/>
      <c r="AE736" s="111"/>
      <c r="AF736" s="111"/>
      <c r="AG736" s="111"/>
      <c r="AH736" s="111"/>
      <c r="AI736" s="111"/>
      <c r="AJ736" s="111"/>
      <c r="AK736" s="111"/>
      <c r="AL736" s="111"/>
      <c r="AM736" s="111"/>
      <c r="AN736" s="111"/>
      <c r="AO736" s="111"/>
      <c r="AP736" s="111"/>
      <c r="AQ736" s="111"/>
      <c r="AR736" s="111"/>
      <c r="AS736" s="111"/>
      <c r="AT736" s="111"/>
      <c r="AU736" s="111"/>
      <c r="AV736" s="111"/>
      <c r="AW736" s="111"/>
      <c r="AX736" s="112"/>
      <c r="AY736" s="111"/>
      <c r="AZ736" s="109"/>
      <c r="BA736" s="109"/>
      <c r="BB736" s="109"/>
      <c r="BC736" s="111"/>
      <c r="BD736" s="111"/>
      <c r="BE736" s="111"/>
      <c r="BF736" s="111"/>
      <c r="BG736" s="111"/>
      <c r="BH736" s="111"/>
      <c r="BI736" s="111"/>
      <c r="BJ736" s="111"/>
      <c r="BK736" s="111"/>
      <c r="BL736" s="111"/>
      <c r="BM736" s="111"/>
      <c r="BN736" s="111"/>
      <c r="BO736" s="111"/>
      <c r="BP736" s="111"/>
      <c r="BQ736" s="111"/>
      <c r="BR736" s="111"/>
      <c r="BS736" s="111"/>
      <c r="BT736" s="111"/>
      <c r="BU736" s="111"/>
      <c r="BV736" s="111"/>
      <c r="BW736" s="111"/>
      <c r="BX736" s="111"/>
      <c r="BY736" s="112"/>
      <c r="BZ736" s="111"/>
      <c r="CA736" s="109"/>
      <c r="CB736" s="109"/>
      <c r="CC736" s="109"/>
      <c r="CD736" s="111"/>
    </row>
    <row r="737" spans="1:82" ht="15.75" customHeight="1">
      <c r="A737" s="111"/>
      <c r="B737" s="111"/>
      <c r="C737" s="111"/>
      <c r="D737" s="111"/>
      <c r="E737" s="111"/>
      <c r="F737" s="111"/>
      <c r="G737" s="111"/>
      <c r="H737" s="111"/>
      <c r="I737" s="111"/>
      <c r="J737" s="111"/>
      <c r="K737" s="111"/>
      <c r="L737" s="111"/>
      <c r="M737" s="111"/>
      <c r="N737" s="111"/>
      <c r="O737" s="111"/>
      <c r="P737" s="111"/>
      <c r="Q737" s="111"/>
      <c r="R737" s="111"/>
      <c r="S737" s="111"/>
      <c r="T737" s="111"/>
      <c r="U737" s="111"/>
      <c r="V737" s="112"/>
      <c r="W737" s="111"/>
      <c r="X737" s="109"/>
      <c r="Y737" s="109"/>
      <c r="Z737" s="109"/>
      <c r="AA737" s="109"/>
      <c r="AB737" s="48"/>
      <c r="AC737" s="111"/>
      <c r="AD737" s="111"/>
      <c r="AE737" s="111"/>
      <c r="AF737" s="111"/>
      <c r="AG737" s="111"/>
      <c r="AH737" s="111"/>
      <c r="AI737" s="111"/>
      <c r="AJ737" s="111"/>
      <c r="AK737" s="111"/>
      <c r="AL737" s="111"/>
      <c r="AM737" s="111"/>
      <c r="AN737" s="111"/>
      <c r="AO737" s="111"/>
      <c r="AP737" s="111"/>
      <c r="AQ737" s="111"/>
      <c r="AR737" s="111"/>
      <c r="AS737" s="111"/>
      <c r="AT737" s="111"/>
      <c r="AU737" s="111"/>
      <c r="AV737" s="111"/>
      <c r="AW737" s="111"/>
      <c r="AX737" s="112"/>
      <c r="AY737" s="111"/>
      <c r="AZ737" s="109"/>
      <c r="BA737" s="109"/>
      <c r="BB737" s="109"/>
      <c r="BC737" s="111"/>
      <c r="BD737" s="111"/>
      <c r="BE737" s="111"/>
      <c r="BF737" s="111"/>
      <c r="BG737" s="111"/>
      <c r="BH737" s="111"/>
      <c r="BI737" s="111"/>
      <c r="BJ737" s="111"/>
      <c r="BK737" s="111"/>
      <c r="BL737" s="111"/>
      <c r="BM737" s="111"/>
      <c r="BN737" s="111"/>
      <c r="BO737" s="111"/>
      <c r="BP737" s="111"/>
      <c r="BQ737" s="111"/>
      <c r="BR737" s="111"/>
      <c r="BS737" s="111"/>
      <c r="BT737" s="111"/>
      <c r="BU737" s="111"/>
      <c r="BV737" s="111"/>
      <c r="BW737" s="111"/>
      <c r="BX737" s="111"/>
      <c r="BY737" s="112"/>
      <c r="BZ737" s="111"/>
      <c r="CA737" s="109"/>
      <c r="CB737" s="109"/>
      <c r="CC737" s="109"/>
      <c r="CD737" s="111"/>
    </row>
    <row r="738" spans="1:82" ht="15.75" customHeight="1">
      <c r="A738" s="111"/>
      <c r="B738" s="111"/>
      <c r="C738" s="111"/>
      <c r="D738" s="111"/>
      <c r="E738" s="111"/>
      <c r="F738" s="111"/>
      <c r="G738" s="111"/>
      <c r="H738" s="111"/>
      <c r="I738" s="111"/>
      <c r="J738" s="111"/>
      <c r="K738" s="111"/>
      <c r="L738" s="111"/>
      <c r="M738" s="111"/>
      <c r="N738" s="111"/>
      <c r="O738" s="111"/>
      <c r="P738" s="111"/>
      <c r="Q738" s="111"/>
      <c r="R738" s="111"/>
      <c r="S738" s="111"/>
      <c r="T738" s="111"/>
      <c r="U738" s="111"/>
      <c r="V738" s="112"/>
      <c r="W738" s="111"/>
      <c r="X738" s="109"/>
      <c r="Y738" s="109"/>
      <c r="Z738" s="109"/>
      <c r="AA738" s="109"/>
      <c r="AB738" s="48"/>
      <c r="AC738" s="111"/>
      <c r="AD738" s="111"/>
      <c r="AE738" s="111"/>
      <c r="AF738" s="111"/>
      <c r="AG738" s="111"/>
      <c r="AH738" s="111"/>
      <c r="AI738" s="111"/>
      <c r="AJ738" s="111"/>
      <c r="AK738" s="111"/>
      <c r="AL738" s="111"/>
      <c r="AM738" s="111"/>
      <c r="AN738" s="111"/>
      <c r="AO738" s="111"/>
      <c r="AP738" s="111"/>
      <c r="AQ738" s="111"/>
      <c r="AR738" s="111"/>
      <c r="AS738" s="111"/>
      <c r="AT738" s="111"/>
      <c r="AU738" s="111"/>
      <c r="AV738" s="111"/>
      <c r="AW738" s="111"/>
      <c r="AX738" s="112"/>
      <c r="AY738" s="111"/>
      <c r="AZ738" s="109"/>
      <c r="BA738" s="109"/>
      <c r="BB738" s="109"/>
      <c r="BC738" s="111"/>
      <c r="BD738" s="111"/>
      <c r="BE738" s="111"/>
      <c r="BF738" s="111"/>
      <c r="BG738" s="111"/>
      <c r="BH738" s="111"/>
      <c r="BI738" s="111"/>
      <c r="BJ738" s="111"/>
      <c r="BK738" s="111"/>
      <c r="BL738" s="111"/>
      <c r="BM738" s="111"/>
      <c r="BN738" s="111"/>
      <c r="BO738" s="111"/>
      <c r="BP738" s="111"/>
      <c r="BQ738" s="111"/>
      <c r="BR738" s="111"/>
      <c r="BS738" s="111"/>
      <c r="BT738" s="111"/>
      <c r="BU738" s="111"/>
      <c r="BV738" s="111"/>
      <c r="BW738" s="111"/>
      <c r="BX738" s="111"/>
      <c r="BY738" s="112"/>
      <c r="BZ738" s="111"/>
      <c r="CA738" s="109"/>
      <c r="CB738" s="109"/>
      <c r="CC738" s="109"/>
      <c r="CD738" s="111"/>
    </row>
    <row r="739" spans="1:82" ht="15.75" customHeight="1">
      <c r="A739" s="111"/>
      <c r="B739" s="111"/>
      <c r="C739" s="111"/>
      <c r="D739" s="111"/>
      <c r="E739" s="111"/>
      <c r="F739" s="111"/>
      <c r="G739" s="111"/>
      <c r="H739" s="111"/>
      <c r="I739" s="111"/>
      <c r="J739" s="111"/>
      <c r="K739" s="111"/>
      <c r="L739" s="111"/>
      <c r="M739" s="111"/>
      <c r="N739" s="111"/>
      <c r="O739" s="111"/>
      <c r="P739" s="111"/>
      <c r="Q739" s="111"/>
      <c r="R739" s="111"/>
      <c r="S739" s="111"/>
      <c r="T739" s="111"/>
      <c r="U739" s="111"/>
      <c r="V739" s="112"/>
      <c r="W739" s="111"/>
      <c r="X739" s="109"/>
      <c r="Y739" s="109"/>
      <c r="Z739" s="109"/>
      <c r="AA739" s="109"/>
      <c r="AB739" s="48"/>
      <c r="AC739" s="111"/>
      <c r="AD739" s="111"/>
      <c r="AE739" s="111"/>
      <c r="AF739" s="111"/>
      <c r="AG739" s="111"/>
      <c r="AH739" s="111"/>
      <c r="AI739" s="111"/>
      <c r="AJ739" s="111"/>
      <c r="AK739" s="111"/>
      <c r="AL739" s="111"/>
      <c r="AM739" s="111"/>
      <c r="AN739" s="111"/>
      <c r="AO739" s="111"/>
      <c r="AP739" s="111"/>
      <c r="AQ739" s="111"/>
      <c r="AR739" s="111"/>
      <c r="AS739" s="111"/>
      <c r="AT739" s="111"/>
      <c r="AU739" s="111"/>
      <c r="AV739" s="111"/>
      <c r="AW739" s="111"/>
      <c r="AX739" s="112"/>
      <c r="AY739" s="111"/>
      <c r="AZ739" s="109"/>
      <c r="BA739" s="109"/>
      <c r="BB739" s="109"/>
      <c r="BC739" s="111"/>
      <c r="BD739" s="111"/>
      <c r="BE739" s="111"/>
      <c r="BF739" s="111"/>
      <c r="BG739" s="111"/>
      <c r="BH739" s="111"/>
      <c r="BI739" s="111"/>
      <c r="BJ739" s="111"/>
      <c r="BK739" s="111"/>
      <c r="BL739" s="111"/>
      <c r="BM739" s="111"/>
      <c r="BN739" s="111"/>
      <c r="BO739" s="111"/>
      <c r="BP739" s="111"/>
      <c r="BQ739" s="111"/>
      <c r="BR739" s="111"/>
      <c r="BS739" s="111"/>
      <c r="BT739" s="111"/>
      <c r="BU739" s="111"/>
      <c r="BV739" s="111"/>
      <c r="BW739" s="111"/>
      <c r="BX739" s="111"/>
      <c r="BY739" s="112"/>
      <c r="BZ739" s="111"/>
      <c r="CA739" s="109"/>
      <c r="CB739" s="109"/>
      <c r="CC739" s="109"/>
      <c r="CD739" s="111"/>
    </row>
    <row r="740" spans="1:82" ht="15.75" customHeight="1">
      <c r="A740" s="111"/>
      <c r="B740" s="111"/>
      <c r="C740" s="111"/>
      <c r="D740" s="111"/>
      <c r="E740" s="111"/>
      <c r="F740" s="111"/>
      <c r="G740" s="111"/>
      <c r="H740" s="111"/>
      <c r="I740" s="111"/>
      <c r="J740" s="111"/>
      <c r="K740" s="111"/>
      <c r="L740" s="111"/>
      <c r="M740" s="111"/>
      <c r="N740" s="111"/>
      <c r="O740" s="111"/>
      <c r="P740" s="111"/>
      <c r="Q740" s="111"/>
      <c r="R740" s="111"/>
      <c r="S740" s="111"/>
      <c r="T740" s="111"/>
      <c r="U740" s="111"/>
      <c r="V740" s="112"/>
      <c r="W740" s="111"/>
      <c r="X740" s="109"/>
      <c r="Y740" s="109"/>
      <c r="Z740" s="109"/>
      <c r="AA740" s="109"/>
      <c r="AB740" s="48"/>
      <c r="AC740" s="111"/>
      <c r="AD740" s="111"/>
      <c r="AE740" s="111"/>
      <c r="AF740" s="111"/>
      <c r="AG740" s="111"/>
      <c r="AH740" s="111"/>
      <c r="AI740" s="111"/>
      <c r="AJ740" s="111"/>
      <c r="AK740" s="111"/>
      <c r="AL740" s="111"/>
      <c r="AM740" s="111"/>
      <c r="AN740" s="111"/>
      <c r="AO740" s="111"/>
      <c r="AP740" s="111"/>
      <c r="AQ740" s="111"/>
      <c r="AR740" s="111"/>
      <c r="AS740" s="111"/>
      <c r="AT740" s="111"/>
      <c r="AU740" s="111"/>
      <c r="AV740" s="111"/>
      <c r="AW740" s="111"/>
      <c r="AX740" s="112"/>
      <c r="AY740" s="111"/>
      <c r="AZ740" s="109"/>
      <c r="BA740" s="109"/>
      <c r="BB740" s="109"/>
      <c r="BC740" s="111"/>
      <c r="BD740" s="111"/>
      <c r="BE740" s="111"/>
      <c r="BF740" s="111"/>
      <c r="BG740" s="111"/>
      <c r="BH740" s="111"/>
      <c r="BI740" s="111"/>
      <c r="BJ740" s="111"/>
      <c r="BK740" s="111"/>
      <c r="BL740" s="111"/>
      <c r="BM740" s="111"/>
      <c r="BN740" s="111"/>
      <c r="BO740" s="111"/>
      <c r="BP740" s="111"/>
      <c r="BQ740" s="111"/>
      <c r="BR740" s="111"/>
      <c r="BS740" s="111"/>
      <c r="BT740" s="111"/>
      <c r="BU740" s="111"/>
      <c r="BV740" s="111"/>
      <c r="BW740" s="111"/>
      <c r="BX740" s="111"/>
      <c r="BY740" s="112"/>
      <c r="BZ740" s="111"/>
      <c r="CA740" s="109"/>
      <c r="CB740" s="109"/>
      <c r="CC740" s="109"/>
      <c r="CD740" s="111"/>
    </row>
    <row r="741" spans="1:82" ht="15.75" customHeight="1">
      <c r="A741" s="111"/>
      <c r="B741" s="111"/>
      <c r="C741" s="111"/>
      <c r="D741" s="111"/>
      <c r="E741" s="111"/>
      <c r="F741" s="111"/>
      <c r="G741" s="111"/>
      <c r="H741" s="111"/>
      <c r="I741" s="111"/>
      <c r="J741" s="111"/>
      <c r="K741" s="111"/>
      <c r="L741" s="111"/>
      <c r="M741" s="111"/>
      <c r="N741" s="111"/>
      <c r="O741" s="111"/>
      <c r="P741" s="111"/>
      <c r="Q741" s="111"/>
      <c r="R741" s="111"/>
      <c r="S741" s="111"/>
      <c r="T741" s="111"/>
      <c r="U741" s="111"/>
      <c r="V741" s="112"/>
      <c r="W741" s="111"/>
      <c r="X741" s="109"/>
      <c r="Y741" s="109"/>
      <c r="Z741" s="109"/>
      <c r="AA741" s="109"/>
      <c r="AB741" s="48"/>
      <c r="AC741" s="111"/>
      <c r="AD741" s="111"/>
      <c r="AE741" s="111"/>
      <c r="AF741" s="111"/>
      <c r="AG741" s="111"/>
      <c r="AH741" s="111"/>
      <c r="AI741" s="111"/>
      <c r="AJ741" s="111"/>
      <c r="AK741" s="111"/>
      <c r="AL741" s="111"/>
      <c r="AM741" s="111"/>
      <c r="AN741" s="111"/>
      <c r="AO741" s="111"/>
      <c r="AP741" s="111"/>
      <c r="AQ741" s="111"/>
      <c r="AR741" s="111"/>
      <c r="AS741" s="111"/>
      <c r="AT741" s="111"/>
      <c r="AU741" s="111"/>
      <c r="AV741" s="111"/>
      <c r="AW741" s="111"/>
      <c r="AX741" s="112"/>
      <c r="AY741" s="111"/>
      <c r="AZ741" s="109"/>
      <c r="BA741" s="109"/>
      <c r="BB741" s="109"/>
      <c r="BC741" s="111"/>
      <c r="BD741" s="111"/>
      <c r="BE741" s="111"/>
      <c r="BF741" s="111"/>
      <c r="BG741" s="111"/>
      <c r="BH741" s="111"/>
      <c r="BI741" s="111"/>
      <c r="BJ741" s="111"/>
      <c r="BK741" s="111"/>
      <c r="BL741" s="111"/>
      <c r="BM741" s="111"/>
      <c r="BN741" s="111"/>
      <c r="BO741" s="111"/>
      <c r="BP741" s="111"/>
      <c r="BQ741" s="111"/>
      <c r="BR741" s="111"/>
      <c r="BS741" s="111"/>
      <c r="BT741" s="111"/>
      <c r="BU741" s="111"/>
      <c r="BV741" s="111"/>
      <c r="BW741" s="111"/>
      <c r="BX741" s="111"/>
      <c r="BY741" s="112"/>
      <c r="BZ741" s="111"/>
      <c r="CA741" s="109"/>
      <c r="CB741" s="109"/>
      <c r="CC741" s="109"/>
      <c r="CD741" s="111"/>
    </row>
    <row r="742" spans="1:82" ht="15.75" customHeight="1">
      <c r="A742" s="111"/>
      <c r="B742" s="111"/>
      <c r="C742" s="111"/>
      <c r="D742" s="111"/>
      <c r="E742" s="111"/>
      <c r="F742" s="111"/>
      <c r="G742" s="111"/>
      <c r="H742" s="111"/>
      <c r="I742" s="111"/>
      <c r="J742" s="111"/>
      <c r="K742" s="111"/>
      <c r="L742" s="111"/>
      <c r="M742" s="111"/>
      <c r="N742" s="111"/>
      <c r="O742" s="111"/>
      <c r="P742" s="111"/>
      <c r="Q742" s="111"/>
      <c r="R742" s="111"/>
      <c r="S742" s="111"/>
      <c r="T742" s="111"/>
      <c r="U742" s="111"/>
      <c r="V742" s="112"/>
      <c r="W742" s="111"/>
      <c r="X742" s="109"/>
      <c r="Y742" s="109"/>
      <c r="Z742" s="109"/>
      <c r="AA742" s="109"/>
      <c r="AB742" s="48"/>
      <c r="AC742" s="111"/>
      <c r="AD742" s="111"/>
      <c r="AE742" s="111"/>
      <c r="AF742" s="111"/>
      <c r="AG742" s="111"/>
      <c r="AH742" s="111"/>
      <c r="AI742" s="111"/>
      <c r="AJ742" s="111"/>
      <c r="AK742" s="111"/>
      <c r="AL742" s="111"/>
      <c r="AM742" s="111"/>
      <c r="AN742" s="111"/>
      <c r="AO742" s="111"/>
      <c r="AP742" s="111"/>
      <c r="AQ742" s="111"/>
      <c r="AR742" s="111"/>
      <c r="AS742" s="111"/>
      <c r="AT742" s="111"/>
      <c r="AU742" s="111"/>
      <c r="AV742" s="111"/>
      <c r="AW742" s="111"/>
      <c r="AX742" s="112"/>
      <c r="AY742" s="111"/>
      <c r="AZ742" s="109"/>
      <c r="BA742" s="109"/>
      <c r="BB742" s="109"/>
      <c r="BC742" s="111"/>
      <c r="BD742" s="111"/>
      <c r="BE742" s="111"/>
      <c r="BF742" s="111"/>
      <c r="BG742" s="111"/>
      <c r="BH742" s="111"/>
      <c r="BI742" s="111"/>
      <c r="BJ742" s="111"/>
      <c r="BK742" s="111"/>
      <c r="BL742" s="111"/>
      <c r="BM742" s="111"/>
      <c r="BN742" s="111"/>
      <c r="BO742" s="111"/>
      <c r="BP742" s="111"/>
      <c r="BQ742" s="111"/>
      <c r="BR742" s="111"/>
      <c r="BS742" s="111"/>
      <c r="BT742" s="111"/>
      <c r="BU742" s="111"/>
      <c r="BV742" s="111"/>
      <c r="BW742" s="111"/>
      <c r="BX742" s="111"/>
      <c r="BY742" s="112"/>
      <c r="BZ742" s="111"/>
      <c r="CA742" s="109"/>
      <c r="CB742" s="109"/>
      <c r="CC742" s="109"/>
      <c r="CD742" s="111"/>
    </row>
    <row r="743" spans="1:82" ht="15.75" customHeight="1">
      <c r="A743" s="111"/>
      <c r="B743" s="111"/>
      <c r="C743" s="111"/>
      <c r="D743" s="111"/>
      <c r="E743" s="111"/>
      <c r="F743" s="111"/>
      <c r="G743" s="111"/>
      <c r="H743" s="111"/>
      <c r="I743" s="111"/>
      <c r="J743" s="111"/>
      <c r="K743" s="111"/>
      <c r="L743" s="111"/>
      <c r="M743" s="111"/>
      <c r="N743" s="111"/>
      <c r="O743" s="111"/>
      <c r="P743" s="111"/>
      <c r="Q743" s="111"/>
      <c r="R743" s="111"/>
      <c r="S743" s="111"/>
      <c r="T743" s="111"/>
      <c r="U743" s="111"/>
      <c r="V743" s="112"/>
      <c r="W743" s="111"/>
      <c r="X743" s="109"/>
      <c r="Y743" s="109"/>
      <c r="Z743" s="109"/>
      <c r="AA743" s="109"/>
      <c r="AB743" s="48"/>
      <c r="AC743" s="111"/>
      <c r="AD743" s="111"/>
      <c r="AE743" s="111"/>
      <c r="AF743" s="111"/>
      <c r="AG743" s="111"/>
      <c r="AH743" s="111"/>
      <c r="AI743" s="111"/>
      <c r="AJ743" s="111"/>
      <c r="AK743" s="111"/>
      <c r="AL743" s="111"/>
      <c r="AM743" s="111"/>
      <c r="AN743" s="111"/>
      <c r="AO743" s="111"/>
      <c r="AP743" s="111"/>
      <c r="AQ743" s="111"/>
      <c r="AR743" s="111"/>
      <c r="AS743" s="111"/>
      <c r="AT743" s="111"/>
      <c r="AU743" s="111"/>
      <c r="AV743" s="111"/>
      <c r="AW743" s="111"/>
      <c r="AX743" s="112"/>
      <c r="AY743" s="111"/>
      <c r="AZ743" s="109"/>
      <c r="BA743" s="109"/>
      <c r="BB743" s="109"/>
      <c r="BC743" s="111"/>
      <c r="BD743" s="111"/>
      <c r="BE743" s="111"/>
      <c r="BF743" s="111"/>
      <c r="BG743" s="111"/>
      <c r="BH743" s="111"/>
      <c r="BI743" s="111"/>
      <c r="BJ743" s="111"/>
      <c r="BK743" s="111"/>
      <c r="BL743" s="111"/>
      <c r="BM743" s="111"/>
      <c r="BN743" s="111"/>
      <c r="BO743" s="111"/>
      <c r="BP743" s="111"/>
      <c r="BQ743" s="111"/>
      <c r="BR743" s="111"/>
      <c r="BS743" s="111"/>
      <c r="BT743" s="111"/>
      <c r="BU743" s="111"/>
      <c r="BV743" s="111"/>
      <c r="BW743" s="111"/>
      <c r="BX743" s="111"/>
      <c r="BY743" s="112"/>
      <c r="BZ743" s="111"/>
      <c r="CA743" s="109"/>
      <c r="CB743" s="109"/>
      <c r="CC743" s="109"/>
      <c r="CD743" s="111"/>
    </row>
    <row r="744" spans="1:82" ht="15.75" customHeight="1">
      <c r="A744" s="111"/>
      <c r="B744" s="111"/>
      <c r="C744" s="111"/>
      <c r="D744" s="111"/>
      <c r="E744" s="111"/>
      <c r="F744" s="111"/>
      <c r="G744" s="111"/>
      <c r="H744" s="111"/>
      <c r="I744" s="111"/>
      <c r="J744" s="111"/>
      <c r="K744" s="111"/>
      <c r="L744" s="111"/>
      <c r="M744" s="111"/>
      <c r="N744" s="111"/>
      <c r="O744" s="111"/>
      <c r="P744" s="111"/>
      <c r="Q744" s="111"/>
      <c r="R744" s="111"/>
      <c r="S744" s="111"/>
      <c r="T744" s="111"/>
      <c r="U744" s="111"/>
      <c r="V744" s="112"/>
      <c r="W744" s="111"/>
      <c r="X744" s="109"/>
      <c r="Y744" s="109"/>
      <c r="Z744" s="109"/>
      <c r="AA744" s="109"/>
      <c r="AB744" s="48"/>
      <c r="AC744" s="111"/>
      <c r="AD744" s="111"/>
      <c r="AE744" s="111"/>
      <c r="AF744" s="111"/>
      <c r="AG744" s="111"/>
      <c r="AH744" s="111"/>
      <c r="AI744" s="111"/>
      <c r="AJ744" s="111"/>
      <c r="AK744" s="111"/>
      <c r="AL744" s="111"/>
      <c r="AM744" s="111"/>
      <c r="AN744" s="111"/>
      <c r="AO744" s="111"/>
      <c r="AP744" s="111"/>
      <c r="AQ744" s="111"/>
      <c r="AR744" s="111"/>
      <c r="AS744" s="111"/>
      <c r="AT744" s="111"/>
      <c r="AU744" s="111"/>
      <c r="AV744" s="111"/>
      <c r="AW744" s="111"/>
      <c r="AX744" s="112"/>
      <c r="AY744" s="111"/>
      <c r="AZ744" s="109"/>
      <c r="BA744" s="109"/>
      <c r="BB744" s="109"/>
      <c r="BC744" s="111"/>
      <c r="BD744" s="111"/>
      <c r="BE744" s="111"/>
      <c r="BF744" s="111"/>
      <c r="BG744" s="111"/>
      <c r="BH744" s="111"/>
      <c r="BI744" s="111"/>
      <c r="BJ744" s="111"/>
      <c r="BK744" s="111"/>
      <c r="BL744" s="111"/>
      <c r="BM744" s="111"/>
      <c r="BN744" s="111"/>
      <c r="BO744" s="111"/>
      <c r="BP744" s="111"/>
      <c r="BQ744" s="111"/>
      <c r="BR744" s="111"/>
      <c r="BS744" s="111"/>
      <c r="BT744" s="111"/>
      <c r="BU744" s="111"/>
      <c r="BV744" s="111"/>
      <c r="BW744" s="111"/>
      <c r="BX744" s="111"/>
      <c r="BY744" s="112"/>
      <c r="BZ744" s="111"/>
      <c r="CA744" s="109"/>
      <c r="CB744" s="109"/>
      <c r="CC744" s="109"/>
      <c r="CD744" s="111"/>
    </row>
    <row r="745" spans="1:82" ht="15.75" customHeight="1">
      <c r="A745" s="111"/>
      <c r="B745" s="111"/>
      <c r="C745" s="111"/>
      <c r="D745" s="111"/>
      <c r="E745" s="111"/>
      <c r="F745" s="111"/>
      <c r="G745" s="111"/>
      <c r="H745" s="111"/>
      <c r="I745" s="111"/>
      <c r="J745" s="111"/>
      <c r="K745" s="111"/>
      <c r="L745" s="111"/>
      <c r="M745" s="111"/>
      <c r="N745" s="111"/>
      <c r="O745" s="111"/>
      <c r="P745" s="111"/>
      <c r="Q745" s="111"/>
      <c r="R745" s="111"/>
      <c r="S745" s="111"/>
      <c r="T745" s="111"/>
      <c r="U745" s="111"/>
      <c r="V745" s="112"/>
      <c r="W745" s="111"/>
      <c r="X745" s="109"/>
      <c r="Y745" s="109"/>
      <c r="Z745" s="109"/>
      <c r="AA745" s="109"/>
      <c r="AB745" s="48"/>
      <c r="AC745" s="111"/>
      <c r="AD745" s="111"/>
      <c r="AE745" s="111"/>
      <c r="AF745" s="111"/>
      <c r="AG745" s="111"/>
      <c r="AH745" s="111"/>
      <c r="AI745" s="111"/>
      <c r="AJ745" s="111"/>
      <c r="AK745" s="111"/>
      <c r="AL745" s="111"/>
      <c r="AM745" s="111"/>
      <c r="AN745" s="111"/>
      <c r="AO745" s="111"/>
      <c r="AP745" s="111"/>
      <c r="AQ745" s="111"/>
      <c r="AR745" s="111"/>
      <c r="AS745" s="111"/>
      <c r="AT745" s="111"/>
      <c r="AU745" s="111"/>
      <c r="AV745" s="111"/>
      <c r="AW745" s="111"/>
      <c r="AX745" s="112"/>
      <c r="AY745" s="111"/>
      <c r="AZ745" s="109"/>
      <c r="BA745" s="109"/>
      <c r="BB745" s="109"/>
      <c r="BC745" s="111"/>
      <c r="BD745" s="111"/>
      <c r="BE745" s="111"/>
      <c r="BF745" s="111"/>
      <c r="BG745" s="111"/>
      <c r="BH745" s="111"/>
      <c r="BI745" s="111"/>
      <c r="BJ745" s="111"/>
      <c r="BK745" s="111"/>
      <c r="BL745" s="111"/>
      <c r="BM745" s="111"/>
      <c r="BN745" s="111"/>
      <c r="BO745" s="111"/>
      <c r="BP745" s="111"/>
      <c r="BQ745" s="111"/>
      <c r="BR745" s="111"/>
      <c r="BS745" s="111"/>
      <c r="BT745" s="111"/>
      <c r="BU745" s="111"/>
      <c r="BV745" s="111"/>
      <c r="BW745" s="111"/>
      <c r="BX745" s="111"/>
      <c r="BY745" s="112"/>
      <c r="BZ745" s="111"/>
      <c r="CA745" s="109"/>
      <c r="CB745" s="109"/>
      <c r="CC745" s="109"/>
      <c r="CD745" s="111"/>
    </row>
    <row r="746" spans="1:82" ht="15.75" customHeight="1">
      <c r="A746" s="111"/>
      <c r="B746" s="111"/>
      <c r="C746" s="111"/>
      <c r="D746" s="111"/>
      <c r="E746" s="111"/>
      <c r="F746" s="111"/>
      <c r="G746" s="111"/>
      <c r="H746" s="111"/>
      <c r="I746" s="111"/>
      <c r="J746" s="111"/>
      <c r="K746" s="111"/>
      <c r="L746" s="111"/>
      <c r="M746" s="111"/>
      <c r="N746" s="111"/>
      <c r="O746" s="111"/>
      <c r="P746" s="111"/>
      <c r="Q746" s="111"/>
      <c r="R746" s="111"/>
      <c r="S746" s="111"/>
      <c r="T746" s="111"/>
      <c r="U746" s="111"/>
      <c r="V746" s="112"/>
      <c r="W746" s="111"/>
      <c r="X746" s="109"/>
      <c r="Y746" s="109"/>
      <c r="Z746" s="109"/>
      <c r="AA746" s="109"/>
      <c r="AB746" s="48"/>
      <c r="AC746" s="111"/>
      <c r="AD746" s="111"/>
      <c r="AE746" s="111"/>
      <c r="AF746" s="111"/>
      <c r="AG746" s="111"/>
      <c r="AH746" s="111"/>
      <c r="AI746" s="111"/>
      <c r="AJ746" s="111"/>
      <c r="AK746" s="111"/>
      <c r="AL746" s="111"/>
      <c r="AM746" s="111"/>
      <c r="AN746" s="111"/>
      <c r="AO746" s="111"/>
      <c r="AP746" s="111"/>
      <c r="AQ746" s="111"/>
      <c r="AR746" s="111"/>
      <c r="AS746" s="111"/>
      <c r="AT746" s="111"/>
      <c r="AU746" s="111"/>
      <c r="AV746" s="111"/>
      <c r="AW746" s="111"/>
      <c r="AX746" s="112"/>
      <c r="AY746" s="111"/>
      <c r="AZ746" s="109"/>
      <c r="BA746" s="109"/>
      <c r="BB746" s="109"/>
      <c r="BC746" s="111"/>
      <c r="BD746" s="111"/>
      <c r="BE746" s="111"/>
      <c r="BF746" s="111"/>
      <c r="BG746" s="111"/>
      <c r="BH746" s="111"/>
      <c r="BI746" s="111"/>
      <c r="BJ746" s="111"/>
      <c r="BK746" s="111"/>
      <c r="BL746" s="111"/>
      <c r="BM746" s="111"/>
      <c r="BN746" s="111"/>
      <c r="BO746" s="111"/>
      <c r="BP746" s="111"/>
      <c r="BQ746" s="111"/>
      <c r="BR746" s="111"/>
      <c r="BS746" s="111"/>
      <c r="BT746" s="111"/>
      <c r="BU746" s="111"/>
      <c r="BV746" s="111"/>
      <c r="BW746" s="111"/>
      <c r="BX746" s="111"/>
      <c r="BY746" s="112"/>
      <c r="BZ746" s="111"/>
      <c r="CA746" s="109"/>
      <c r="CB746" s="109"/>
      <c r="CC746" s="109"/>
      <c r="CD746" s="111"/>
    </row>
    <row r="747" spans="1:82" ht="15.75" customHeight="1">
      <c r="A747" s="111"/>
      <c r="B747" s="111"/>
      <c r="C747" s="111"/>
      <c r="D747" s="111"/>
      <c r="E747" s="111"/>
      <c r="F747" s="111"/>
      <c r="G747" s="111"/>
      <c r="H747" s="111"/>
      <c r="I747" s="111"/>
      <c r="J747" s="111"/>
      <c r="K747" s="111"/>
      <c r="L747" s="111"/>
      <c r="M747" s="111"/>
      <c r="N747" s="111"/>
      <c r="O747" s="111"/>
      <c r="P747" s="111"/>
      <c r="Q747" s="111"/>
      <c r="R747" s="111"/>
      <c r="S747" s="111"/>
      <c r="T747" s="111"/>
      <c r="U747" s="111"/>
      <c r="V747" s="112"/>
      <c r="W747" s="111"/>
      <c r="X747" s="109"/>
      <c r="Y747" s="109"/>
      <c r="Z747" s="109"/>
      <c r="AA747" s="109"/>
      <c r="AB747" s="48"/>
      <c r="AC747" s="111"/>
      <c r="AD747" s="111"/>
      <c r="AE747" s="111"/>
      <c r="AF747" s="111"/>
      <c r="AG747" s="111"/>
      <c r="AH747" s="111"/>
      <c r="AI747" s="111"/>
      <c r="AJ747" s="111"/>
      <c r="AK747" s="111"/>
      <c r="AL747" s="111"/>
      <c r="AM747" s="111"/>
      <c r="AN747" s="111"/>
      <c r="AO747" s="111"/>
      <c r="AP747" s="111"/>
      <c r="AQ747" s="111"/>
      <c r="AR747" s="111"/>
      <c r="AS747" s="111"/>
      <c r="AT747" s="111"/>
      <c r="AU747" s="111"/>
      <c r="AV747" s="111"/>
      <c r="AW747" s="111"/>
      <c r="AX747" s="112"/>
      <c r="AY747" s="111"/>
      <c r="AZ747" s="109"/>
      <c r="BA747" s="109"/>
      <c r="BB747" s="109"/>
      <c r="BC747" s="111"/>
      <c r="BD747" s="111"/>
      <c r="BE747" s="111"/>
      <c r="BF747" s="111"/>
      <c r="BG747" s="111"/>
      <c r="BH747" s="111"/>
      <c r="BI747" s="111"/>
      <c r="BJ747" s="111"/>
      <c r="BK747" s="111"/>
      <c r="BL747" s="111"/>
      <c r="BM747" s="111"/>
      <c r="BN747" s="111"/>
      <c r="BO747" s="111"/>
      <c r="BP747" s="111"/>
      <c r="BQ747" s="111"/>
      <c r="BR747" s="111"/>
      <c r="BS747" s="111"/>
      <c r="BT747" s="111"/>
      <c r="BU747" s="111"/>
      <c r="BV747" s="111"/>
      <c r="BW747" s="111"/>
      <c r="BX747" s="111"/>
      <c r="BY747" s="112"/>
      <c r="BZ747" s="111"/>
      <c r="CA747" s="109"/>
      <c r="CB747" s="109"/>
      <c r="CC747" s="109"/>
      <c r="CD747" s="111"/>
    </row>
    <row r="748" spans="1:82" ht="15.75" customHeight="1">
      <c r="A748" s="111"/>
      <c r="B748" s="111"/>
      <c r="C748" s="111"/>
      <c r="D748" s="111"/>
      <c r="E748" s="111"/>
      <c r="F748" s="111"/>
      <c r="G748" s="111"/>
      <c r="H748" s="111"/>
      <c r="I748" s="111"/>
      <c r="J748" s="111"/>
      <c r="K748" s="111"/>
      <c r="L748" s="111"/>
      <c r="M748" s="111"/>
      <c r="N748" s="111"/>
      <c r="O748" s="111"/>
      <c r="P748" s="111"/>
      <c r="Q748" s="111"/>
      <c r="R748" s="111"/>
      <c r="S748" s="111"/>
      <c r="T748" s="111"/>
      <c r="U748" s="111"/>
      <c r="V748" s="112"/>
      <c r="W748" s="111"/>
      <c r="X748" s="109"/>
      <c r="Y748" s="109"/>
      <c r="Z748" s="109"/>
      <c r="AA748" s="109"/>
      <c r="AB748" s="48"/>
      <c r="AC748" s="111"/>
      <c r="AD748" s="111"/>
      <c r="AE748" s="111"/>
      <c r="AF748" s="111"/>
      <c r="AG748" s="111"/>
      <c r="AH748" s="111"/>
      <c r="AI748" s="111"/>
      <c r="AJ748" s="111"/>
      <c r="AK748" s="111"/>
      <c r="AL748" s="111"/>
      <c r="AM748" s="111"/>
      <c r="AN748" s="111"/>
      <c r="AO748" s="111"/>
      <c r="AP748" s="111"/>
      <c r="AQ748" s="111"/>
      <c r="AR748" s="111"/>
      <c r="AS748" s="111"/>
      <c r="AT748" s="111"/>
      <c r="AU748" s="111"/>
      <c r="AV748" s="111"/>
      <c r="AW748" s="111"/>
      <c r="AX748" s="112"/>
      <c r="AY748" s="111"/>
      <c r="AZ748" s="109"/>
      <c r="BA748" s="109"/>
      <c r="BB748" s="109"/>
      <c r="BC748" s="111"/>
      <c r="BD748" s="111"/>
      <c r="BE748" s="111"/>
      <c r="BF748" s="111"/>
      <c r="BG748" s="111"/>
      <c r="BH748" s="111"/>
      <c r="BI748" s="111"/>
      <c r="BJ748" s="111"/>
      <c r="BK748" s="111"/>
      <c r="BL748" s="111"/>
      <c r="BM748" s="111"/>
      <c r="BN748" s="111"/>
      <c r="BO748" s="111"/>
      <c r="BP748" s="111"/>
      <c r="BQ748" s="111"/>
      <c r="BR748" s="111"/>
      <c r="BS748" s="111"/>
      <c r="BT748" s="111"/>
      <c r="BU748" s="111"/>
      <c r="BV748" s="111"/>
      <c r="BW748" s="111"/>
      <c r="BX748" s="111"/>
      <c r="BY748" s="112"/>
      <c r="BZ748" s="111"/>
      <c r="CA748" s="109"/>
      <c r="CB748" s="109"/>
      <c r="CC748" s="109"/>
      <c r="CD748" s="111"/>
    </row>
    <row r="749" spans="1:82" ht="15.75" customHeight="1">
      <c r="A749" s="111"/>
      <c r="B749" s="111"/>
      <c r="C749" s="111"/>
      <c r="D749" s="111"/>
      <c r="E749" s="111"/>
      <c r="F749" s="111"/>
      <c r="G749" s="111"/>
      <c r="H749" s="111"/>
      <c r="I749" s="111"/>
      <c r="J749" s="111"/>
      <c r="K749" s="111"/>
      <c r="L749" s="111"/>
      <c r="M749" s="111"/>
      <c r="N749" s="111"/>
      <c r="O749" s="111"/>
      <c r="P749" s="111"/>
      <c r="Q749" s="111"/>
      <c r="R749" s="111"/>
      <c r="S749" s="111"/>
      <c r="T749" s="111"/>
      <c r="U749" s="111"/>
      <c r="V749" s="112"/>
      <c r="W749" s="111"/>
      <c r="X749" s="109"/>
      <c r="Y749" s="109"/>
      <c r="Z749" s="109"/>
      <c r="AA749" s="109"/>
      <c r="AB749" s="48"/>
      <c r="AC749" s="111"/>
      <c r="AD749" s="111"/>
      <c r="AE749" s="111"/>
      <c r="AF749" s="111"/>
      <c r="AG749" s="111"/>
      <c r="AH749" s="111"/>
      <c r="AI749" s="111"/>
      <c r="AJ749" s="111"/>
      <c r="AK749" s="111"/>
      <c r="AL749" s="111"/>
      <c r="AM749" s="111"/>
      <c r="AN749" s="111"/>
      <c r="AO749" s="111"/>
      <c r="AP749" s="111"/>
      <c r="AQ749" s="111"/>
      <c r="AR749" s="111"/>
      <c r="AS749" s="111"/>
      <c r="AT749" s="111"/>
      <c r="AU749" s="111"/>
      <c r="AV749" s="111"/>
      <c r="AW749" s="111"/>
      <c r="AX749" s="112"/>
      <c r="AY749" s="111"/>
      <c r="AZ749" s="109"/>
      <c r="BA749" s="109"/>
      <c r="BB749" s="109"/>
      <c r="BC749" s="111"/>
      <c r="BD749" s="111"/>
      <c r="BE749" s="111"/>
      <c r="BF749" s="111"/>
      <c r="BG749" s="111"/>
      <c r="BH749" s="111"/>
      <c r="BI749" s="111"/>
      <c r="BJ749" s="111"/>
      <c r="BK749" s="111"/>
      <c r="BL749" s="111"/>
      <c r="BM749" s="111"/>
      <c r="BN749" s="111"/>
      <c r="BO749" s="111"/>
      <c r="BP749" s="111"/>
      <c r="BQ749" s="111"/>
      <c r="BR749" s="111"/>
      <c r="BS749" s="111"/>
      <c r="BT749" s="111"/>
      <c r="BU749" s="111"/>
      <c r="BV749" s="111"/>
      <c r="BW749" s="111"/>
      <c r="BX749" s="111"/>
      <c r="BY749" s="112"/>
      <c r="BZ749" s="111"/>
      <c r="CA749" s="109"/>
      <c r="CB749" s="109"/>
      <c r="CC749" s="109"/>
      <c r="CD749" s="111"/>
    </row>
    <row r="750" spans="1:82" ht="15.75" customHeight="1">
      <c r="A750" s="111"/>
      <c r="B750" s="111"/>
      <c r="C750" s="111"/>
      <c r="D750" s="111"/>
      <c r="E750" s="111"/>
      <c r="F750" s="111"/>
      <c r="G750" s="111"/>
      <c r="H750" s="111"/>
      <c r="I750" s="111"/>
      <c r="J750" s="111"/>
      <c r="K750" s="111"/>
      <c r="L750" s="111"/>
      <c r="M750" s="111"/>
      <c r="N750" s="111"/>
      <c r="O750" s="111"/>
      <c r="P750" s="111"/>
      <c r="Q750" s="111"/>
      <c r="R750" s="111"/>
      <c r="S750" s="111"/>
      <c r="T750" s="111"/>
      <c r="U750" s="111"/>
      <c r="V750" s="112"/>
      <c r="W750" s="111"/>
      <c r="X750" s="109"/>
      <c r="Y750" s="109"/>
      <c r="Z750" s="109"/>
      <c r="AA750" s="109"/>
      <c r="AB750" s="48"/>
      <c r="AC750" s="111"/>
      <c r="AD750" s="111"/>
      <c r="AE750" s="111"/>
      <c r="AF750" s="111"/>
      <c r="AG750" s="111"/>
      <c r="AH750" s="111"/>
      <c r="AI750" s="111"/>
      <c r="AJ750" s="111"/>
      <c r="AK750" s="111"/>
      <c r="AL750" s="111"/>
      <c r="AM750" s="111"/>
      <c r="AN750" s="111"/>
      <c r="AO750" s="111"/>
      <c r="AP750" s="111"/>
      <c r="AQ750" s="111"/>
      <c r="AR750" s="111"/>
      <c r="AS750" s="111"/>
      <c r="AT750" s="111"/>
      <c r="AU750" s="111"/>
      <c r="AV750" s="111"/>
      <c r="AW750" s="111"/>
      <c r="AX750" s="112"/>
      <c r="AY750" s="111"/>
      <c r="AZ750" s="109"/>
      <c r="BA750" s="109"/>
      <c r="BB750" s="109"/>
      <c r="BC750" s="111"/>
      <c r="BD750" s="111"/>
      <c r="BE750" s="111"/>
      <c r="BF750" s="111"/>
      <c r="BG750" s="111"/>
      <c r="BH750" s="111"/>
      <c r="BI750" s="111"/>
      <c r="BJ750" s="111"/>
      <c r="BK750" s="111"/>
      <c r="BL750" s="111"/>
      <c r="BM750" s="111"/>
      <c r="BN750" s="111"/>
      <c r="BO750" s="111"/>
      <c r="BP750" s="111"/>
      <c r="BQ750" s="111"/>
      <c r="BR750" s="111"/>
      <c r="BS750" s="111"/>
      <c r="BT750" s="111"/>
      <c r="BU750" s="111"/>
      <c r="BV750" s="111"/>
      <c r="BW750" s="111"/>
      <c r="BX750" s="111"/>
      <c r="BY750" s="112"/>
      <c r="BZ750" s="111"/>
      <c r="CA750" s="109"/>
      <c r="CB750" s="109"/>
      <c r="CC750" s="109"/>
      <c r="CD750" s="111"/>
    </row>
    <row r="751" spans="1:82" ht="15.75" customHeight="1">
      <c r="A751" s="111"/>
      <c r="B751" s="111"/>
      <c r="C751" s="111"/>
      <c r="D751" s="111"/>
      <c r="E751" s="111"/>
      <c r="F751" s="111"/>
      <c r="G751" s="111"/>
      <c r="H751" s="111"/>
      <c r="I751" s="111"/>
      <c r="J751" s="111"/>
      <c r="K751" s="111"/>
      <c r="L751" s="111"/>
      <c r="M751" s="111"/>
      <c r="N751" s="111"/>
      <c r="O751" s="111"/>
      <c r="P751" s="111"/>
      <c r="Q751" s="111"/>
      <c r="R751" s="111"/>
      <c r="S751" s="111"/>
      <c r="T751" s="111"/>
      <c r="U751" s="111"/>
      <c r="V751" s="112"/>
      <c r="W751" s="111"/>
      <c r="X751" s="109"/>
      <c r="Y751" s="109"/>
      <c r="Z751" s="109"/>
      <c r="AA751" s="109"/>
      <c r="AB751" s="48"/>
      <c r="AC751" s="111"/>
      <c r="AD751" s="111"/>
      <c r="AE751" s="111"/>
      <c r="AF751" s="111"/>
      <c r="AG751" s="111"/>
      <c r="AH751" s="111"/>
      <c r="AI751" s="111"/>
      <c r="AJ751" s="111"/>
      <c r="AK751" s="111"/>
      <c r="AL751" s="111"/>
      <c r="AM751" s="111"/>
      <c r="AN751" s="111"/>
      <c r="AO751" s="111"/>
      <c r="AP751" s="111"/>
      <c r="AQ751" s="111"/>
      <c r="AR751" s="111"/>
      <c r="AS751" s="111"/>
      <c r="AT751" s="111"/>
      <c r="AU751" s="111"/>
      <c r="AV751" s="111"/>
      <c r="AW751" s="111"/>
      <c r="AX751" s="112"/>
      <c r="AY751" s="111"/>
      <c r="AZ751" s="109"/>
      <c r="BA751" s="109"/>
      <c r="BB751" s="109"/>
      <c r="BC751" s="111"/>
      <c r="BD751" s="111"/>
      <c r="BE751" s="111"/>
      <c r="BF751" s="111"/>
      <c r="BG751" s="111"/>
      <c r="BH751" s="111"/>
      <c r="BI751" s="111"/>
      <c r="BJ751" s="111"/>
      <c r="BK751" s="111"/>
      <c r="BL751" s="111"/>
      <c r="BM751" s="111"/>
      <c r="BN751" s="111"/>
      <c r="BO751" s="111"/>
      <c r="BP751" s="111"/>
      <c r="BQ751" s="111"/>
      <c r="BR751" s="111"/>
      <c r="BS751" s="111"/>
      <c r="BT751" s="111"/>
      <c r="BU751" s="111"/>
      <c r="BV751" s="111"/>
      <c r="BW751" s="111"/>
      <c r="BX751" s="111"/>
      <c r="BY751" s="112"/>
      <c r="BZ751" s="111"/>
      <c r="CA751" s="109"/>
      <c r="CB751" s="109"/>
      <c r="CC751" s="109"/>
      <c r="CD751" s="111"/>
    </row>
    <row r="752" spans="1:82" ht="15.75" customHeight="1">
      <c r="A752" s="111"/>
      <c r="B752" s="111"/>
      <c r="C752" s="111"/>
      <c r="D752" s="111"/>
      <c r="E752" s="111"/>
      <c r="F752" s="111"/>
      <c r="G752" s="111"/>
      <c r="H752" s="111"/>
      <c r="I752" s="111"/>
      <c r="J752" s="111"/>
      <c r="K752" s="111"/>
      <c r="L752" s="111"/>
      <c r="M752" s="111"/>
      <c r="N752" s="111"/>
      <c r="O752" s="111"/>
      <c r="P752" s="111"/>
      <c r="Q752" s="111"/>
      <c r="R752" s="111"/>
      <c r="S752" s="111"/>
      <c r="T752" s="111"/>
      <c r="U752" s="111"/>
      <c r="V752" s="112"/>
      <c r="W752" s="111"/>
      <c r="X752" s="109"/>
      <c r="Y752" s="109"/>
      <c r="Z752" s="109"/>
      <c r="AA752" s="109"/>
      <c r="AB752" s="48"/>
      <c r="AC752" s="111"/>
      <c r="AD752" s="111"/>
      <c r="AE752" s="111"/>
      <c r="AF752" s="111"/>
      <c r="AG752" s="111"/>
      <c r="AH752" s="111"/>
      <c r="AI752" s="111"/>
      <c r="AJ752" s="111"/>
      <c r="AK752" s="111"/>
      <c r="AL752" s="111"/>
      <c r="AM752" s="111"/>
      <c r="AN752" s="111"/>
      <c r="AO752" s="111"/>
      <c r="AP752" s="111"/>
      <c r="AQ752" s="111"/>
      <c r="AR752" s="111"/>
      <c r="AS752" s="111"/>
      <c r="AT752" s="111"/>
      <c r="AU752" s="111"/>
      <c r="AV752" s="111"/>
      <c r="AW752" s="111"/>
      <c r="AX752" s="112"/>
      <c r="AY752" s="111"/>
      <c r="AZ752" s="109"/>
      <c r="BA752" s="109"/>
      <c r="BB752" s="109"/>
      <c r="BC752" s="111"/>
      <c r="BD752" s="111"/>
      <c r="BE752" s="111"/>
      <c r="BF752" s="111"/>
      <c r="BG752" s="111"/>
      <c r="BH752" s="111"/>
      <c r="BI752" s="111"/>
      <c r="BJ752" s="111"/>
      <c r="BK752" s="111"/>
      <c r="BL752" s="111"/>
      <c r="BM752" s="111"/>
      <c r="BN752" s="111"/>
      <c r="BO752" s="111"/>
      <c r="BP752" s="111"/>
      <c r="BQ752" s="111"/>
      <c r="BR752" s="111"/>
      <c r="BS752" s="111"/>
      <c r="BT752" s="111"/>
      <c r="BU752" s="111"/>
      <c r="BV752" s="111"/>
      <c r="BW752" s="111"/>
      <c r="BX752" s="111"/>
      <c r="BY752" s="112"/>
      <c r="BZ752" s="111"/>
      <c r="CA752" s="109"/>
      <c r="CB752" s="109"/>
      <c r="CC752" s="109"/>
      <c r="CD752" s="111"/>
    </row>
    <row r="753" spans="1:82" ht="15.75" customHeight="1">
      <c r="A753" s="111"/>
      <c r="B753" s="111"/>
      <c r="C753" s="111"/>
      <c r="D753" s="111"/>
      <c r="E753" s="111"/>
      <c r="F753" s="111"/>
      <c r="G753" s="111"/>
      <c r="H753" s="111"/>
      <c r="I753" s="111"/>
      <c r="J753" s="111"/>
      <c r="K753" s="111"/>
      <c r="L753" s="111"/>
      <c r="M753" s="111"/>
      <c r="N753" s="111"/>
      <c r="O753" s="111"/>
      <c r="P753" s="111"/>
      <c r="Q753" s="111"/>
      <c r="R753" s="111"/>
      <c r="S753" s="111"/>
      <c r="T753" s="111"/>
      <c r="U753" s="111"/>
      <c r="V753" s="112"/>
      <c r="W753" s="111"/>
      <c r="X753" s="109"/>
      <c r="Y753" s="109"/>
      <c r="Z753" s="109"/>
      <c r="AA753" s="109"/>
      <c r="AB753" s="48"/>
      <c r="AC753" s="111"/>
      <c r="AD753" s="111"/>
      <c r="AE753" s="111"/>
      <c r="AF753" s="111"/>
      <c r="AG753" s="111"/>
      <c r="AH753" s="111"/>
      <c r="AI753" s="111"/>
      <c r="AJ753" s="111"/>
      <c r="AK753" s="111"/>
      <c r="AL753" s="111"/>
      <c r="AM753" s="111"/>
      <c r="AN753" s="111"/>
      <c r="AO753" s="111"/>
      <c r="AP753" s="111"/>
      <c r="AQ753" s="111"/>
      <c r="AR753" s="111"/>
      <c r="AS753" s="111"/>
      <c r="AT753" s="111"/>
      <c r="AU753" s="111"/>
      <c r="AV753" s="111"/>
      <c r="AW753" s="111"/>
      <c r="AX753" s="112"/>
      <c r="AY753" s="111"/>
      <c r="AZ753" s="109"/>
      <c r="BA753" s="109"/>
      <c r="BB753" s="109"/>
      <c r="BC753" s="111"/>
      <c r="BD753" s="111"/>
      <c r="BE753" s="111"/>
      <c r="BF753" s="111"/>
      <c r="BG753" s="111"/>
      <c r="BH753" s="111"/>
      <c r="BI753" s="111"/>
      <c r="BJ753" s="111"/>
      <c r="BK753" s="111"/>
      <c r="BL753" s="111"/>
      <c r="BM753" s="111"/>
      <c r="BN753" s="111"/>
      <c r="BO753" s="111"/>
      <c r="BP753" s="111"/>
      <c r="BQ753" s="111"/>
      <c r="BR753" s="111"/>
      <c r="BS753" s="111"/>
      <c r="BT753" s="111"/>
      <c r="BU753" s="111"/>
      <c r="BV753" s="111"/>
      <c r="BW753" s="111"/>
      <c r="BX753" s="111"/>
      <c r="BY753" s="112"/>
      <c r="BZ753" s="111"/>
      <c r="CA753" s="109"/>
      <c r="CB753" s="109"/>
      <c r="CC753" s="109"/>
      <c r="CD753" s="111"/>
    </row>
    <row r="754" spans="1:82" ht="15.75" customHeight="1">
      <c r="A754" s="111"/>
      <c r="B754" s="111"/>
      <c r="C754" s="111"/>
      <c r="D754" s="111"/>
      <c r="E754" s="111"/>
      <c r="F754" s="111"/>
      <c r="G754" s="111"/>
      <c r="H754" s="111"/>
      <c r="I754" s="111"/>
      <c r="J754" s="111"/>
      <c r="K754" s="111"/>
      <c r="L754" s="111"/>
      <c r="M754" s="111"/>
      <c r="N754" s="111"/>
      <c r="O754" s="111"/>
      <c r="P754" s="111"/>
      <c r="Q754" s="111"/>
      <c r="R754" s="111"/>
      <c r="S754" s="111"/>
      <c r="T754" s="111"/>
      <c r="U754" s="111"/>
      <c r="V754" s="112"/>
      <c r="W754" s="111"/>
      <c r="X754" s="109"/>
      <c r="Y754" s="109"/>
      <c r="Z754" s="109"/>
      <c r="AA754" s="109"/>
      <c r="AB754" s="48"/>
      <c r="AC754" s="111"/>
      <c r="AD754" s="111"/>
      <c r="AE754" s="111"/>
      <c r="AF754" s="111"/>
      <c r="AG754" s="111"/>
      <c r="AH754" s="111"/>
      <c r="AI754" s="111"/>
      <c r="AJ754" s="111"/>
      <c r="AK754" s="111"/>
      <c r="AL754" s="111"/>
      <c r="AM754" s="111"/>
      <c r="AN754" s="111"/>
      <c r="AO754" s="111"/>
      <c r="AP754" s="111"/>
      <c r="AQ754" s="111"/>
      <c r="AR754" s="111"/>
      <c r="AS754" s="111"/>
      <c r="AT754" s="111"/>
      <c r="AU754" s="111"/>
      <c r="AV754" s="111"/>
      <c r="AW754" s="111"/>
      <c r="AX754" s="112"/>
      <c r="AY754" s="111"/>
      <c r="AZ754" s="109"/>
      <c r="BA754" s="109"/>
      <c r="BB754" s="109"/>
      <c r="BC754" s="111"/>
      <c r="BD754" s="111"/>
      <c r="BE754" s="111"/>
      <c r="BF754" s="111"/>
      <c r="BG754" s="111"/>
      <c r="BH754" s="111"/>
      <c r="BI754" s="111"/>
      <c r="BJ754" s="111"/>
      <c r="BK754" s="111"/>
      <c r="BL754" s="111"/>
      <c r="BM754" s="111"/>
      <c r="BN754" s="111"/>
      <c r="BO754" s="111"/>
      <c r="BP754" s="111"/>
      <c r="BQ754" s="111"/>
      <c r="BR754" s="111"/>
      <c r="BS754" s="111"/>
      <c r="BT754" s="111"/>
      <c r="BU754" s="111"/>
      <c r="BV754" s="111"/>
      <c r="BW754" s="111"/>
      <c r="BX754" s="111"/>
      <c r="BY754" s="112"/>
      <c r="BZ754" s="111"/>
      <c r="CA754" s="109"/>
      <c r="CB754" s="109"/>
      <c r="CC754" s="109"/>
      <c r="CD754" s="111"/>
    </row>
    <row r="755" spans="1:82" ht="15.75" customHeight="1">
      <c r="A755" s="111"/>
      <c r="B755" s="111"/>
      <c r="C755" s="111"/>
      <c r="D755" s="111"/>
      <c r="E755" s="111"/>
      <c r="F755" s="111"/>
      <c r="G755" s="111"/>
      <c r="H755" s="111"/>
      <c r="I755" s="111"/>
      <c r="J755" s="111"/>
      <c r="K755" s="111"/>
      <c r="L755" s="111"/>
      <c r="M755" s="111"/>
      <c r="N755" s="111"/>
      <c r="O755" s="111"/>
      <c r="P755" s="111"/>
      <c r="Q755" s="111"/>
      <c r="R755" s="111"/>
      <c r="S755" s="111"/>
      <c r="T755" s="111"/>
      <c r="U755" s="111"/>
      <c r="V755" s="112"/>
      <c r="W755" s="111"/>
      <c r="X755" s="109"/>
      <c r="Y755" s="109"/>
      <c r="Z755" s="109"/>
      <c r="AA755" s="109"/>
      <c r="AB755" s="48"/>
      <c r="AC755" s="111"/>
      <c r="AD755" s="111"/>
      <c r="AE755" s="111"/>
      <c r="AF755" s="111"/>
      <c r="AG755" s="111"/>
      <c r="AH755" s="111"/>
      <c r="AI755" s="111"/>
      <c r="AJ755" s="111"/>
      <c r="AK755" s="111"/>
      <c r="AL755" s="111"/>
      <c r="AM755" s="111"/>
      <c r="AN755" s="111"/>
      <c r="AO755" s="111"/>
      <c r="AP755" s="111"/>
      <c r="AQ755" s="111"/>
      <c r="AR755" s="111"/>
      <c r="AS755" s="111"/>
      <c r="AT755" s="111"/>
      <c r="AU755" s="111"/>
      <c r="AV755" s="111"/>
      <c r="AW755" s="111"/>
      <c r="AX755" s="112"/>
      <c r="AY755" s="111"/>
      <c r="AZ755" s="109"/>
      <c r="BA755" s="109"/>
      <c r="BB755" s="109"/>
      <c r="BC755" s="111"/>
      <c r="BD755" s="111"/>
      <c r="BE755" s="111"/>
      <c r="BF755" s="111"/>
      <c r="BG755" s="111"/>
      <c r="BH755" s="111"/>
      <c r="BI755" s="111"/>
      <c r="BJ755" s="111"/>
      <c r="BK755" s="111"/>
      <c r="BL755" s="111"/>
      <c r="BM755" s="111"/>
      <c r="BN755" s="111"/>
      <c r="BO755" s="111"/>
      <c r="BP755" s="111"/>
      <c r="BQ755" s="111"/>
      <c r="BR755" s="111"/>
      <c r="BS755" s="111"/>
      <c r="BT755" s="111"/>
      <c r="BU755" s="111"/>
      <c r="BV755" s="111"/>
      <c r="BW755" s="111"/>
      <c r="BX755" s="111"/>
      <c r="BY755" s="112"/>
      <c r="BZ755" s="111"/>
      <c r="CA755" s="109"/>
      <c r="CB755" s="109"/>
      <c r="CC755" s="109"/>
      <c r="CD755" s="111"/>
    </row>
    <row r="756" spans="1:82" ht="15.75" customHeight="1">
      <c r="A756" s="111"/>
      <c r="B756" s="111"/>
      <c r="C756" s="111"/>
      <c r="D756" s="111"/>
      <c r="E756" s="111"/>
      <c r="F756" s="111"/>
      <c r="G756" s="111"/>
      <c r="H756" s="111"/>
      <c r="I756" s="111"/>
      <c r="J756" s="111"/>
      <c r="K756" s="111"/>
      <c r="L756" s="111"/>
      <c r="M756" s="111"/>
      <c r="N756" s="111"/>
      <c r="O756" s="111"/>
      <c r="P756" s="111"/>
      <c r="Q756" s="111"/>
      <c r="R756" s="111"/>
      <c r="S756" s="111"/>
      <c r="T756" s="111"/>
      <c r="U756" s="111"/>
      <c r="V756" s="112"/>
      <c r="W756" s="111"/>
      <c r="X756" s="109"/>
      <c r="Y756" s="109"/>
      <c r="Z756" s="109"/>
      <c r="AA756" s="109"/>
      <c r="AB756" s="48"/>
      <c r="AC756" s="111"/>
      <c r="AD756" s="111"/>
      <c r="AE756" s="111"/>
      <c r="AF756" s="111"/>
      <c r="AG756" s="111"/>
      <c r="AH756" s="111"/>
      <c r="AI756" s="111"/>
      <c r="AJ756" s="111"/>
      <c r="AK756" s="111"/>
      <c r="AL756" s="111"/>
      <c r="AM756" s="111"/>
      <c r="AN756" s="111"/>
      <c r="AO756" s="111"/>
      <c r="AP756" s="111"/>
      <c r="AQ756" s="111"/>
      <c r="AR756" s="111"/>
      <c r="AS756" s="111"/>
      <c r="AT756" s="111"/>
      <c r="AU756" s="111"/>
      <c r="AV756" s="111"/>
      <c r="AW756" s="111"/>
      <c r="AX756" s="112"/>
      <c r="AY756" s="111"/>
      <c r="AZ756" s="109"/>
      <c r="BA756" s="109"/>
      <c r="BB756" s="109"/>
      <c r="BC756" s="111"/>
      <c r="BD756" s="111"/>
      <c r="BE756" s="111"/>
      <c r="BF756" s="111"/>
      <c r="BG756" s="111"/>
      <c r="BH756" s="111"/>
      <c r="BI756" s="111"/>
      <c r="BJ756" s="111"/>
      <c r="BK756" s="111"/>
      <c r="BL756" s="111"/>
      <c r="BM756" s="111"/>
      <c r="BN756" s="111"/>
      <c r="BO756" s="111"/>
      <c r="BP756" s="111"/>
      <c r="BQ756" s="111"/>
      <c r="BR756" s="111"/>
      <c r="BS756" s="111"/>
      <c r="BT756" s="111"/>
      <c r="BU756" s="111"/>
      <c r="BV756" s="111"/>
      <c r="BW756" s="111"/>
      <c r="BX756" s="111"/>
      <c r="BY756" s="112"/>
      <c r="BZ756" s="111"/>
      <c r="CA756" s="109"/>
      <c r="CB756" s="109"/>
      <c r="CC756" s="109"/>
      <c r="CD756" s="111"/>
    </row>
    <row r="757" spans="1:82" ht="15.75" customHeight="1">
      <c r="A757" s="111"/>
      <c r="B757" s="111"/>
      <c r="C757" s="111"/>
      <c r="D757" s="111"/>
      <c r="E757" s="111"/>
      <c r="F757" s="111"/>
      <c r="G757" s="111"/>
      <c r="H757" s="111"/>
      <c r="I757" s="111"/>
      <c r="J757" s="111"/>
      <c r="K757" s="111"/>
      <c r="L757" s="111"/>
      <c r="M757" s="111"/>
      <c r="N757" s="111"/>
      <c r="O757" s="111"/>
      <c r="P757" s="111"/>
      <c r="Q757" s="111"/>
      <c r="R757" s="111"/>
      <c r="S757" s="111"/>
      <c r="T757" s="111"/>
      <c r="U757" s="111"/>
      <c r="V757" s="112"/>
      <c r="W757" s="111"/>
      <c r="X757" s="109"/>
      <c r="Y757" s="109"/>
      <c r="Z757" s="109"/>
      <c r="AA757" s="109"/>
      <c r="AB757" s="48"/>
      <c r="AC757" s="111"/>
      <c r="AD757" s="111"/>
      <c r="AE757" s="111"/>
      <c r="AF757" s="111"/>
      <c r="AG757" s="111"/>
      <c r="AH757" s="111"/>
      <c r="AI757" s="111"/>
      <c r="AJ757" s="111"/>
      <c r="AK757" s="111"/>
      <c r="AL757" s="111"/>
      <c r="AM757" s="111"/>
      <c r="AN757" s="111"/>
      <c r="AO757" s="111"/>
      <c r="AP757" s="111"/>
      <c r="AQ757" s="111"/>
      <c r="AR757" s="111"/>
      <c r="AS757" s="111"/>
      <c r="AT757" s="111"/>
      <c r="AU757" s="111"/>
      <c r="AV757" s="111"/>
      <c r="AW757" s="111"/>
      <c r="AX757" s="112"/>
      <c r="AY757" s="111"/>
      <c r="AZ757" s="109"/>
      <c r="BA757" s="109"/>
      <c r="BB757" s="109"/>
      <c r="BC757" s="111"/>
      <c r="BD757" s="111"/>
      <c r="BE757" s="111"/>
      <c r="BF757" s="111"/>
      <c r="BG757" s="111"/>
      <c r="BH757" s="111"/>
      <c r="BI757" s="111"/>
      <c r="BJ757" s="111"/>
      <c r="BK757" s="111"/>
      <c r="BL757" s="111"/>
      <c r="BM757" s="111"/>
      <c r="BN757" s="111"/>
      <c r="BO757" s="111"/>
      <c r="BP757" s="111"/>
      <c r="BQ757" s="111"/>
      <c r="BR757" s="111"/>
      <c r="BS757" s="111"/>
      <c r="BT757" s="111"/>
      <c r="BU757" s="111"/>
      <c r="BV757" s="111"/>
      <c r="BW757" s="111"/>
      <c r="BX757" s="111"/>
      <c r="BY757" s="112"/>
      <c r="BZ757" s="111"/>
      <c r="CA757" s="109"/>
      <c r="CB757" s="109"/>
      <c r="CC757" s="109"/>
      <c r="CD757" s="111"/>
    </row>
    <row r="758" spans="1:82" ht="15.75" customHeight="1">
      <c r="A758" s="111"/>
      <c r="B758" s="111"/>
      <c r="C758" s="111"/>
      <c r="D758" s="111"/>
      <c r="E758" s="111"/>
      <c r="F758" s="111"/>
      <c r="G758" s="111"/>
      <c r="H758" s="111"/>
      <c r="I758" s="111"/>
      <c r="J758" s="111"/>
      <c r="K758" s="111"/>
      <c r="L758" s="111"/>
      <c r="M758" s="111"/>
      <c r="N758" s="111"/>
      <c r="O758" s="111"/>
      <c r="P758" s="111"/>
      <c r="Q758" s="111"/>
      <c r="R758" s="111"/>
      <c r="S758" s="111"/>
      <c r="T758" s="111"/>
      <c r="U758" s="111"/>
      <c r="V758" s="112"/>
      <c r="W758" s="111"/>
      <c r="X758" s="109"/>
      <c r="Y758" s="109"/>
      <c r="Z758" s="109"/>
      <c r="AA758" s="109"/>
      <c r="AB758" s="48"/>
      <c r="AC758" s="111"/>
      <c r="AD758" s="111"/>
      <c r="AE758" s="111"/>
      <c r="AF758" s="111"/>
      <c r="AG758" s="111"/>
      <c r="AH758" s="111"/>
      <c r="AI758" s="111"/>
      <c r="AJ758" s="111"/>
      <c r="AK758" s="111"/>
      <c r="AL758" s="111"/>
      <c r="AM758" s="111"/>
      <c r="AN758" s="111"/>
      <c r="AO758" s="111"/>
      <c r="AP758" s="111"/>
      <c r="AQ758" s="111"/>
      <c r="AR758" s="111"/>
      <c r="AS758" s="111"/>
      <c r="AT758" s="111"/>
      <c r="AU758" s="111"/>
      <c r="AV758" s="111"/>
      <c r="AW758" s="111"/>
      <c r="AX758" s="112"/>
      <c r="AY758" s="111"/>
      <c r="AZ758" s="109"/>
      <c r="BA758" s="109"/>
      <c r="BB758" s="109"/>
      <c r="BC758" s="111"/>
      <c r="BD758" s="111"/>
      <c r="BE758" s="111"/>
      <c r="BF758" s="111"/>
      <c r="BG758" s="111"/>
      <c r="BH758" s="111"/>
      <c r="BI758" s="111"/>
      <c r="BJ758" s="111"/>
      <c r="BK758" s="111"/>
      <c r="BL758" s="111"/>
      <c r="BM758" s="111"/>
      <c r="BN758" s="111"/>
      <c r="BO758" s="111"/>
      <c r="BP758" s="111"/>
      <c r="BQ758" s="111"/>
      <c r="BR758" s="111"/>
      <c r="BS758" s="111"/>
      <c r="BT758" s="111"/>
      <c r="BU758" s="111"/>
      <c r="BV758" s="111"/>
      <c r="BW758" s="111"/>
      <c r="BX758" s="111"/>
      <c r="BY758" s="112"/>
      <c r="BZ758" s="111"/>
      <c r="CA758" s="109"/>
      <c r="CB758" s="109"/>
      <c r="CC758" s="109"/>
      <c r="CD758" s="111"/>
    </row>
    <row r="759" spans="1:82" ht="15.75" customHeight="1">
      <c r="A759" s="111"/>
      <c r="B759" s="111"/>
      <c r="C759" s="111"/>
      <c r="D759" s="111"/>
      <c r="E759" s="111"/>
      <c r="F759" s="111"/>
      <c r="G759" s="111"/>
      <c r="H759" s="111"/>
      <c r="I759" s="111"/>
      <c r="J759" s="111"/>
      <c r="K759" s="111"/>
      <c r="L759" s="111"/>
      <c r="M759" s="111"/>
      <c r="N759" s="111"/>
      <c r="O759" s="111"/>
      <c r="P759" s="111"/>
      <c r="Q759" s="111"/>
      <c r="R759" s="111"/>
      <c r="S759" s="111"/>
      <c r="T759" s="111"/>
      <c r="U759" s="111"/>
      <c r="V759" s="112"/>
      <c r="W759" s="111"/>
      <c r="X759" s="109"/>
      <c r="Y759" s="109"/>
      <c r="Z759" s="109"/>
      <c r="AA759" s="109"/>
      <c r="AB759" s="48"/>
      <c r="AC759" s="111"/>
      <c r="AD759" s="111"/>
      <c r="AE759" s="111"/>
      <c r="AF759" s="111"/>
      <c r="AG759" s="111"/>
      <c r="AH759" s="111"/>
      <c r="AI759" s="111"/>
      <c r="AJ759" s="111"/>
      <c r="AK759" s="111"/>
      <c r="AL759" s="111"/>
      <c r="AM759" s="111"/>
      <c r="AN759" s="111"/>
      <c r="AO759" s="111"/>
      <c r="AP759" s="111"/>
      <c r="AQ759" s="111"/>
      <c r="AR759" s="111"/>
      <c r="AS759" s="111"/>
      <c r="AT759" s="111"/>
      <c r="AU759" s="111"/>
      <c r="AV759" s="111"/>
      <c r="AW759" s="111"/>
      <c r="AX759" s="112"/>
      <c r="AY759" s="111"/>
      <c r="AZ759" s="109"/>
      <c r="BA759" s="109"/>
      <c r="BB759" s="109"/>
      <c r="BC759" s="111"/>
      <c r="BD759" s="111"/>
      <c r="BE759" s="111"/>
      <c r="BF759" s="111"/>
      <c r="BG759" s="111"/>
      <c r="BH759" s="111"/>
      <c r="BI759" s="111"/>
      <c r="BJ759" s="111"/>
      <c r="BK759" s="111"/>
      <c r="BL759" s="111"/>
      <c r="BM759" s="111"/>
      <c r="BN759" s="111"/>
      <c r="BO759" s="111"/>
      <c r="BP759" s="111"/>
      <c r="BQ759" s="111"/>
      <c r="BR759" s="111"/>
      <c r="BS759" s="111"/>
      <c r="BT759" s="111"/>
      <c r="BU759" s="111"/>
      <c r="BV759" s="111"/>
      <c r="BW759" s="111"/>
      <c r="BX759" s="111"/>
      <c r="BY759" s="112"/>
      <c r="BZ759" s="111"/>
      <c r="CA759" s="109"/>
      <c r="CB759" s="109"/>
      <c r="CC759" s="109"/>
      <c r="CD759" s="111"/>
    </row>
    <row r="760" spans="1:82" ht="15.75" customHeight="1">
      <c r="A760" s="111"/>
      <c r="B760" s="111"/>
      <c r="C760" s="111"/>
      <c r="D760" s="111"/>
      <c r="E760" s="111"/>
      <c r="F760" s="111"/>
      <c r="G760" s="111"/>
      <c r="H760" s="111"/>
      <c r="I760" s="111"/>
      <c r="J760" s="111"/>
      <c r="K760" s="111"/>
      <c r="L760" s="111"/>
      <c r="M760" s="111"/>
      <c r="N760" s="111"/>
      <c r="O760" s="111"/>
      <c r="P760" s="111"/>
      <c r="Q760" s="111"/>
      <c r="R760" s="111"/>
      <c r="S760" s="111"/>
      <c r="T760" s="111"/>
      <c r="U760" s="111"/>
      <c r="V760" s="112"/>
      <c r="W760" s="111"/>
      <c r="X760" s="109"/>
      <c r="Y760" s="109"/>
      <c r="Z760" s="109"/>
      <c r="AA760" s="109"/>
      <c r="AB760" s="48"/>
      <c r="AC760" s="111"/>
      <c r="AD760" s="111"/>
      <c r="AE760" s="111"/>
      <c r="AF760" s="111"/>
      <c r="AG760" s="111"/>
      <c r="AH760" s="111"/>
      <c r="AI760" s="111"/>
      <c r="AJ760" s="111"/>
      <c r="AK760" s="111"/>
      <c r="AL760" s="111"/>
      <c r="AM760" s="111"/>
      <c r="AN760" s="111"/>
      <c r="AO760" s="111"/>
      <c r="AP760" s="111"/>
      <c r="AQ760" s="111"/>
      <c r="AR760" s="111"/>
      <c r="AS760" s="111"/>
      <c r="AT760" s="111"/>
      <c r="AU760" s="111"/>
      <c r="AV760" s="111"/>
      <c r="AW760" s="111"/>
      <c r="AX760" s="112"/>
      <c r="AY760" s="111"/>
      <c r="AZ760" s="109"/>
      <c r="BA760" s="109"/>
      <c r="BB760" s="109"/>
      <c r="BC760" s="111"/>
      <c r="BD760" s="111"/>
      <c r="BE760" s="111"/>
      <c r="BF760" s="111"/>
      <c r="BG760" s="111"/>
      <c r="BH760" s="111"/>
      <c r="BI760" s="111"/>
      <c r="BJ760" s="111"/>
      <c r="BK760" s="111"/>
      <c r="BL760" s="111"/>
      <c r="BM760" s="111"/>
      <c r="BN760" s="111"/>
      <c r="BO760" s="111"/>
      <c r="BP760" s="111"/>
      <c r="BQ760" s="111"/>
      <c r="BR760" s="111"/>
      <c r="BS760" s="111"/>
      <c r="BT760" s="111"/>
      <c r="BU760" s="111"/>
      <c r="BV760" s="111"/>
      <c r="BW760" s="111"/>
      <c r="BX760" s="111"/>
      <c r="BY760" s="112"/>
      <c r="BZ760" s="111"/>
      <c r="CA760" s="109"/>
      <c r="CB760" s="109"/>
      <c r="CC760" s="109"/>
      <c r="CD760" s="111"/>
    </row>
    <row r="761" spans="1:82" ht="15.75" customHeight="1">
      <c r="A761" s="111"/>
      <c r="B761" s="111"/>
      <c r="C761" s="111"/>
      <c r="D761" s="111"/>
      <c r="E761" s="111"/>
      <c r="F761" s="111"/>
      <c r="G761" s="111"/>
      <c r="H761" s="111"/>
      <c r="I761" s="111"/>
      <c r="J761" s="111"/>
      <c r="K761" s="111"/>
      <c r="L761" s="111"/>
      <c r="M761" s="111"/>
      <c r="N761" s="111"/>
      <c r="O761" s="111"/>
      <c r="P761" s="111"/>
      <c r="Q761" s="111"/>
      <c r="R761" s="111"/>
      <c r="S761" s="111"/>
      <c r="T761" s="111"/>
      <c r="U761" s="111"/>
      <c r="V761" s="112"/>
      <c r="W761" s="111"/>
      <c r="X761" s="109"/>
      <c r="Y761" s="109"/>
      <c r="Z761" s="109"/>
      <c r="AA761" s="109"/>
      <c r="AB761" s="48"/>
      <c r="AC761" s="111"/>
      <c r="AD761" s="111"/>
      <c r="AE761" s="111"/>
      <c r="AF761" s="111"/>
      <c r="AG761" s="111"/>
      <c r="AH761" s="111"/>
      <c r="AI761" s="111"/>
      <c r="AJ761" s="111"/>
      <c r="AK761" s="111"/>
      <c r="AL761" s="111"/>
      <c r="AM761" s="111"/>
      <c r="AN761" s="111"/>
      <c r="AO761" s="111"/>
      <c r="AP761" s="111"/>
      <c r="AQ761" s="111"/>
      <c r="AR761" s="111"/>
      <c r="AS761" s="111"/>
      <c r="AT761" s="111"/>
      <c r="AU761" s="111"/>
      <c r="AV761" s="111"/>
      <c r="AW761" s="111"/>
      <c r="AX761" s="112"/>
      <c r="AY761" s="111"/>
      <c r="AZ761" s="109"/>
      <c r="BA761" s="109"/>
      <c r="BB761" s="109"/>
      <c r="BC761" s="111"/>
      <c r="BD761" s="111"/>
      <c r="BE761" s="111"/>
      <c r="BF761" s="111"/>
      <c r="BG761" s="111"/>
      <c r="BH761" s="111"/>
      <c r="BI761" s="111"/>
      <c r="BJ761" s="111"/>
      <c r="BK761" s="111"/>
      <c r="BL761" s="111"/>
      <c r="BM761" s="111"/>
      <c r="BN761" s="111"/>
      <c r="BO761" s="111"/>
      <c r="BP761" s="111"/>
      <c r="BQ761" s="111"/>
      <c r="BR761" s="111"/>
      <c r="BS761" s="111"/>
      <c r="BT761" s="111"/>
      <c r="BU761" s="111"/>
      <c r="BV761" s="111"/>
      <c r="BW761" s="111"/>
      <c r="BX761" s="111"/>
      <c r="BY761" s="112"/>
      <c r="BZ761" s="111"/>
      <c r="CA761" s="109"/>
      <c r="CB761" s="109"/>
      <c r="CC761" s="109"/>
      <c r="CD761" s="111"/>
    </row>
    <row r="762" spans="1:82" ht="15.75" customHeight="1">
      <c r="A762" s="111"/>
      <c r="B762" s="111"/>
      <c r="C762" s="111"/>
      <c r="D762" s="111"/>
      <c r="E762" s="111"/>
      <c r="F762" s="111"/>
      <c r="G762" s="111"/>
      <c r="H762" s="111"/>
      <c r="I762" s="111"/>
      <c r="J762" s="111"/>
      <c r="K762" s="111"/>
      <c r="L762" s="111"/>
      <c r="M762" s="111"/>
      <c r="N762" s="111"/>
      <c r="O762" s="111"/>
      <c r="P762" s="111"/>
      <c r="Q762" s="111"/>
      <c r="R762" s="111"/>
      <c r="S762" s="111"/>
      <c r="T762" s="111"/>
      <c r="U762" s="111"/>
      <c r="V762" s="112"/>
      <c r="W762" s="111"/>
      <c r="X762" s="109"/>
      <c r="Y762" s="109"/>
      <c r="Z762" s="109"/>
      <c r="AA762" s="109"/>
      <c r="AB762" s="48"/>
      <c r="AC762" s="111"/>
      <c r="AD762" s="111"/>
      <c r="AE762" s="111"/>
      <c r="AF762" s="111"/>
      <c r="AG762" s="111"/>
      <c r="AH762" s="111"/>
      <c r="AI762" s="111"/>
      <c r="AJ762" s="111"/>
      <c r="AK762" s="111"/>
      <c r="AL762" s="111"/>
      <c r="AM762" s="111"/>
      <c r="AN762" s="111"/>
      <c r="AO762" s="111"/>
      <c r="AP762" s="111"/>
      <c r="AQ762" s="111"/>
      <c r="AR762" s="111"/>
      <c r="AS762" s="111"/>
      <c r="AT762" s="111"/>
      <c r="AU762" s="111"/>
      <c r="AV762" s="111"/>
      <c r="AW762" s="111"/>
      <c r="AX762" s="112"/>
      <c r="AY762" s="111"/>
      <c r="AZ762" s="109"/>
      <c r="BA762" s="109"/>
      <c r="BB762" s="109"/>
      <c r="BC762" s="111"/>
      <c r="BD762" s="111"/>
      <c r="BE762" s="111"/>
      <c r="BF762" s="111"/>
      <c r="BG762" s="111"/>
      <c r="BH762" s="111"/>
      <c r="BI762" s="111"/>
      <c r="BJ762" s="111"/>
      <c r="BK762" s="111"/>
      <c r="BL762" s="111"/>
      <c r="BM762" s="111"/>
      <c r="BN762" s="111"/>
      <c r="BO762" s="111"/>
      <c r="BP762" s="111"/>
      <c r="BQ762" s="111"/>
      <c r="BR762" s="111"/>
      <c r="BS762" s="111"/>
      <c r="BT762" s="111"/>
      <c r="BU762" s="111"/>
      <c r="BV762" s="111"/>
      <c r="BW762" s="111"/>
      <c r="BX762" s="111"/>
      <c r="BY762" s="112"/>
      <c r="BZ762" s="111"/>
      <c r="CA762" s="109"/>
      <c r="CB762" s="109"/>
      <c r="CC762" s="109"/>
      <c r="CD762" s="111"/>
    </row>
    <row r="763" spans="1:82" ht="15.75" customHeight="1">
      <c r="A763" s="111"/>
      <c r="B763" s="111"/>
      <c r="C763" s="111"/>
      <c r="D763" s="111"/>
      <c r="E763" s="111"/>
      <c r="F763" s="111"/>
      <c r="G763" s="111"/>
      <c r="H763" s="111"/>
      <c r="I763" s="111"/>
      <c r="J763" s="111"/>
      <c r="K763" s="111"/>
      <c r="L763" s="111"/>
      <c r="M763" s="111"/>
      <c r="N763" s="111"/>
      <c r="O763" s="111"/>
      <c r="P763" s="111"/>
      <c r="Q763" s="111"/>
      <c r="R763" s="111"/>
      <c r="S763" s="111"/>
      <c r="T763" s="111"/>
      <c r="U763" s="111"/>
      <c r="V763" s="112"/>
      <c r="W763" s="111"/>
      <c r="X763" s="109"/>
      <c r="Y763" s="109"/>
      <c r="Z763" s="109"/>
      <c r="AA763" s="109"/>
      <c r="AB763" s="48"/>
      <c r="AC763" s="111"/>
      <c r="AD763" s="111"/>
      <c r="AE763" s="111"/>
      <c r="AF763" s="111"/>
      <c r="AG763" s="111"/>
      <c r="AH763" s="111"/>
      <c r="AI763" s="111"/>
      <c r="AJ763" s="111"/>
      <c r="AK763" s="111"/>
      <c r="AL763" s="111"/>
      <c r="AM763" s="111"/>
      <c r="AN763" s="111"/>
      <c r="AO763" s="111"/>
      <c r="AP763" s="111"/>
      <c r="AQ763" s="111"/>
      <c r="AR763" s="111"/>
      <c r="AS763" s="111"/>
      <c r="AT763" s="111"/>
      <c r="AU763" s="111"/>
      <c r="AV763" s="111"/>
      <c r="AW763" s="111"/>
      <c r="AX763" s="112"/>
      <c r="AY763" s="111"/>
      <c r="AZ763" s="109"/>
      <c r="BA763" s="109"/>
      <c r="BB763" s="109"/>
      <c r="BC763" s="111"/>
      <c r="BD763" s="111"/>
      <c r="BE763" s="111"/>
      <c r="BF763" s="111"/>
      <c r="BG763" s="111"/>
      <c r="BH763" s="111"/>
      <c r="BI763" s="111"/>
      <c r="BJ763" s="111"/>
      <c r="BK763" s="111"/>
      <c r="BL763" s="111"/>
      <c r="BM763" s="111"/>
      <c r="BN763" s="111"/>
      <c r="BO763" s="111"/>
      <c r="BP763" s="111"/>
      <c r="BQ763" s="111"/>
      <c r="BR763" s="111"/>
      <c r="BS763" s="111"/>
      <c r="BT763" s="111"/>
      <c r="BU763" s="111"/>
      <c r="BV763" s="111"/>
      <c r="BW763" s="111"/>
      <c r="BX763" s="111"/>
      <c r="BY763" s="112"/>
      <c r="BZ763" s="111"/>
      <c r="CA763" s="109"/>
      <c r="CB763" s="109"/>
      <c r="CC763" s="109"/>
      <c r="CD763" s="111"/>
    </row>
    <row r="764" spans="1:82" ht="15.75" customHeight="1">
      <c r="A764" s="111"/>
      <c r="B764" s="111"/>
      <c r="C764" s="111"/>
      <c r="D764" s="111"/>
      <c r="E764" s="111"/>
      <c r="F764" s="111"/>
      <c r="G764" s="111"/>
      <c r="H764" s="111"/>
      <c r="I764" s="111"/>
      <c r="J764" s="111"/>
      <c r="K764" s="111"/>
      <c r="L764" s="111"/>
      <c r="M764" s="111"/>
      <c r="N764" s="111"/>
      <c r="O764" s="111"/>
      <c r="P764" s="111"/>
      <c r="Q764" s="111"/>
      <c r="R764" s="111"/>
      <c r="S764" s="111"/>
      <c r="T764" s="111"/>
      <c r="U764" s="111"/>
      <c r="V764" s="112"/>
      <c r="W764" s="111"/>
      <c r="X764" s="109"/>
      <c r="Y764" s="109"/>
      <c r="Z764" s="109"/>
      <c r="AA764" s="109"/>
      <c r="AB764" s="48"/>
      <c r="AC764" s="111"/>
      <c r="AD764" s="111"/>
      <c r="AE764" s="111"/>
      <c r="AF764" s="111"/>
      <c r="AG764" s="111"/>
      <c r="AH764" s="111"/>
      <c r="AI764" s="111"/>
      <c r="AJ764" s="111"/>
      <c r="AK764" s="111"/>
      <c r="AL764" s="111"/>
      <c r="AM764" s="111"/>
      <c r="AN764" s="111"/>
      <c r="AO764" s="111"/>
      <c r="AP764" s="111"/>
      <c r="AQ764" s="111"/>
      <c r="AR764" s="111"/>
      <c r="AS764" s="111"/>
      <c r="AT764" s="111"/>
      <c r="AU764" s="111"/>
      <c r="AV764" s="111"/>
      <c r="AW764" s="111"/>
      <c r="AX764" s="112"/>
      <c r="AY764" s="111"/>
      <c r="AZ764" s="109"/>
      <c r="BA764" s="109"/>
      <c r="BB764" s="109"/>
      <c r="BC764" s="111"/>
      <c r="BD764" s="111"/>
      <c r="BE764" s="111"/>
      <c r="BF764" s="111"/>
      <c r="BG764" s="111"/>
      <c r="BH764" s="111"/>
      <c r="BI764" s="111"/>
      <c r="BJ764" s="111"/>
      <c r="BK764" s="111"/>
      <c r="BL764" s="111"/>
      <c r="BM764" s="111"/>
      <c r="BN764" s="111"/>
      <c r="BO764" s="111"/>
      <c r="BP764" s="111"/>
      <c r="BQ764" s="111"/>
      <c r="BR764" s="111"/>
      <c r="BS764" s="111"/>
      <c r="BT764" s="111"/>
      <c r="BU764" s="111"/>
      <c r="BV764" s="111"/>
      <c r="BW764" s="111"/>
      <c r="BX764" s="111"/>
      <c r="BY764" s="112"/>
      <c r="BZ764" s="111"/>
      <c r="CA764" s="109"/>
      <c r="CB764" s="109"/>
      <c r="CC764" s="109"/>
      <c r="CD764" s="111"/>
    </row>
    <row r="765" spans="1:82" ht="15.75" customHeight="1">
      <c r="A765" s="111"/>
      <c r="B765" s="111"/>
      <c r="C765" s="111"/>
      <c r="D765" s="111"/>
      <c r="E765" s="111"/>
      <c r="F765" s="111"/>
      <c r="G765" s="111"/>
      <c r="H765" s="111"/>
      <c r="I765" s="111"/>
      <c r="J765" s="111"/>
      <c r="K765" s="111"/>
      <c r="L765" s="111"/>
      <c r="M765" s="111"/>
      <c r="N765" s="111"/>
      <c r="O765" s="111"/>
      <c r="P765" s="111"/>
      <c r="Q765" s="111"/>
      <c r="R765" s="111"/>
      <c r="S765" s="111"/>
      <c r="T765" s="111"/>
      <c r="U765" s="111"/>
      <c r="V765" s="112"/>
      <c r="W765" s="111"/>
      <c r="X765" s="109"/>
      <c r="Y765" s="109"/>
      <c r="Z765" s="109"/>
      <c r="AA765" s="109"/>
      <c r="AB765" s="48"/>
      <c r="AC765" s="111"/>
      <c r="AD765" s="111"/>
      <c r="AE765" s="111"/>
      <c r="AF765" s="111"/>
      <c r="AG765" s="111"/>
      <c r="AH765" s="111"/>
      <c r="AI765" s="111"/>
      <c r="AJ765" s="111"/>
      <c r="AK765" s="111"/>
      <c r="AL765" s="111"/>
      <c r="AM765" s="111"/>
      <c r="AN765" s="111"/>
      <c r="AO765" s="111"/>
      <c r="AP765" s="111"/>
      <c r="AQ765" s="111"/>
      <c r="AR765" s="111"/>
      <c r="AS765" s="111"/>
      <c r="AT765" s="111"/>
      <c r="AU765" s="111"/>
      <c r="AV765" s="111"/>
      <c r="AW765" s="111"/>
      <c r="AX765" s="112"/>
      <c r="AY765" s="111"/>
      <c r="AZ765" s="109"/>
      <c r="BA765" s="109"/>
      <c r="BB765" s="109"/>
      <c r="BC765" s="111"/>
      <c r="BD765" s="111"/>
      <c r="BE765" s="111"/>
      <c r="BF765" s="111"/>
      <c r="BG765" s="111"/>
      <c r="BH765" s="111"/>
      <c r="BI765" s="111"/>
      <c r="BJ765" s="111"/>
      <c r="BK765" s="111"/>
      <c r="BL765" s="111"/>
      <c r="BM765" s="111"/>
      <c r="BN765" s="111"/>
      <c r="BO765" s="111"/>
      <c r="BP765" s="111"/>
      <c r="BQ765" s="111"/>
      <c r="BR765" s="111"/>
      <c r="BS765" s="111"/>
      <c r="BT765" s="111"/>
      <c r="BU765" s="111"/>
      <c r="BV765" s="111"/>
      <c r="BW765" s="111"/>
      <c r="BX765" s="111"/>
      <c r="BY765" s="112"/>
      <c r="BZ765" s="111"/>
      <c r="CA765" s="109"/>
      <c r="CB765" s="109"/>
      <c r="CC765" s="109"/>
      <c r="CD765" s="111"/>
    </row>
    <row r="766" spans="1:82" ht="15.75" customHeight="1">
      <c r="A766" s="111"/>
      <c r="B766" s="111"/>
      <c r="C766" s="111"/>
      <c r="D766" s="111"/>
      <c r="E766" s="111"/>
      <c r="F766" s="111"/>
      <c r="G766" s="111"/>
      <c r="H766" s="111"/>
      <c r="I766" s="111"/>
      <c r="J766" s="111"/>
      <c r="K766" s="111"/>
      <c r="L766" s="111"/>
      <c r="M766" s="111"/>
      <c r="N766" s="111"/>
      <c r="O766" s="111"/>
      <c r="P766" s="111"/>
      <c r="Q766" s="111"/>
      <c r="R766" s="111"/>
      <c r="S766" s="111"/>
      <c r="T766" s="111"/>
      <c r="U766" s="111"/>
      <c r="V766" s="112"/>
      <c r="W766" s="111"/>
      <c r="X766" s="109"/>
      <c r="Y766" s="109"/>
      <c r="Z766" s="109"/>
      <c r="AA766" s="109"/>
      <c r="AB766" s="48"/>
      <c r="AC766" s="111"/>
      <c r="AD766" s="111"/>
      <c r="AE766" s="111"/>
      <c r="AF766" s="111"/>
      <c r="AG766" s="111"/>
      <c r="AH766" s="111"/>
      <c r="AI766" s="111"/>
      <c r="AJ766" s="111"/>
      <c r="AK766" s="111"/>
      <c r="AL766" s="111"/>
      <c r="AM766" s="111"/>
      <c r="AN766" s="111"/>
      <c r="AO766" s="111"/>
      <c r="AP766" s="111"/>
      <c r="AQ766" s="111"/>
      <c r="AR766" s="111"/>
      <c r="AS766" s="111"/>
      <c r="AT766" s="111"/>
      <c r="AU766" s="111"/>
      <c r="AV766" s="111"/>
      <c r="AW766" s="111"/>
      <c r="AX766" s="112"/>
      <c r="AY766" s="111"/>
      <c r="AZ766" s="109"/>
      <c r="BA766" s="109"/>
      <c r="BB766" s="109"/>
      <c r="BC766" s="111"/>
      <c r="BD766" s="111"/>
      <c r="BE766" s="111"/>
      <c r="BF766" s="111"/>
      <c r="BG766" s="111"/>
      <c r="BH766" s="111"/>
      <c r="BI766" s="111"/>
      <c r="BJ766" s="111"/>
      <c r="BK766" s="111"/>
      <c r="BL766" s="111"/>
      <c r="BM766" s="111"/>
      <c r="BN766" s="111"/>
      <c r="BO766" s="111"/>
      <c r="BP766" s="111"/>
      <c r="BQ766" s="111"/>
      <c r="BR766" s="111"/>
      <c r="BS766" s="111"/>
      <c r="BT766" s="111"/>
      <c r="BU766" s="111"/>
      <c r="BV766" s="111"/>
      <c r="BW766" s="111"/>
      <c r="BX766" s="111"/>
      <c r="BY766" s="112"/>
      <c r="BZ766" s="111"/>
      <c r="CA766" s="109"/>
      <c r="CB766" s="109"/>
      <c r="CC766" s="109"/>
      <c r="CD766" s="111"/>
    </row>
    <row r="767" spans="1:82" ht="15.75" customHeight="1">
      <c r="A767" s="111"/>
      <c r="B767" s="111"/>
      <c r="C767" s="111"/>
      <c r="D767" s="111"/>
      <c r="E767" s="111"/>
      <c r="F767" s="111"/>
      <c r="G767" s="111"/>
      <c r="H767" s="111"/>
      <c r="I767" s="111"/>
      <c r="J767" s="111"/>
      <c r="K767" s="111"/>
      <c r="L767" s="111"/>
      <c r="M767" s="111"/>
      <c r="N767" s="111"/>
      <c r="O767" s="111"/>
      <c r="P767" s="111"/>
      <c r="Q767" s="111"/>
      <c r="R767" s="111"/>
      <c r="S767" s="111"/>
      <c r="T767" s="111"/>
      <c r="U767" s="111"/>
      <c r="V767" s="112"/>
      <c r="W767" s="111"/>
      <c r="X767" s="109"/>
      <c r="Y767" s="109"/>
      <c r="Z767" s="109"/>
      <c r="AA767" s="109"/>
      <c r="AB767" s="48"/>
      <c r="AC767" s="111"/>
      <c r="AD767" s="111"/>
      <c r="AE767" s="111"/>
      <c r="AF767" s="111"/>
      <c r="AG767" s="111"/>
      <c r="AH767" s="111"/>
      <c r="AI767" s="111"/>
      <c r="AJ767" s="111"/>
      <c r="AK767" s="111"/>
      <c r="AL767" s="111"/>
      <c r="AM767" s="111"/>
      <c r="AN767" s="111"/>
      <c r="AO767" s="111"/>
      <c r="AP767" s="111"/>
      <c r="AQ767" s="111"/>
      <c r="AR767" s="111"/>
      <c r="AS767" s="111"/>
      <c r="AT767" s="111"/>
      <c r="AU767" s="111"/>
      <c r="AV767" s="111"/>
      <c r="AW767" s="111"/>
      <c r="AX767" s="112"/>
      <c r="AY767" s="111"/>
      <c r="AZ767" s="109"/>
      <c r="BA767" s="109"/>
      <c r="BB767" s="109"/>
      <c r="BC767" s="111"/>
      <c r="BD767" s="111"/>
      <c r="BE767" s="111"/>
      <c r="BF767" s="111"/>
      <c r="BG767" s="111"/>
      <c r="BH767" s="111"/>
      <c r="BI767" s="111"/>
      <c r="BJ767" s="111"/>
      <c r="BK767" s="111"/>
      <c r="BL767" s="111"/>
      <c r="BM767" s="111"/>
      <c r="BN767" s="111"/>
      <c r="BO767" s="111"/>
      <c r="BP767" s="111"/>
      <c r="BQ767" s="111"/>
      <c r="BR767" s="111"/>
      <c r="BS767" s="111"/>
      <c r="BT767" s="111"/>
      <c r="BU767" s="111"/>
      <c r="BV767" s="111"/>
      <c r="BW767" s="111"/>
      <c r="BX767" s="111"/>
      <c r="BY767" s="112"/>
      <c r="BZ767" s="111"/>
      <c r="CA767" s="109"/>
      <c r="CB767" s="109"/>
      <c r="CC767" s="109"/>
      <c r="CD767" s="111"/>
    </row>
    <row r="768" spans="1:82" ht="15.75" customHeight="1">
      <c r="A768" s="111"/>
      <c r="B768" s="111"/>
      <c r="C768" s="111"/>
      <c r="D768" s="111"/>
      <c r="E768" s="111"/>
      <c r="F768" s="111"/>
      <c r="G768" s="111"/>
      <c r="H768" s="111"/>
      <c r="I768" s="111"/>
      <c r="J768" s="111"/>
      <c r="K768" s="111"/>
      <c r="L768" s="111"/>
      <c r="M768" s="111"/>
      <c r="N768" s="111"/>
      <c r="O768" s="111"/>
      <c r="P768" s="111"/>
      <c r="Q768" s="111"/>
      <c r="R768" s="111"/>
      <c r="S768" s="111"/>
      <c r="T768" s="111"/>
      <c r="U768" s="111"/>
      <c r="V768" s="112"/>
      <c r="W768" s="111"/>
      <c r="X768" s="109"/>
      <c r="Y768" s="109"/>
      <c r="Z768" s="109"/>
      <c r="AA768" s="109"/>
      <c r="AB768" s="48"/>
      <c r="AC768" s="111"/>
      <c r="AD768" s="111"/>
      <c r="AE768" s="111"/>
      <c r="AF768" s="111"/>
      <c r="AG768" s="111"/>
      <c r="AH768" s="111"/>
      <c r="AI768" s="111"/>
      <c r="AJ768" s="111"/>
      <c r="AK768" s="111"/>
      <c r="AL768" s="111"/>
      <c r="AM768" s="111"/>
      <c r="AN768" s="111"/>
      <c r="AO768" s="111"/>
      <c r="AP768" s="111"/>
      <c r="AQ768" s="111"/>
      <c r="AR768" s="111"/>
      <c r="AS768" s="111"/>
      <c r="AT768" s="111"/>
      <c r="AU768" s="111"/>
      <c r="AV768" s="111"/>
      <c r="AW768" s="111"/>
      <c r="AX768" s="112"/>
      <c r="AY768" s="111"/>
      <c r="AZ768" s="109"/>
      <c r="BA768" s="109"/>
      <c r="BB768" s="109"/>
      <c r="BC768" s="111"/>
      <c r="BD768" s="111"/>
      <c r="BE768" s="111"/>
      <c r="BF768" s="111"/>
      <c r="BG768" s="111"/>
      <c r="BH768" s="111"/>
      <c r="BI768" s="111"/>
      <c r="BJ768" s="111"/>
      <c r="BK768" s="111"/>
      <c r="BL768" s="111"/>
      <c r="BM768" s="111"/>
      <c r="BN768" s="111"/>
      <c r="BO768" s="111"/>
      <c r="BP768" s="111"/>
      <c r="BQ768" s="111"/>
      <c r="BR768" s="111"/>
      <c r="BS768" s="111"/>
      <c r="BT768" s="111"/>
      <c r="BU768" s="111"/>
      <c r="BV768" s="111"/>
      <c r="BW768" s="111"/>
      <c r="BX768" s="111"/>
      <c r="BY768" s="112"/>
      <c r="BZ768" s="111"/>
      <c r="CA768" s="109"/>
      <c r="CB768" s="109"/>
      <c r="CC768" s="109"/>
      <c r="CD768" s="111"/>
    </row>
    <row r="769" spans="1:82" ht="15.75" customHeight="1">
      <c r="A769" s="111"/>
      <c r="B769" s="111"/>
      <c r="C769" s="111"/>
      <c r="D769" s="111"/>
      <c r="E769" s="111"/>
      <c r="F769" s="111"/>
      <c r="G769" s="111"/>
      <c r="H769" s="111"/>
      <c r="I769" s="111"/>
      <c r="J769" s="111"/>
      <c r="K769" s="111"/>
      <c r="L769" s="111"/>
      <c r="M769" s="111"/>
      <c r="N769" s="111"/>
      <c r="O769" s="111"/>
      <c r="P769" s="111"/>
      <c r="Q769" s="111"/>
      <c r="R769" s="111"/>
      <c r="S769" s="111"/>
      <c r="T769" s="111"/>
      <c r="U769" s="111"/>
      <c r="V769" s="112"/>
      <c r="W769" s="111"/>
      <c r="X769" s="109"/>
      <c r="Y769" s="109"/>
      <c r="Z769" s="109"/>
      <c r="AA769" s="109"/>
      <c r="AB769" s="48"/>
      <c r="AC769" s="111"/>
      <c r="AD769" s="111"/>
      <c r="AE769" s="111"/>
      <c r="AF769" s="111"/>
      <c r="AG769" s="111"/>
      <c r="AH769" s="111"/>
      <c r="AI769" s="111"/>
      <c r="AJ769" s="111"/>
      <c r="AK769" s="111"/>
      <c r="AL769" s="111"/>
      <c r="AM769" s="111"/>
      <c r="AN769" s="111"/>
      <c r="AO769" s="111"/>
      <c r="AP769" s="111"/>
      <c r="AQ769" s="111"/>
      <c r="AR769" s="111"/>
      <c r="AS769" s="111"/>
      <c r="AT769" s="111"/>
      <c r="AU769" s="111"/>
      <c r="AV769" s="111"/>
      <c r="AW769" s="111"/>
      <c r="AX769" s="112"/>
      <c r="AY769" s="111"/>
      <c r="AZ769" s="109"/>
      <c r="BA769" s="109"/>
      <c r="BB769" s="109"/>
      <c r="BC769" s="111"/>
      <c r="BD769" s="111"/>
      <c r="BE769" s="111"/>
      <c r="BF769" s="111"/>
      <c r="BG769" s="111"/>
      <c r="BH769" s="111"/>
      <c r="BI769" s="111"/>
      <c r="BJ769" s="111"/>
      <c r="BK769" s="111"/>
      <c r="BL769" s="111"/>
      <c r="BM769" s="111"/>
      <c r="BN769" s="111"/>
      <c r="BO769" s="111"/>
      <c r="BP769" s="111"/>
      <c r="BQ769" s="111"/>
      <c r="BR769" s="111"/>
      <c r="BS769" s="111"/>
      <c r="BT769" s="111"/>
      <c r="BU769" s="111"/>
      <c r="BV769" s="111"/>
      <c r="BW769" s="111"/>
      <c r="BX769" s="111"/>
      <c r="BY769" s="112"/>
      <c r="BZ769" s="111"/>
      <c r="CA769" s="109"/>
      <c r="CB769" s="109"/>
      <c r="CC769" s="109"/>
      <c r="CD769" s="111"/>
    </row>
    <row r="770" spans="1:82" ht="15.75" customHeight="1">
      <c r="A770" s="111"/>
      <c r="B770" s="111"/>
      <c r="C770" s="111"/>
      <c r="D770" s="111"/>
      <c r="E770" s="111"/>
      <c r="F770" s="111"/>
      <c r="G770" s="111"/>
      <c r="H770" s="111"/>
      <c r="I770" s="111"/>
      <c r="J770" s="111"/>
      <c r="K770" s="111"/>
      <c r="L770" s="111"/>
      <c r="M770" s="111"/>
      <c r="N770" s="111"/>
      <c r="O770" s="111"/>
      <c r="P770" s="111"/>
      <c r="Q770" s="111"/>
      <c r="R770" s="111"/>
      <c r="S770" s="111"/>
      <c r="T770" s="111"/>
      <c r="U770" s="111"/>
      <c r="V770" s="112"/>
      <c r="W770" s="111"/>
      <c r="X770" s="109"/>
      <c r="Y770" s="109"/>
      <c r="Z770" s="109"/>
      <c r="AA770" s="109"/>
      <c r="AB770" s="48"/>
      <c r="AC770" s="111"/>
      <c r="AD770" s="111"/>
      <c r="AE770" s="111"/>
      <c r="AF770" s="111"/>
      <c r="AG770" s="111"/>
      <c r="AH770" s="111"/>
      <c r="AI770" s="111"/>
      <c r="AJ770" s="111"/>
      <c r="AK770" s="111"/>
      <c r="AL770" s="111"/>
      <c r="AM770" s="111"/>
      <c r="AN770" s="111"/>
      <c r="AO770" s="111"/>
      <c r="AP770" s="111"/>
      <c r="AQ770" s="111"/>
      <c r="AR770" s="111"/>
      <c r="AS770" s="111"/>
      <c r="AT770" s="111"/>
      <c r="AU770" s="111"/>
      <c r="AV770" s="111"/>
      <c r="AW770" s="111"/>
      <c r="AX770" s="112"/>
      <c r="AY770" s="111"/>
      <c r="AZ770" s="109"/>
      <c r="BA770" s="109"/>
      <c r="BB770" s="109"/>
      <c r="BC770" s="111"/>
      <c r="BD770" s="111"/>
      <c r="BE770" s="111"/>
      <c r="BF770" s="111"/>
      <c r="BG770" s="111"/>
      <c r="BH770" s="111"/>
      <c r="BI770" s="111"/>
      <c r="BJ770" s="111"/>
      <c r="BK770" s="111"/>
      <c r="BL770" s="111"/>
      <c r="BM770" s="111"/>
      <c r="BN770" s="111"/>
      <c r="BO770" s="111"/>
      <c r="BP770" s="111"/>
      <c r="BQ770" s="111"/>
      <c r="BR770" s="111"/>
      <c r="BS770" s="111"/>
      <c r="BT770" s="111"/>
      <c r="BU770" s="111"/>
      <c r="BV770" s="111"/>
      <c r="BW770" s="111"/>
      <c r="BX770" s="111"/>
      <c r="BY770" s="112"/>
      <c r="BZ770" s="111"/>
      <c r="CA770" s="109"/>
      <c r="CB770" s="109"/>
      <c r="CC770" s="109"/>
      <c r="CD770" s="111"/>
    </row>
    <row r="771" spans="1:82" ht="15.75" customHeight="1">
      <c r="A771" s="111"/>
      <c r="B771" s="111"/>
      <c r="C771" s="111"/>
      <c r="D771" s="111"/>
      <c r="E771" s="111"/>
      <c r="F771" s="111"/>
      <c r="G771" s="111"/>
      <c r="H771" s="111"/>
      <c r="I771" s="111"/>
      <c r="J771" s="111"/>
      <c r="K771" s="111"/>
      <c r="L771" s="111"/>
      <c r="M771" s="111"/>
      <c r="N771" s="111"/>
      <c r="O771" s="111"/>
      <c r="P771" s="111"/>
      <c r="Q771" s="111"/>
      <c r="R771" s="111"/>
      <c r="S771" s="111"/>
      <c r="T771" s="111"/>
      <c r="U771" s="111"/>
      <c r="V771" s="112"/>
      <c r="W771" s="111"/>
      <c r="X771" s="109"/>
      <c r="Y771" s="109"/>
      <c r="Z771" s="109"/>
      <c r="AA771" s="109"/>
      <c r="AB771" s="48"/>
      <c r="AC771" s="111"/>
      <c r="AD771" s="111"/>
      <c r="AE771" s="111"/>
      <c r="AF771" s="111"/>
      <c r="AG771" s="111"/>
      <c r="AH771" s="111"/>
      <c r="AI771" s="111"/>
      <c r="AJ771" s="111"/>
      <c r="AK771" s="111"/>
      <c r="AL771" s="111"/>
      <c r="AM771" s="111"/>
      <c r="AN771" s="111"/>
      <c r="AO771" s="111"/>
      <c r="AP771" s="111"/>
      <c r="AQ771" s="111"/>
      <c r="AR771" s="111"/>
      <c r="AS771" s="111"/>
      <c r="AT771" s="111"/>
      <c r="AU771" s="111"/>
      <c r="AV771" s="111"/>
      <c r="AW771" s="111"/>
      <c r="AX771" s="112"/>
      <c r="AY771" s="111"/>
      <c r="AZ771" s="109"/>
      <c r="BA771" s="109"/>
      <c r="BB771" s="109"/>
      <c r="BC771" s="111"/>
      <c r="BD771" s="111"/>
      <c r="BE771" s="111"/>
      <c r="BF771" s="111"/>
      <c r="BG771" s="111"/>
      <c r="BH771" s="111"/>
      <c r="BI771" s="111"/>
      <c r="BJ771" s="111"/>
      <c r="BK771" s="111"/>
      <c r="BL771" s="111"/>
      <c r="BM771" s="111"/>
      <c r="BN771" s="111"/>
      <c r="BO771" s="111"/>
      <c r="BP771" s="111"/>
      <c r="BQ771" s="111"/>
      <c r="BR771" s="111"/>
      <c r="BS771" s="111"/>
      <c r="BT771" s="111"/>
      <c r="BU771" s="111"/>
      <c r="BV771" s="111"/>
      <c r="BW771" s="111"/>
      <c r="BX771" s="111"/>
      <c r="BY771" s="112"/>
      <c r="BZ771" s="111"/>
      <c r="CA771" s="109"/>
      <c r="CB771" s="109"/>
      <c r="CC771" s="109"/>
      <c r="CD771" s="111"/>
    </row>
    <row r="772" spans="1:82" ht="15.75" customHeight="1">
      <c r="A772" s="111"/>
      <c r="B772" s="111"/>
      <c r="C772" s="111"/>
      <c r="D772" s="111"/>
      <c r="E772" s="111"/>
      <c r="F772" s="111"/>
      <c r="G772" s="111"/>
      <c r="H772" s="111"/>
      <c r="I772" s="111"/>
      <c r="J772" s="111"/>
      <c r="K772" s="111"/>
      <c r="L772" s="111"/>
      <c r="M772" s="111"/>
      <c r="N772" s="111"/>
      <c r="O772" s="111"/>
      <c r="P772" s="111"/>
      <c r="Q772" s="111"/>
      <c r="R772" s="111"/>
      <c r="S772" s="111"/>
      <c r="T772" s="111"/>
      <c r="U772" s="111"/>
      <c r="V772" s="112"/>
      <c r="W772" s="111"/>
      <c r="X772" s="109"/>
      <c r="Y772" s="109"/>
      <c r="Z772" s="109"/>
      <c r="AA772" s="109"/>
      <c r="AB772" s="48"/>
      <c r="AC772" s="111"/>
      <c r="AD772" s="111"/>
      <c r="AE772" s="111"/>
      <c r="AF772" s="111"/>
      <c r="AG772" s="111"/>
      <c r="AH772" s="111"/>
      <c r="AI772" s="111"/>
      <c r="AJ772" s="111"/>
      <c r="AK772" s="111"/>
      <c r="AL772" s="111"/>
      <c r="AM772" s="111"/>
      <c r="AN772" s="111"/>
      <c r="AO772" s="111"/>
      <c r="AP772" s="111"/>
      <c r="AQ772" s="111"/>
      <c r="AR772" s="111"/>
      <c r="AS772" s="111"/>
      <c r="AT772" s="111"/>
      <c r="AU772" s="111"/>
      <c r="AV772" s="111"/>
      <c r="AW772" s="111"/>
      <c r="AX772" s="112"/>
      <c r="AY772" s="111"/>
      <c r="AZ772" s="109"/>
      <c r="BA772" s="109"/>
      <c r="BB772" s="109"/>
      <c r="BC772" s="111"/>
      <c r="BD772" s="111"/>
      <c r="BE772" s="111"/>
      <c r="BF772" s="111"/>
      <c r="BG772" s="111"/>
      <c r="BH772" s="111"/>
      <c r="BI772" s="111"/>
      <c r="BJ772" s="111"/>
      <c r="BK772" s="111"/>
      <c r="BL772" s="111"/>
      <c r="BM772" s="111"/>
      <c r="BN772" s="111"/>
      <c r="BO772" s="111"/>
      <c r="BP772" s="111"/>
      <c r="BQ772" s="111"/>
      <c r="BR772" s="111"/>
      <c r="BS772" s="111"/>
      <c r="BT772" s="111"/>
      <c r="BU772" s="111"/>
      <c r="BV772" s="111"/>
      <c r="BW772" s="111"/>
      <c r="BX772" s="111"/>
      <c r="BY772" s="112"/>
      <c r="BZ772" s="111"/>
      <c r="CA772" s="109"/>
      <c r="CB772" s="109"/>
      <c r="CC772" s="109"/>
      <c r="CD772" s="111"/>
    </row>
    <row r="773" spans="1:82" ht="15.75" customHeight="1">
      <c r="A773" s="111"/>
      <c r="B773" s="111"/>
      <c r="C773" s="111"/>
      <c r="D773" s="111"/>
      <c r="E773" s="111"/>
      <c r="F773" s="111"/>
      <c r="G773" s="111"/>
      <c r="H773" s="111"/>
      <c r="I773" s="111"/>
      <c r="J773" s="111"/>
      <c r="K773" s="111"/>
      <c r="L773" s="111"/>
      <c r="M773" s="111"/>
      <c r="N773" s="111"/>
      <c r="O773" s="111"/>
      <c r="P773" s="111"/>
      <c r="Q773" s="111"/>
      <c r="R773" s="111"/>
      <c r="S773" s="111"/>
      <c r="T773" s="111"/>
      <c r="U773" s="111"/>
      <c r="V773" s="112"/>
      <c r="W773" s="111"/>
      <c r="X773" s="109"/>
      <c r="Y773" s="109"/>
      <c r="Z773" s="109"/>
      <c r="AA773" s="109"/>
      <c r="AB773" s="48"/>
      <c r="AC773" s="111"/>
      <c r="AD773" s="111"/>
      <c r="AE773" s="111"/>
      <c r="AF773" s="111"/>
      <c r="AG773" s="111"/>
      <c r="AH773" s="111"/>
      <c r="AI773" s="111"/>
      <c r="AJ773" s="111"/>
      <c r="AK773" s="111"/>
      <c r="AL773" s="111"/>
      <c r="AM773" s="111"/>
      <c r="AN773" s="111"/>
      <c r="AO773" s="111"/>
      <c r="AP773" s="111"/>
      <c r="AQ773" s="111"/>
      <c r="AR773" s="111"/>
      <c r="AS773" s="111"/>
      <c r="AT773" s="111"/>
      <c r="AU773" s="111"/>
      <c r="AV773" s="111"/>
      <c r="AW773" s="111"/>
      <c r="AX773" s="112"/>
      <c r="AY773" s="111"/>
      <c r="AZ773" s="109"/>
      <c r="BA773" s="109"/>
      <c r="BB773" s="109"/>
      <c r="BC773" s="111"/>
      <c r="BD773" s="111"/>
      <c r="BE773" s="111"/>
      <c r="BF773" s="111"/>
      <c r="BG773" s="111"/>
      <c r="BH773" s="111"/>
      <c r="BI773" s="111"/>
      <c r="BJ773" s="111"/>
      <c r="BK773" s="111"/>
      <c r="BL773" s="111"/>
      <c r="BM773" s="111"/>
      <c r="BN773" s="111"/>
      <c r="BO773" s="111"/>
      <c r="BP773" s="111"/>
      <c r="BQ773" s="111"/>
      <c r="BR773" s="111"/>
      <c r="BS773" s="111"/>
      <c r="BT773" s="111"/>
      <c r="BU773" s="111"/>
      <c r="BV773" s="111"/>
      <c r="BW773" s="111"/>
      <c r="BX773" s="111"/>
      <c r="BY773" s="112"/>
      <c r="BZ773" s="111"/>
      <c r="CA773" s="109"/>
      <c r="CB773" s="109"/>
      <c r="CC773" s="109"/>
      <c r="CD773" s="111"/>
    </row>
    <row r="774" spans="1:82" ht="15.75" customHeight="1">
      <c r="A774" s="111"/>
      <c r="B774" s="111"/>
      <c r="C774" s="111"/>
      <c r="D774" s="111"/>
      <c r="E774" s="111"/>
      <c r="F774" s="111"/>
      <c r="G774" s="111"/>
      <c r="H774" s="111"/>
      <c r="I774" s="111"/>
      <c r="J774" s="111"/>
      <c r="K774" s="111"/>
      <c r="L774" s="111"/>
      <c r="M774" s="111"/>
      <c r="N774" s="111"/>
      <c r="O774" s="111"/>
      <c r="P774" s="111"/>
      <c r="Q774" s="111"/>
      <c r="R774" s="111"/>
      <c r="S774" s="111"/>
      <c r="T774" s="111"/>
      <c r="U774" s="111"/>
      <c r="V774" s="112"/>
      <c r="W774" s="111"/>
      <c r="X774" s="109"/>
      <c r="Y774" s="109"/>
      <c r="Z774" s="109"/>
      <c r="AA774" s="109"/>
      <c r="AB774" s="48"/>
      <c r="AC774" s="111"/>
      <c r="AD774" s="111"/>
      <c r="AE774" s="111"/>
      <c r="AF774" s="111"/>
      <c r="AG774" s="111"/>
      <c r="AH774" s="111"/>
      <c r="AI774" s="111"/>
      <c r="AJ774" s="111"/>
      <c r="AK774" s="111"/>
      <c r="AL774" s="111"/>
      <c r="AM774" s="111"/>
      <c r="AN774" s="111"/>
      <c r="AO774" s="111"/>
      <c r="AP774" s="111"/>
      <c r="AQ774" s="111"/>
      <c r="AR774" s="111"/>
      <c r="AS774" s="111"/>
      <c r="AT774" s="111"/>
      <c r="AU774" s="111"/>
      <c r="AV774" s="111"/>
      <c r="AW774" s="111"/>
      <c r="AX774" s="112"/>
      <c r="AY774" s="111"/>
      <c r="AZ774" s="109"/>
      <c r="BA774" s="109"/>
      <c r="BB774" s="109"/>
      <c r="BC774" s="111"/>
      <c r="BD774" s="111"/>
      <c r="BE774" s="111"/>
      <c r="BF774" s="111"/>
      <c r="BG774" s="111"/>
      <c r="BH774" s="111"/>
      <c r="BI774" s="111"/>
      <c r="BJ774" s="111"/>
      <c r="BK774" s="111"/>
      <c r="BL774" s="111"/>
      <c r="BM774" s="111"/>
      <c r="BN774" s="111"/>
      <c r="BO774" s="111"/>
      <c r="BP774" s="111"/>
      <c r="BQ774" s="111"/>
      <c r="BR774" s="111"/>
      <c r="BS774" s="111"/>
      <c r="BT774" s="111"/>
      <c r="BU774" s="111"/>
      <c r="BV774" s="111"/>
      <c r="BW774" s="111"/>
      <c r="BX774" s="111"/>
      <c r="BY774" s="112"/>
      <c r="BZ774" s="111"/>
      <c r="CA774" s="109"/>
      <c r="CB774" s="109"/>
      <c r="CC774" s="109"/>
      <c r="CD774" s="111"/>
    </row>
    <row r="775" spans="1:82" ht="15.75" customHeight="1">
      <c r="A775" s="111"/>
      <c r="B775" s="111"/>
      <c r="C775" s="111"/>
      <c r="D775" s="111"/>
      <c r="E775" s="111"/>
      <c r="F775" s="111"/>
      <c r="G775" s="111"/>
      <c r="H775" s="111"/>
      <c r="I775" s="111"/>
      <c r="J775" s="111"/>
      <c r="K775" s="111"/>
      <c r="L775" s="111"/>
      <c r="M775" s="111"/>
      <c r="N775" s="111"/>
      <c r="O775" s="111"/>
      <c r="P775" s="111"/>
      <c r="Q775" s="111"/>
      <c r="R775" s="111"/>
      <c r="S775" s="111"/>
      <c r="T775" s="111"/>
      <c r="U775" s="111"/>
      <c r="V775" s="112"/>
      <c r="W775" s="111"/>
      <c r="X775" s="109"/>
      <c r="Y775" s="109"/>
      <c r="Z775" s="109"/>
      <c r="AA775" s="109"/>
      <c r="AB775" s="48"/>
      <c r="AC775" s="111"/>
      <c r="AD775" s="111"/>
      <c r="AE775" s="111"/>
      <c r="AF775" s="111"/>
      <c r="AG775" s="111"/>
      <c r="AH775" s="111"/>
      <c r="AI775" s="111"/>
      <c r="AJ775" s="111"/>
      <c r="AK775" s="111"/>
      <c r="AL775" s="111"/>
      <c r="AM775" s="111"/>
      <c r="AN775" s="111"/>
      <c r="AO775" s="111"/>
      <c r="AP775" s="111"/>
      <c r="AQ775" s="111"/>
      <c r="AR775" s="111"/>
      <c r="AS775" s="111"/>
      <c r="AT775" s="111"/>
      <c r="AU775" s="111"/>
      <c r="AV775" s="111"/>
      <c r="AW775" s="111"/>
      <c r="AX775" s="112"/>
      <c r="AY775" s="111"/>
      <c r="AZ775" s="109"/>
      <c r="BA775" s="109"/>
      <c r="BB775" s="109"/>
      <c r="BC775" s="111"/>
      <c r="BD775" s="111"/>
      <c r="BE775" s="111"/>
      <c r="BF775" s="111"/>
      <c r="BG775" s="111"/>
      <c r="BH775" s="111"/>
      <c r="BI775" s="111"/>
      <c r="BJ775" s="111"/>
      <c r="BK775" s="111"/>
      <c r="BL775" s="111"/>
      <c r="BM775" s="111"/>
      <c r="BN775" s="111"/>
      <c r="BO775" s="111"/>
      <c r="BP775" s="111"/>
      <c r="BQ775" s="111"/>
      <c r="BR775" s="111"/>
      <c r="BS775" s="111"/>
      <c r="BT775" s="111"/>
      <c r="BU775" s="111"/>
      <c r="BV775" s="111"/>
      <c r="BW775" s="111"/>
      <c r="BX775" s="111"/>
      <c r="BY775" s="112"/>
      <c r="BZ775" s="111"/>
      <c r="CA775" s="109"/>
      <c r="CB775" s="109"/>
      <c r="CC775" s="109"/>
      <c r="CD775" s="111"/>
    </row>
    <row r="776" spans="1:82" ht="15.75" customHeight="1">
      <c r="A776" s="111"/>
      <c r="B776" s="111"/>
      <c r="C776" s="111"/>
      <c r="D776" s="111"/>
      <c r="E776" s="111"/>
      <c r="F776" s="111"/>
      <c r="G776" s="111"/>
      <c r="H776" s="111"/>
      <c r="I776" s="111"/>
      <c r="J776" s="111"/>
      <c r="K776" s="111"/>
      <c r="L776" s="111"/>
      <c r="M776" s="111"/>
      <c r="N776" s="111"/>
      <c r="O776" s="111"/>
      <c r="P776" s="111"/>
      <c r="Q776" s="111"/>
      <c r="R776" s="111"/>
      <c r="S776" s="111"/>
      <c r="T776" s="111"/>
      <c r="U776" s="111"/>
      <c r="V776" s="112"/>
      <c r="W776" s="111"/>
      <c r="X776" s="109"/>
      <c r="Y776" s="109"/>
      <c r="Z776" s="109"/>
      <c r="AA776" s="109"/>
      <c r="AB776" s="48"/>
      <c r="AC776" s="111"/>
      <c r="AD776" s="111"/>
      <c r="AE776" s="111"/>
      <c r="AF776" s="111"/>
      <c r="AG776" s="111"/>
      <c r="AH776" s="111"/>
      <c r="AI776" s="111"/>
      <c r="AJ776" s="111"/>
      <c r="AK776" s="111"/>
      <c r="AL776" s="111"/>
      <c r="AM776" s="111"/>
      <c r="AN776" s="111"/>
      <c r="AO776" s="111"/>
      <c r="AP776" s="111"/>
      <c r="AQ776" s="111"/>
      <c r="AR776" s="111"/>
      <c r="AS776" s="111"/>
      <c r="AT776" s="111"/>
      <c r="AU776" s="111"/>
      <c r="AV776" s="111"/>
      <c r="AW776" s="111"/>
      <c r="AX776" s="112"/>
      <c r="AY776" s="111"/>
      <c r="AZ776" s="109"/>
      <c r="BA776" s="109"/>
      <c r="BB776" s="109"/>
      <c r="BC776" s="111"/>
      <c r="BD776" s="111"/>
      <c r="BE776" s="111"/>
      <c r="BF776" s="111"/>
      <c r="BG776" s="111"/>
      <c r="BH776" s="111"/>
      <c r="BI776" s="111"/>
      <c r="BJ776" s="111"/>
      <c r="BK776" s="111"/>
      <c r="BL776" s="111"/>
      <c r="BM776" s="111"/>
      <c r="BN776" s="111"/>
      <c r="BO776" s="111"/>
      <c r="BP776" s="111"/>
      <c r="BQ776" s="111"/>
      <c r="BR776" s="111"/>
      <c r="BS776" s="111"/>
      <c r="BT776" s="111"/>
      <c r="BU776" s="111"/>
      <c r="BV776" s="111"/>
      <c r="BW776" s="111"/>
      <c r="BX776" s="111"/>
      <c r="BY776" s="112"/>
      <c r="BZ776" s="111"/>
      <c r="CA776" s="109"/>
      <c r="CB776" s="109"/>
      <c r="CC776" s="109"/>
      <c r="CD776" s="111"/>
    </row>
    <row r="777" spans="1:82" ht="15.75" customHeight="1">
      <c r="A777" s="111"/>
      <c r="B777" s="111"/>
      <c r="C777" s="111"/>
      <c r="D777" s="111"/>
      <c r="E777" s="111"/>
      <c r="F777" s="111"/>
      <c r="G777" s="111"/>
      <c r="H777" s="111"/>
      <c r="I777" s="111"/>
      <c r="J777" s="111"/>
      <c r="K777" s="111"/>
      <c r="L777" s="111"/>
      <c r="M777" s="111"/>
      <c r="N777" s="111"/>
      <c r="O777" s="111"/>
      <c r="P777" s="111"/>
      <c r="Q777" s="111"/>
      <c r="R777" s="111"/>
      <c r="S777" s="111"/>
      <c r="T777" s="111"/>
      <c r="U777" s="111"/>
      <c r="V777" s="112"/>
      <c r="W777" s="111"/>
      <c r="X777" s="109"/>
      <c r="Y777" s="109"/>
      <c r="Z777" s="109"/>
      <c r="AA777" s="109"/>
      <c r="AB777" s="48"/>
      <c r="AC777" s="111"/>
      <c r="AD777" s="111"/>
      <c r="AE777" s="111"/>
      <c r="AF777" s="111"/>
      <c r="AG777" s="111"/>
      <c r="AH777" s="111"/>
      <c r="AI777" s="111"/>
      <c r="AJ777" s="111"/>
      <c r="AK777" s="111"/>
      <c r="AL777" s="111"/>
      <c r="AM777" s="111"/>
      <c r="AN777" s="111"/>
      <c r="AO777" s="111"/>
      <c r="AP777" s="111"/>
      <c r="AQ777" s="111"/>
      <c r="AR777" s="111"/>
      <c r="AS777" s="111"/>
      <c r="AT777" s="111"/>
      <c r="AU777" s="111"/>
      <c r="AV777" s="111"/>
      <c r="AW777" s="111"/>
      <c r="AX777" s="112"/>
      <c r="AY777" s="111"/>
      <c r="AZ777" s="109"/>
      <c r="BA777" s="109"/>
      <c r="BB777" s="109"/>
      <c r="BC777" s="111"/>
      <c r="BD777" s="111"/>
      <c r="BE777" s="111"/>
      <c r="BF777" s="111"/>
      <c r="BG777" s="111"/>
      <c r="BH777" s="111"/>
      <c r="BI777" s="111"/>
      <c r="BJ777" s="111"/>
      <c r="BK777" s="111"/>
      <c r="BL777" s="111"/>
      <c r="BM777" s="111"/>
      <c r="BN777" s="111"/>
      <c r="BO777" s="111"/>
      <c r="BP777" s="111"/>
      <c r="BQ777" s="111"/>
      <c r="BR777" s="111"/>
      <c r="BS777" s="111"/>
      <c r="BT777" s="111"/>
      <c r="BU777" s="111"/>
      <c r="BV777" s="111"/>
      <c r="BW777" s="111"/>
      <c r="BX777" s="111"/>
      <c r="BY777" s="112"/>
      <c r="BZ777" s="111"/>
      <c r="CA777" s="109"/>
      <c r="CB777" s="109"/>
      <c r="CC777" s="109"/>
      <c r="CD777" s="111"/>
    </row>
    <row r="778" spans="1:82" ht="15.75" customHeight="1">
      <c r="A778" s="111"/>
      <c r="B778" s="111"/>
      <c r="C778" s="111"/>
      <c r="D778" s="111"/>
      <c r="E778" s="111"/>
      <c r="F778" s="111"/>
      <c r="G778" s="111"/>
      <c r="H778" s="111"/>
      <c r="I778" s="111"/>
      <c r="J778" s="111"/>
      <c r="K778" s="111"/>
      <c r="L778" s="111"/>
      <c r="M778" s="111"/>
      <c r="N778" s="111"/>
      <c r="O778" s="111"/>
      <c r="P778" s="111"/>
      <c r="Q778" s="111"/>
      <c r="R778" s="111"/>
      <c r="S778" s="111"/>
      <c r="T778" s="111"/>
      <c r="U778" s="111"/>
      <c r="V778" s="112"/>
      <c r="W778" s="111"/>
      <c r="X778" s="109"/>
      <c r="Y778" s="109"/>
      <c r="Z778" s="109"/>
      <c r="AA778" s="109"/>
      <c r="AB778" s="48"/>
      <c r="AC778" s="111"/>
      <c r="AD778" s="111"/>
      <c r="AE778" s="111"/>
      <c r="AF778" s="111"/>
      <c r="AG778" s="111"/>
      <c r="AH778" s="111"/>
      <c r="AI778" s="111"/>
      <c r="AJ778" s="111"/>
      <c r="AK778" s="111"/>
      <c r="AL778" s="111"/>
      <c r="AM778" s="111"/>
      <c r="AN778" s="111"/>
      <c r="AO778" s="111"/>
      <c r="AP778" s="111"/>
      <c r="AQ778" s="111"/>
      <c r="AR778" s="111"/>
      <c r="AS778" s="111"/>
      <c r="AT778" s="111"/>
      <c r="AU778" s="111"/>
      <c r="AV778" s="111"/>
      <c r="AW778" s="111"/>
      <c r="AX778" s="112"/>
      <c r="AY778" s="111"/>
      <c r="AZ778" s="109"/>
      <c r="BA778" s="109"/>
      <c r="BB778" s="109"/>
      <c r="BC778" s="111"/>
      <c r="BD778" s="111"/>
      <c r="BE778" s="111"/>
      <c r="BF778" s="111"/>
      <c r="BG778" s="111"/>
      <c r="BH778" s="111"/>
      <c r="BI778" s="111"/>
      <c r="BJ778" s="111"/>
      <c r="BK778" s="111"/>
      <c r="BL778" s="111"/>
      <c r="BM778" s="111"/>
      <c r="BN778" s="111"/>
      <c r="BO778" s="111"/>
      <c r="BP778" s="111"/>
      <c r="BQ778" s="111"/>
      <c r="BR778" s="111"/>
      <c r="BS778" s="111"/>
      <c r="BT778" s="111"/>
      <c r="BU778" s="111"/>
      <c r="BV778" s="111"/>
      <c r="BW778" s="111"/>
      <c r="BX778" s="111"/>
      <c r="BY778" s="112"/>
      <c r="BZ778" s="111"/>
      <c r="CA778" s="109"/>
      <c r="CB778" s="109"/>
      <c r="CC778" s="109"/>
      <c r="CD778" s="111"/>
    </row>
    <row r="779" spans="1:82" ht="15.75" customHeight="1">
      <c r="A779" s="111"/>
      <c r="B779" s="111"/>
      <c r="C779" s="111"/>
      <c r="D779" s="111"/>
      <c r="E779" s="111"/>
      <c r="F779" s="111"/>
      <c r="G779" s="111"/>
      <c r="H779" s="111"/>
      <c r="I779" s="111"/>
      <c r="J779" s="111"/>
      <c r="K779" s="111"/>
      <c r="L779" s="111"/>
      <c r="M779" s="111"/>
      <c r="N779" s="111"/>
      <c r="O779" s="111"/>
      <c r="P779" s="111"/>
      <c r="Q779" s="111"/>
      <c r="R779" s="111"/>
      <c r="S779" s="111"/>
      <c r="T779" s="111"/>
      <c r="U779" s="111"/>
      <c r="V779" s="112"/>
      <c r="W779" s="111"/>
      <c r="X779" s="109"/>
      <c r="Y779" s="109"/>
      <c r="Z779" s="109"/>
      <c r="AA779" s="109"/>
      <c r="AB779" s="48"/>
      <c r="AC779" s="111"/>
      <c r="AD779" s="111"/>
      <c r="AE779" s="111"/>
      <c r="AF779" s="111"/>
      <c r="AG779" s="111"/>
      <c r="AH779" s="111"/>
      <c r="AI779" s="111"/>
      <c r="AJ779" s="111"/>
      <c r="AK779" s="111"/>
      <c r="AL779" s="111"/>
      <c r="AM779" s="111"/>
      <c r="AN779" s="111"/>
      <c r="AO779" s="111"/>
      <c r="AP779" s="111"/>
      <c r="AQ779" s="111"/>
      <c r="AR779" s="111"/>
      <c r="AS779" s="111"/>
      <c r="AT779" s="111"/>
      <c r="AU779" s="111"/>
      <c r="AV779" s="111"/>
      <c r="AW779" s="111"/>
      <c r="AX779" s="112"/>
      <c r="AY779" s="111"/>
      <c r="AZ779" s="109"/>
      <c r="BA779" s="109"/>
      <c r="BB779" s="109"/>
      <c r="BC779" s="111"/>
      <c r="BD779" s="111"/>
      <c r="BE779" s="111"/>
      <c r="BF779" s="111"/>
      <c r="BG779" s="111"/>
      <c r="BH779" s="111"/>
      <c r="BI779" s="111"/>
      <c r="BJ779" s="111"/>
      <c r="BK779" s="111"/>
      <c r="BL779" s="111"/>
      <c r="BM779" s="111"/>
      <c r="BN779" s="111"/>
      <c r="BO779" s="111"/>
      <c r="BP779" s="111"/>
      <c r="BQ779" s="111"/>
      <c r="BR779" s="111"/>
      <c r="BS779" s="111"/>
      <c r="BT779" s="111"/>
      <c r="BU779" s="111"/>
      <c r="BV779" s="111"/>
      <c r="BW779" s="111"/>
      <c r="BX779" s="111"/>
      <c r="BY779" s="112"/>
      <c r="BZ779" s="111"/>
      <c r="CA779" s="109"/>
      <c r="CB779" s="109"/>
      <c r="CC779" s="109"/>
      <c r="CD779" s="111"/>
    </row>
    <row r="780" spans="1:82" ht="15.75" customHeight="1">
      <c r="A780" s="111"/>
      <c r="B780" s="111"/>
      <c r="C780" s="111"/>
      <c r="D780" s="111"/>
      <c r="E780" s="111"/>
      <c r="F780" s="111"/>
      <c r="G780" s="111"/>
      <c r="H780" s="111"/>
      <c r="I780" s="111"/>
      <c r="J780" s="111"/>
      <c r="K780" s="111"/>
      <c r="L780" s="111"/>
      <c r="M780" s="111"/>
      <c r="N780" s="111"/>
      <c r="O780" s="111"/>
      <c r="P780" s="111"/>
      <c r="Q780" s="111"/>
      <c r="R780" s="111"/>
      <c r="S780" s="111"/>
      <c r="T780" s="111"/>
      <c r="U780" s="111"/>
      <c r="V780" s="112"/>
      <c r="W780" s="111"/>
      <c r="X780" s="109"/>
      <c r="Y780" s="109"/>
      <c r="Z780" s="109"/>
      <c r="AA780" s="109"/>
      <c r="AB780" s="48"/>
      <c r="AC780" s="111"/>
      <c r="AD780" s="111"/>
      <c r="AE780" s="111"/>
      <c r="AF780" s="111"/>
      <c r="AG780" s="111"/>
      <c r="AH780" s="111"/>
      <c r="AI780" s="111"/>
      <c r="AJ780" s="111"/>
      <c r="AK780" s="111"/>
      <c r="AL780" s="111"/>
      <c r="AM780" s="111"/>
      <c r="AN780" s="111"/>
      <c r="AO780" s="111"/>
      <c r="AP780" s="111"/>
      <c r="AQ780" s="111"/>
      <c r="AR780" s="111"/>
      <c r="AS780" s="111"/>
      <c r="AT780" s="111"/>
      <c r="AU780" s="111"/>
      <c r="AV780" s="111"/>
      <c r="AW780" s="111"/>
      <c r="AX780" s="112"/>
      <c r="AY780" s="111"/>
      <c r="AZ780" s="109"/>
      <c r="BA780" s="109"/>
      <c r="BB780" s="109"/>
      <c r="BC780" s="111"/>
      <c r="BD780" s="111"/>
      <c r="BE780" s="111"/>
      <c r="BF780" s="111"/>
      <c r="BG780" s="111"/>
      <c r="BH780" s="111"/>
      <c r="BI780" s="111"/>
      <c r="BJ780" s="111"/>
      <c r="BK780" s="111"/>
      <c r="BL780" s="111"/>
      <c r="BM780" s="111"/>
      <c r="BN780" s="111"/>
      <c r="BO780" s="111"/>
      <c r="BP780" s="111"/>
      <c r="BQ780" s="111"/>
      <c r="BR780" s="111"/>
      <c r="BS780" s="111"/>
      <c r="BT780" s="111"/>
      <c r="BU780" s="111"/>
      <c r="BV780" s="111"/>
      <c r="BW780" s="111"/>
      <c r="BX780" s="111"/>
      <c r="BY780" s="112"/>
      <c r="BZ780" s="111"/>
      <c r="CA780" s="109"/>
      <c r="CB780" s="109"/>
      <c r="CC780" s="109"/>
      <c r="CD780" s="111"/>
    </row>
    <row r="781" spans="1:82" ht="15.75" customHeight="1">
      <c r="A781" s="111"/>
      <c r="B781" s="111"/>
      <c r="C781" s="111"/>
      <c r="D781" s="111"/>
      <c r="E781" s="111"/>
      <c r="F781" s="111"/>
      <c r="G781" s="111"/>
      <c r="H781" s="111"/>
      <c r="I781" s="111"/>
      <c r="J781" s="111"/>
      <c r="K781" s="111"/>
      <c r="L781" s="111"/>
      <c r="M781" s="111"/>
      <c r="N781" s="111"/>
      <c r="O781" s="111"/>
      <c r="P781" s="111"/>
      <c r="Q781" s="111"/>
      <c r="R781" s="111"/>
      <c r="S781" s="111"/>
      <c r="T781" s="111"/>
      <c r="U781" s="111"/>
      <c r="V781" s="112"/>
      <c r="W781" s="111"/>
      <c r="X781" s="109"/>
      <c r="Y781" s="109"/>
      <c r="Z781" s="109"/>
      <c r="AA781" s="109"/>
      <c r="AB781" s="48"/>
      <c r="AC781" s="111"/>
      <c r="AD781" s="111"/>
      <c r="AE781" s="111"/>
      <c r="AF781" s="111"/>
      <c r="AG781" s="111"/>
      <c r="AH781" s="111"/>
      <c r="AI781" s="111"/>
      <c r="AJ781" s="111"/>
      <c r="AK781" s="111"/>
      <c r="AL781" s="111"/>
      <c r="AM781" s="111"/>
      <c r="AN781" s="111"/>
      <c r="AO781" s="111"/>
      <c r="AP781" s="111"/>
      <c r="AQ781" s="111"/>
      <c r="AR781" s="111"/>
      <c r="AS781" s="111"/>
      <c r="AT781" s="111"/>
      <c r="AU781" s="111"/>
      <c r="AV781" s="111"/>
      <c r="AW781" s="111"/>
      <c r="AX781" s="112"/>
      <c r="AY781" s="111"/>
      <c r="AZ781" s="109"/>
      <c r="BA781" s="109"/>
      <c r="BB781" s="109"/>
      <c r="BC781" s="111"/>
      <c r="BD781" s="111"/>
      <c r="BE781" s="111"/>
      <c r="BF781" s="111"/>
      <c r="BG781" s="111"/>
      <c r="BH781" s="111"/>
      <c r="BI781" s="111"/>
      <c r="BJ781" s="111"/>
      <c r="BK781" s="111"/>
      <c r="BL781" s="111"/>
      <c r="BM781" s="111"/>
      <c r="BN781" s="111"/>
      <c r="BO781" s="111"/>
      <c r="BP781" s="111"/>
      <c r="BQ781" s="111"/>
      <c r="BR781" s="111"/>
      <c r="BS781" s="111"/>
      <c r="BT781" s="111"/>
      <c r="BU781" s="111"/>
      <c r="BV781" s="111"/>
      <c r="BW781" s="111"/>
      <c r="BX781" s="111"/>
      <c r="BY781" s="112"/>
      <c r="BZ781" s="111"/>
      <c r="CA781" s="109"/>
      <c r="CB781" s="109"/>
      <c r="CC781" s="109"/>
      <c r="CD781" s="111"/>
    </row>
    <row r="782" spans="1:82" ht="15.75" customHeight="1">
      <c r="A782" s="111"/>
      <c r="B782" s="111"/>
      <c r="C782" s="111"/>
      <c r="D782" s="111"/>
      <c r="E782" s="111"/>
      <c r="F782" s="111"/>
      <c r="G782" s="111"/>
      <c r="H782" s="111"/>
      <c r="I782" s="111"/>
      <c r="J782" s="111"/>
      <c r="K782" s="111"/>
      <c r="L782" s="111"/>
      <c r="M782" s="111"/>
      <c r="N782" s="111"/>
      <c r="O782" s="111"/>
      <c r="P782" s="111"/>
      <c r="Q782" s="111"/>
      <c r="R782" s="111"/>
      <c r="S782" s="111"/>
      <c r="T782" s="111"/>
      <c r="U782" s="111"/>
      <c r="V782" s="112"/>
      <c r="W782" s="111"/>
      <c r="X782" s="109"/>
      <c r="Y782" s="109"/>
      <c r="Z782" s="109"/>
      <c r="AA782" s="109"/>
      <c r="AB782" s="48"/>
      <c r="AC782" s="111"/>
      <c r="AD782" s="111"/>
      <c r="AE782" s="111"/>
      <c r="AF782" s="111"/>
      <c r="AG782" s="111"/>
      <c r="AH782" s="111"/>
      <c r="AI782" s="111"/>
      <c r="AJ782" s="111"/>
      <c r="AK782" s="111"/>
      <c r="AL782" s="111"/>
      <c r="AM782" s="111"/>
      <c r="AN782" s="111"/>
      <c r="AO782" s="111"/>
      <c r="AP782" s="111"/>
      <c r="AQ782" s="111"/>
      <c r="AR782" s="111"/>
      <c r="AS782" s="111"/>
      <c r="AT782" s="111"/>
      <c r="AU782" s="111"/>
      <c r="AV782" s="111"/>
      <c r="AW782" s="111"/>
      <c r="AX782" s="112"/>
      <c r="AY782" s="111"/>
      <c r="AZ782" s="109"/>
      <c r="BA782" s="109"/>
      <c r="BB782" s="109"/>
      <c r="BC782" s="111"/>
      <c r="BD782" s="111"/>
      <c r="BE782" s="111"/>
      <c r="BF782" s="111"/>
      <c r="BG782" s="111"/>
      <c r="BH782" s="111"/>
      <c r="BI782" s="111"/>
      <c r="BJ782" s="111"/>
      <c r="BK782" s="111"/>
      <c r="BL782" s="111"/>
      <c r="BM782" s="111"/>
      <c r="BN782" s="111"/>
      <c r="BO782" s="111"/>
      <c r="BP782" s="111"/>
      <c r="BQ782" s="111"/>
      <c r="BR782" s="111"/>
      <c r="BS782" s="111"/>
      <c r="BT782" s="111"/>
      <c r="BU782" s="111"/>
      <c r="BV782" s="111"/>
      <c r="BW782" s="111"/>
      <c r="BX782" s="111"/>
      <c r="BY782" s="112"/>
      <c r="BZ782" s="111"/>
      <c r="CA782" s="109"/>
      <c r="CB782" s="109"/>
      <c r="CC782" s="109"/>
      <c r="CD782" s="111"/>
    </row>
    <row r="783" spans="1:82" ht="15.75" customHeight="1">
      <c r="A783" s="111"/>
      <c r="B783" s="111"/>
      <c r="C783" s="111"/>
      <c r="D783" s="111"/>
      <c r="E783" s="111"/>
      <c r="F783" s="111"/>
      <c r="G783" s="111"/>
      <c r="H783" s="111"/>
      <c r="I783" s="111"/>
      <c r="J783" s="111"/>
      <c r="K783" s="111"/>
      <c r="L783" s="111"/>
      <c r="M783" s="111"/>
      <c r="N783" s="111"/>
      <c r="O783" s="111"/>
      <c r="P783" s="111"/>
      <c r="Q783" s="111"/>
      <c r="R783" s="111"/>
      <c r="S783" s="111"/>
      <c r="T783" s="111"/>
      <c r="U783" s="111"/>
      <c r="V783" s="112"/>
      <c r="W783" s="111"/>
      <c r="X783" s="109"/>
      <c r="Y783" s="109"/>
      <c r="Z783" s="109"/>
      <c r="AA783" s="109"/>
      <c r="AB783" s="48"/>
      <c r="AC783" s="111"/>
      <c r="AD783" s="111"/>
      <c r="AE783" s="111"/>
      <c r="AF783" s="111"/>
      <c r="AG783" s="111"/>
      <c r="AH783" s="111"/>
      <c r="AI783" s="111"/>
      <c r="AJ783" s="111"/>
      <c r="AK783" s="111"/>
      <c r="AL783" s="111"/>
      <c r="AM783" s="111"/>
      <c r="AN783" s="111"/>
      <c r="AO783" s="111"/>
      <c r="AP783" s="111"/>
      <c r="AQ783" s="111"/>
      <c r="AR783" s="111"/>
      <c r="AS783" s="111"/>
      <c r="AT783" s="111"/>
      <c r="AU783" s="111"/>
      <c r="AV783" s="111"/>
      <c r="AW783" s="111"/>
      <c r="AX783" s="112"/>
      <c r="AY783" s="111"/>
      <c r="AZ783" s="109"/>
      <c r="BA783" s="109"/>
      <c r="BB783" s="109"/>
      <c r="BC783" s="111"/>
      <c r="BD783" s="111"/>
      <c r="BE783" s="111"/>
      <c r="BF783" s="111"/>
      <c r="BG783" s="111"/>
      <c r="BH783" s="111"/>
      <c r="BI783" s="111"/>
      <c r="BJ783" s="111"/>
      <c r="BK783" s="111"/>
      <c r="BL783" s="111"/>
      <c r="BM783" s="111"/>
      <c r="BN783" s="111"/>
      <c r="BO783" s="111"/>
      <c r="BP783" s="111"/>
      <c r="BQ783" s="111"/>
      <c r="BR783" s="111"/>
      <c r="BS783" s="111"/>
      <c r="BT783" s="111"/>
      <c r="BU783" s="111"/>
      <c r="BV783" s="111"/>
      <c r="BW783" s="111"/>
      <c r="BX783" s="111"/>
      <c r="BY783" s="112"/>
      <c r="BZ783" s="111"/>
      <c r="CA783" s="109"/>
      <c r="CB783" s="109"/>
      <c r="CC783" s="109"/>
      <c r="CD783" s="111"/>
    </row>
    <row r="784" spans="1:82" ht="15.75" customHeight="1">
      <c r="A784" s="111"/>
      <c r="B784" s="111"/>
      <c r="C784" s="111"/>
      <c r="D784" s="111"/>
      <c r="E784" s="111"/>
      <c r="F784" s="111"/>
      <c r="G784" s="111"/>
      <c r="H784" s="111"/>
      <c r="I784" s="111"/>
      <c r="J784" s="111"/>
      <c r="K784" s="111"/>
      <c r="L784" s="111"/>
      <c r="M784" s="111"/>
      <c r="N784" s="111"/>
      <c r="O784" s="111"/>
      <c r="P784" s="111"/>
      <c r="Q784" s="111"/>
      <c r="R784" s="111"/>
      <c r="S784" s="111"/>
      <c r="T784" s="111"/>
      <c r="U784" s="111"/>
      <c r="V784" s="112"/>
      <c r="W784" s="111"/>
      <c r="X784" s="109"/>
      <c r="Y784" s="109"/>
      <c r="Z784" s="109"/>
      <c r="AA784" s="109"/>
      <c r="AB784" s="48"/>
      <c r="AC784" s="111"/>
      <c r="AD784" s="111"/>
      <c r="AE784" s="111"/>
      <c r="AF784" s="111"/>
      <c r="AG784" s="111"/>
      <c r="AH784" s="111"/>
      <c r="AI784" s="111"/>
      <c r="AJ784" s="111"/>
      <c r="AK784" s="111"/>
      <c r="AL784" s="111"/>
      <c r="AM784" s="111"/>
      <c r="AN784" s="111"/>
      <c r="AO784" s="111"/>
      <c r="AP784" s="111"/>
      <c r="AQ784" s="111"/>
      <c r="AR784" s="111"/>
      <c r="AS784" s="111"/>
      <c r="AT784" s="111"/>
      <c r="AU784" s="111"/>
      <c r="AV784" s="111"/>
      <c r="AW784" s="111"/>
      <c r="AX784" s="112"/>
      <c r="AY784" s="111"/>
      <c r="AZ784" s="109"/>
      <c r="BA784" s="109"/>
      <c r="BB784" s="109"/>
      <c r="BC784" s="111"/>
      <c r="BD784" s="111"/>
      <c r="BE784" s="111"/>
      <c r="BF784" s="111"/>
      <c r="BG784" s="111"/>
      <c r="BH784" s="111"/>
      <c r="BI784" s="111"/>
      <c r="BJ784" s="111"/>
      <c r="BK784" s="111"/>
      <c r="BL784" s="111"/>
      <c r="BM784" s="111"/>
      <c r="BN784" s="111"/>
      <c r="BO784" s="111"/>
      <c r="BP784" s="111"/>
      <c r="BQ784" s="111"/>
      <c r="BR784" s="111"/>
      <c r="BS784" s="111"/>
      <c r="BT784" s="111"/>
      <c r="BU784" s="111"/>
      <c r="BV784" s="111"/>
      <c r="BW784" s="111"/>
      <c r="BX784" s="111"/>
      <c r="BY784" s="112"/>
      <c r="BZ784" s="111"/>
      <c r="CA784" s="109"/>
      <c r="CB784" s="109"/>
      <c r="CC784" s="109"/>
      <c r="CD784" s="111"/>
    </row>
    <row r="785" spans="1:82" ht="15.75" customHeight="1">
      <c r="A785" s="111"/>
      <c r="B785" s="111"/>
      <c r="C785" s="111"/>
      <c r="D785" s="111"/>
      <c r="E785" s="111"/>
      <c r="F785" s="111"/>
      <c r="G785" s="111"/>
      <c r="H785" s="111"/>
      <c r="I785" s="111"/>
      <c r="J785" s="111"/>
      <c r="K785" s="111"/>
      <c r="L785" s="111"/>
      <c r="M785" s="111"/>
      <c r="N785" s="111"/>
      <c r="O785" s="111"/>
      <c r="P785" s="111"/>
      <c r="Q785" s="111"/>
      <c r="R785" s="111"/>
      <c r="S785" s="111"/>
      <c r="T785" s="111"/>
      <c r="U785" s="111"/>
      <c r="V785" s="112"/>
      <c r="W785" s="111"/>
      <c r="X785" s="109"/>
      <c r="Y785" s="109"/>
      <c r="Z785" s="109"/>
      <c r="AA785" s="109"/>
      <c r="AB785" s="48"/>
      <c r="AC785" s="111"/>
      <c r="AD785" s="111"/>
      <c r="AE785" s="111"/>
      <c r="AF785" s="111"/>
      <c r="AG785" s="111"/>
      <c r="AH785" s="111"/>
      <c r="AI785" s="111"/>
      <c r="AJ785" s="111"/>
      <c r="AK785" s="111"/>
      <c r="AL785" s="111"/>
      <c r="AM785" s="111"/>
      <c r="AN785" s="111"/>
      <c r="AO785" s="111"/>
      <c r="AP785" s="111"/>
      <c r="AQ785" s="111"/>
      <c r="AR785" s="111"/>
      <c r="AS785" s="111"/>
      <c r="AT785" s="111"/>
      <c r="AU785" s="111"/>
      <c r="AV785" s="111"/>
      <c r="AW785" s="111"/>
      <c r="AX785" s="112"/>
      <c r="AY785" s="111"/>
      <c r="AZ785" s="109"/>
      <c r="BA785" s="109"/>
      <c r="BB785" s="109"/>
      <c r="BC785" s="111"/>
      <c r="BD785" s="111"/>
      <c r="BE785" s="111"/>
      <c r="BF785" s="111"/>
      <c r="BG785" s="111"/>
      <c r="BH785" s="111"/>
      <c r="BI785" s="111"/>
      <c r="BJ785" s="111"/>
      <c r="BK785" s="111"/>
      <c r="BL785" s="111"/>
      <c r="BM785" s="111"/>
      <c r="BN785" s="111"/>
      <c r="BO785" s="111"/>
      <c r="BP785" s="111"/>
      <c r="BQ785" s="111"/>
      <c r="BR785" s="111"/>
      <c r="BS785" s="111"/>
      <c r="BT785" s="111"/>
      <c r="BU785" s="111"/>
      <c r="BV785" s="111"/>
      <c r="BW785" s="111"/>
      <c r="BX785" s="111"/>
      <c r="BY785" s="112"/>
      <c r="BZ785" s="111"/>
      <c r="CA785" s="109"/>
      <c r="CB785" s="109"/>
      <c r="CC785" s="109"/>
      <c r="CD785" s="111"/>
    </row>
    <row r="786" spans="1:82" ht="15.75" customHeight="1">
      <c r="A786" s="111"/>
      <c r="B786" s="111"/>
      <c r="C786" s="111"/>
      <c r="D786" s="111"/>
      <c r="E786" s="111"/>
      <c r="F786" s="111"/>
      <c r="G786" s="111"/>
      <c r="H786" s="111"/>
      <c r="I786" s="111"/>
      <c r="J786" s="111"/>
      <c r="K786" s="111"/>
      <c r="L786" s="111"/>
      <c r="M786" s="111"/>
      <c r="N786" s="111"/>
      <c r="O786" s="111"/>
      <c r="P786" s="111"/>
      <c r="Q786" s="111"/>
      <c r="R786" s="111"/>
      <c r="S786" s="111"/>
      <c r="T786" s="111"/>
      <c r="U786" s="111"/>
      <c r="V786" s="112"/>
      <c r="W786" s="111"/>
      <c r="X786" s="109"/>
      <c r="Y786" s="109"/>
      <c r="Z786" s="109"/>
      <c r="AA786" s="109"/>
      <c r="AB786" s="48"/>
      <c r="AC786" s="111"/>
      <c r="AD786" s="111"/>
      <c r="AE786" s="111"/>
      <c r="AF786" s="111"/>
      <c r="AG786" s="111"/>
      <c r="AH786" s="111"/>
      <c r="AI786" s="111"/>
      <c r="AJ786" s="111"/>
      <c r="AK786" s="111"/>
      <c r="AL786" s="111"/>
      <c r="AM786" s="111"/>
      <c r="AN786" s="111"/>
      <c r="AO786" s="111"/>
      <c r="AP786" s="111"/>
      <c r="AQ786" s="111"/>
      <c r="AR786" s="111"/>
      <c r="AS786" s="111"/>
      <c r="AT786" s="111"/>
      <c r="AU786" s="111"/>
      <c r="AV786" s="111"/>
      <c r="AW786" s="111"/>
      <c r="AX786" s="112"/>
      <c r="AY786" s="111"/>
      <c r="AZ786" s="109"/>
      <c r="BA786" s="109"/>
      <c r="BB786" s="109"/>
      <c r="BC786" s="111"/>
      <c r="BD786" s="111"/>
      <c r="BE786" s="111"/>
      <c r="BF786" s="111"/>
      <c r="BG786" s="111"/>
      <c r="BH786" s="111"/>
      <c r="BI786" s="111"/>
      <c r="BJ786" s="111"/>
      <c r="BK786" s="111"/>
      <c r="BL786" s="111"/>
      <c r="BM786" s="111"/>
      <c r="BN786" s="111"/>
      <c r="BO786" s="111"/>
      <c r="BP786" s="111"/>
      <c r="BQ786" s="111"/>
      <c r="BR786" s="111"/>
      <c r="BS786" s="111"/>
      <c r="BT786" s="111"/>
      <c r="BU786" s="111"/>
      <c r="BV786" s="111"/>
      <c r="BW786" s="111"/>
      <c r="BX786" s="111"/>
      <c r="BY786" s="112"/>
      <c r="BZ786" s="111"/>
      <c r="CA786" s="109"/>
      <c r="CB786" s="109"/>
      <c r="CC786" s="109"/>
      <c r="CD786" s="111"/>
    </row>
    <row r="787" spans="1:82" ht="15.75" customHeight="1">
      <c r="A787" s="111"/>
      <c r="B787" s="111"/>
      <c r="C787" s="111"/>
      <c r="D787" s="111"/>
      <c r="E787" s="111"/>
      <c r="F787" s="111"/>
      <c r="G787" s="111"/>
      <c r="H787" s="111"/>
      <c r="I787" s="111"/>
      <c r="J787" s="111"/>
      <c r="K787" s="111"/>
      <c r="L787" s="111"/>
      <c r="M787" s="111"/>
      <c r="N787" s="111"/>
      <c r="O787" s="111"/>
      <c r="P787" s="111"/>
      <c r="Q787" s="111"/>
      <c r="R787" s="111"/>
      <c r="S787" s="111"/>
      <c r="T787" s="111"/>
      <c r="U787" s="111"/>
      <c r="V787" s="112"/>
      <c r="W787" s="111"/>
      <c r="X787" s="109"/>
      <c r="Y787" s="109"/>
      <c r="Z787" s="109"/>
      <c r="AA787" s="109"/>
      <c r="AB787" s="48"/>
      <c r="AC787" s="111"/>
      <c r="AD787" s="111"/>
      <c r="AE787" s="111"/>
      <c r="AF787" s="111"/>
      <c r="AG787" s="111"/>
      <c r="AH787" s="111"/>
      <c r="AI787" s="111"/>
      <c r="AJ787" s="111"/>
      <c r="AK787" s="111"/>
      <c r="AL787" s="111"/>
      <c r="AM787" s="111"/>
      <c r="AN787" s="111"/>
      <c r="AO787" s="111"/>
      <c r="AP787" s="111"/>
      <c r="AQ787" s="111"/>
      <c r="AR787" s="111"/>
      <c r="AS787" s="111"/>
      <c r="AT787" s="111"/>
      <c r="AU787" s="111"/>
      <c r="AV787" s="111"/>
      <c r="AW787" s="111"/>
      <c r="AX787" s="112"/>
      <c r="AY787" s="111"/>
      <c r="AZ787" s="109"/>
      <c r="BA787" s="109"/>
      <c r="BB787" s="109"/>
      <c r="BC787" s="111"/>
      <c r="BD787" s="111"/>
      <c r="BE787" s="111"/>
      <c r="BF787" s="111"/>
      <c r="BG787" s="111"/>
      <c r="BH787" s="111"/>
      <c r="BI787" s="111"/>
      <c r="BJ787" s="111"/>
      <c r="BK787" s="111"/>
      <c r="BL787" s="111"/>
      <c r="BM787" s="111"/>
      <c r="BN787" s="111"/>
      <c r="BO787" s="111"/>
      <c r="BP787" s="111"/>
      <c r="BQ787" s="111"/>
      <c r="BR787" s="111"/>
      <c r="BS787" s="111"/>
      <c r="BT787" s="111"/>
      <c r="BU787" s="111"/>
      <c r="BV787" s="111"/>
      <c r="BW787" s="111"/>
      <c r="BX787" s="111"/>
      <c r="BY787" s="112"/>
      <c r="BZ787" s="111"/>
      <c r="CA787" s="109"/>
      <c r="CB787" s="109"/>
      <c r="CC787" s="109"/>
      <c r="CD787" s="111"/>
    </row>
    <row r="788" spans="1:82" ht="15.75" customHeight="1">
      <c r="A788" s="111"/>
      <c r="B788" s="111"/>
      <c r="C788" s="111"/>
      <c r="D788" s="111"/>
      <c r="E788" s="111"/>
      <c r="F788" s="111"/>
      <c r="G788" s="111"/>
      <c r="H788" s="111"/>
      <c r="I788" s="111"/>
      <c r="J788" s="111"/>
      <c r="K788" s="111"/>
      <c r="L788" s="111"/>
      <c r="M788" s="111"/>
      <c r="N788" s="111"/>
      <c r="O788" s="111"/>
      <c r="P788" s="111"/>
      <c r="Q788" s="111"/>
      <c r="R788" s="111"/>
      <c r="S788" s="111"/>
      <c r="T788" s="111"/>
      <c r="U788" s="111"/>
      <c r="V788" s="112"/>
      <c r="W788" s="111"/>
      <c r="X788" s="109"/>
      <c r="Y788" s="109"/>
      <c r="Z788" s="109"/>
      <c r="AA788" s="109"/>
      <c r="AB788" s="48"/>
      <c r="AC788" s="111"/>
      <c r="AD788" s="111"/>
      <c r="AE788" s="111"/>
      <c r="AF788" s="111"/>
      <c r="AG788" s="111"/>
      <c r="AH788" s="111"/>
      <c r="AI788" s="111"/>
      <c r="AJ788" s="111"/>
      <c r="AK788" s="111"/>
      <c r="AL788" s="111"/>
      <c r="AM788" s="111"/>
      <c r="AN788" s="111"/>
      <c r="AO788" s="111"/>
      <c r="AP788" s="111"/>
      <c r="AQ788" s="111"/>
      <c r="AR788" s="111"/>
      <c r="AS788" s="111"/>
      <c r="AT788" s="111"/>
      <c r="AU788" s="111"/>
      <c r="AV788" s="111"/>
      <c r="AW788" s="111"/>
      <c r="AX788" s="112"/>
      <c r="AY788" s="111"/>
      <c r="AZ788" s="109"/>
      <c r="BA788" s="109"/>
      <c r="BB788" s="109"/>
      <c r="BC788" s="111"/>
      <c r="BD788" s="111"/>
      <c r="BE788" s="111"/>
      <c r="BF788" s="111"/>
      <c r="BG788" s="111"/>
      <c r="BH788" s="111"/>
      <c r="BI788" s="111"/>
      <c r="BJ788" s="111"/>
      <c r="BK788" s="111"/>
      <c r="BL788" s="111"/>
      <c r="BM788" s="111"/>
      <c r="BN788" s="111"/>
      <c r="BO788" s="111"/>
      <c r="BP788" s="111"/>
      <c r="BQ788" s="111"/>
      <c r="BR788" s="111"/>
      <c r="BS788" s="111"/>
      <c r="BT788" s="111"/>
      <c r="BU788" s="111"/>
      <c r="BV788" s="111"/>
      <c r="BW788" s="111"/>
      <c r="BX788" s="111"/>
      <c r="BY788" s="112"/>
      <c r="BZ788" s="111"/>
      <c r="CA788" s="109"/>
      <c r="CB788" s="109"/>
      <c r="CC788" s="109"/>
      <c r="CD788" s="111"/>
    </row>
    <row r="789" spans="1:82" ht="15.75" customHeight="1">
      <c r="A789" s="111"/>
      <c r="B789" s="111"/>
      <c r="C789" s="111"/>
      <c r="D789" s="111"/>
      <c r="E789" s="111"/>
      <c r="F789" s="111"/>
      <c r="G789" s="111"/>
      <c r="H789" s="111"/>
      <c r="I789" s="111"/>
      <c r="J789" s="111"/>
      <c r="K789" s="111"/>
      <c r="L789" s="111"/>
      <c r="M789" s="111"/>
      <c r="N789" s="111"/>
      <c r="O789" s="111"/>
      <c r="P789" s="111"/>
      <c r="Q789" s="111"/>
      <c r="R789" s="111"/>
      <c r="S789" s="111"/>
      <c r="T789" s="111"/>
      <c r="U789" s="111"/>
      <c r="V789" s="112"/>
      <c r="W789" s="111"/>
      <c r="X789" s="109"/>
      <c r="Y789" s="109"/>
      <c r="Z789" s="109"/>
      <c r="AA789" s="109"/>
      <c r="AB789" s="48"/>
      <c r="AC789" s="111"/>
      <c r="AD789" s="111"/>
      <c r="AE789" s="111"/>
      <c r="AF789" s="111"/>
      <c r="AG789" s="111"/>
      <c r="AH789" s="111"/>
      <c r="AI789" s="111"/>
      <c r="AJ789" s="111"/>
      <c r="AK789" s="111"/>
      <c r="AL789" s="111"/>
      <c r="AM789" s="111"/>
      <c r="AN789" s="111"/>
      <c r="AO789" s="111"/>
      <c r="AP789" s="111"/>
      <c r="AQ789" s="111"/>
      <c r="AR789" s="111"/>
      <c r="AS789" s="111"/>
      <c r="AT789" s="111"/>
      <c r="AU789" s="111"/>
      <c r="AV789" s="111"/>
      <c r="AW789" s="111"/>
      <c r="AX789" s="112"/>
      <c r="AY789" s="111"/>
      <c r="AZ789" s="109"/>
      <c r="BA789" s="109"/>
      <c r="BB789" s="109"/>
      <c r="BC789" s="111"/>
      <c r="BD789" s="111"/>
      <c r="BE789" s="111"/>
      <c r="BF789" s="111"/>
      <c r="BG789" s="111"/>
      <c r="BH789" s="111"/>
      <c r="BI789" s="111"/>
      <c r="BJ789" s="111"/>
      <c r="BK789" s="111"/>
      <c r="BL789" s="111"/>
      <c r="BM789" s="111"/>
      <c r="BN789" s="111"/>
      <c r="BO789" s="111"/>
      <c r="BP789" s="111"/>
      <c r="BQ789" s="111"/>
      <c r="BR789" s="111"/>
      <c r="BS789" s="111"/>
      <c r="BT789" s="111"/>
      <c r="BU789" s="111"/>
      <c r="BV789" s="111"/>
      <c r="BW789" s="111"/>
      <c r="BX789" s="111"/>
      <c r="BY789" s="112"/>
      <c r="BZ789" s="111"/>
      <c r="CA789" s="109"/>
      <c r="CB789" s="109"/>
      <c r="CC789" s="109"/>
      <c r="CD789" s="111"/>
    </row>
    <row r="790" spans="1:82" ht="15.75" customHeight="1">
      <c r="A790" s="111"/>
      <c r="B790" s="111"/>
      <c r="C790" s="111"/>
      <c r="D790" s="111"/>
      <c r="E790" s="111"/>
      <c r="F790" s="111"/>
      <c r="G790" s="111"/>
      <c r="H790" s="111"/>
      <c r="I790" s="111"/>
      <c r="J790" s="111"/>
      <c r="K790" s="111"/>
      <c r="L790" s="111"/>
      <c r="M790" s="111"/>
      <c r="N790" s="111"/>
      <c r="O790" s="111"/>
      <c r="P790" s="111"/>
      <c r="Q790" s="111"/>
      <c r="R790" s="111"/>
      <c r="S790" s="111"/>
      <c r="T790" s="111"/>
      <c r="U790" s="111"/>
      <c r="V790" s="112"/>
      <c r="W790" s="111"/>
      <c r="X790" s="109"/>
      <c r="Y790" s="109"/>
      <c r="Z790" s="109"/>
      <c r="AA790" s="109"/>
      <c r="AB790" s="48"/>
      <c r="AC790" s="111"/>
      <c r="AD790" s="111"/>
      <c r="AE790" s="111"/>
      <c r="AF790" s="111"/>
      <c r="AG790" s="111"/>
      <c r="AH790" s="111"/>
      <c r="AI790" s="111"/>
      <c r="AJ790" s="111"/>
      <c r="AK790" s="111"/>
      <c r="AL790" s="111"/>
      <c r="AM790" s="111"/>
      <c r="AN790" s="111"/>
      <c r="AO790" s="111"/>
      <c r="AP790" s="111"/>
      <c r="AQ790" s="111"/>
      <c r="AR790" s="111"/>
      <c r="AS790" s="111"/>
      <c r="AT790" s="111"/>
      <c r="AU790" s="111"/>
      <c r="AV790" s="111"/>
      <c r="AW790" s="111"/>
      <c r="AX790" s="112"/>
      <c r="AY790" s="111"/>
      <c r="AZ790" s="109"/>
      <c r="BA790" s="109"/>
      <c r="BB790" s="109"/>
      <c r="BC790" s="111"/>
      <c r="BD790" s="111"/>
      <c r="BE790" s="111"/>
      <c r="BF790" s="111"/>
      <c r="BG790" s="111"/>
      <c r="BH790" s="111"/>
      <c r="BI790" s="111"/>
      <c r="BJ790" s="111"/>
      <c r="BK790" s="111"/>
      <c r="BL790" s="111"/>
      <c r="BM790" s="111"/>
      <c r="BN790" s="111"/>
      <c r="BO790" s="111"/>
      <c r="BP790" s="111"/>
      <c r="BQ790" s="111"/>
      <c r="BR790" s="111"/>
      <c r="BS790" s="111"/>
      <c r="BT790" s="111"/>
      <c r="BU790" s="111"/>
      <c r="BV790" s="111"/>
      <c r="BW790" s="111"/>
      <c r="BX790" s="111"/>
      <c r="BY790" s="112"/>
      <c r="BZ790" s="111"/>
      <c r="CA790" s="109"/>
      <c r="CB790" s="109"/>
      <c r="CC790" s="109"/>
      <c r="CD790" s="111"/>
    </row>
    <row r="791" spans="1:82" ht="15.75" customHeight="1">
      <c r="A791" s="111"/>
      <c r="B791" s="111"/>
      <c r="C791" s="111"/>
      <c r="D791" s="111"/>
      <c r="E791" s="111"/>
      <c r="F791" s="111"/>
      <c r="G791" s="111"/>
      <c r="H791" s="111"/>
      <c r="I791" s="111"/>
      <c r="J791" s="111"/>
      <c r="K791" s="111"/>
      <c r="L791" s="111"/>
      <c r="M791" s="111"/>
      <c r="N791" s="111"/>
      <c r="O791" s="111"/>
      <c r="P791" s="111"/>
      <c r="Q791" s="111"/>
      <c r="R791" s="111"/>
      <c r="S791" s="111"/>
      <c r="T791" s="111"/>
      <c r="U791" s="111"/>
      <c r="V791" s="112"/>
      <c r="W791" s="111"/>
      <c r="X791" s="109"/>
      <c r="Y791" s="109"/>
      <c r="Z791" s="109"/>
      <c r="AA791" s="109"/>
      <c r="AB791" s="48"/>
      <c r="AC791" s="111"/>
      <c r="AD791" s="111"/>
      <c r="AE791" s="111"/>
      <c r="AF791" s="111"/>
      <c r="AG791" s="111"/>
      <c r="AH791" s="111"/>
      <c r="AI791" s="111"/>
      <c r="AJ791" s="111"/>
      <c r="AK791" s="111"/>
      <c r="AL791" s="111"/>
      <c r="AM791" s="111"/>
      <c r="AN791" s="111"/>
      <c r="AO791" s="111"/>
      <c r="AP791" s="111"/>
      <c r="AQ791" s="111"/>
      <c r="AR791" s="111"/>
      <c r="AS791" s="111"/>
      <c r="AT791" s="111"/>
      <c r="AU791" s="111"/>
      <c r="AV791" s="111"/>
      <c r="AW791" s="111"/>
      <c r="AX791" s="112"/>
      <c r="AY791" s="111"/>
      <c r="AZ791" s="109"/>
      <c r="BA791" s="109"/>
      <c r="BB791" s="109"/>
      <c r="BC791" s="111"/>
      <c r="BD791" s="111"/>
      <c r="BE791" s="111"/>
      <c r="BF791" s="111"/>
      <c r="BG791" s="111"/>
      <c r="BH791" s="111"/>
      <c r="BI791" s="111"/>
      <c r="BJ791" s="111"/>
      <c r="BK791" s="111"/>
      <c r="BL791" s="111"/>
      <c r="BM791" s="111"/>
      <c r="BN791" s="111"/>
      <c r="BO791" s="111"/>
      <c r="BP791" s="111"/>
      <c r="BQ791" s="111"/>
      <c r="BR791" s="111"/>
      <c r="BS791" s="111"/>
      <c r="BT791" s="111"/>
      <c r="BU791" s="111"/>
      <c r="BV791" s="111"/>
      <c r="BW791" s="111"/>
      <c r="BX791" s="111"/>
      <c r="BY791" s="112"/>
      <c r="BZ791" s="111"/>
      <c r="CA791" s="109"/>
      <c r="CB791" s="109"/>
      <c r="CC791" s="109"/>
      <c r="CD791" s="111"/>
    </row>
    <row r="792" spans="1:82" ht="15.75" customHeight="1">
      <c r="A792" s="111"/>
      <c r="B792" s="111"/>
      <c r="C792" s="111"/>
      <c r="D792" s="111"/>
      <c r="E792" s="111"/>
      <c r="F792" s="111"/>
      <c r="G792" s="111"/>
      <c r="H792" s="111"/>
      <c r="I792" s="111"/>
      <c r="J792" s="111"/>
      <c r="K792" s="111"/>
      <c r="L792" s="111"/>
      <c r="M792" s="111"/>
      <c r="N792" s="111"/>
      <c r="O792" s="111"/>
      <c r="P792" s="111"/>
      <c r="Q792" s="111"/>
      <c r="R792" s="111"/>
      <c r="S792" s="111"/>
      <c r="T792" s="111"/>
      <c r="U792" s="111"/>
      <c r="V792" s="112"/>
      <c r="W792" s="111"/>
      <c r="X792" s="109"/>
      <c r="Y792" s="109"/>
      <c r="Z792" s="109"/>
      <c r="AA792" s="109"/>
      <c r="AB792" s="48"/>
      <c r="AC792" s="111"/>
      <c r="AD792" s="111"/>
      <c r="AE792" s="111"/>
      <c r="AF792" s="111"/>
      <c r="AG792" s="111"/>
      <c r="AH792" s="111"/>
      <c r="AI792" s="111"/>
      <c r="AJ792" s="111"/>
      <c r="AK792" s="111"/>
      <c r="AL792" s="111"/>
      <c r="AM792" s="111"/>
      <c r="AN792" s="111"/>
      <c r="AO792" s="111"/>
      <c r="AP792" s="111"/>
      <c r="AQ792" s="111"/>
      <c r="AR792" s="111"/>
      <c r="AS792" s="111"/>
      <c r="AT792" s="111"/>
      <c r="AU792" s="111"/>
      <c r="AV792" s="111"/>
      <c r="AW792" s="111"/>
      <c r="AX792" s="112"/>
      <c r="AY792" s="111"/>
      <c r="AZ792" s="109"/>
      <c r="BA792" s="109"/>
      <c r="BB792" s="109"/>
      <c r="BC792" s="111"/>
      <c r="BD792" s="111"/>
      <c r="BE792" s="111"/>
      <c r="BF792" s="111"/>
      <c r="BG792" s="111"/>
      <c r="BH792" s="111"/>
      <c r="BI792" s="111"/>
      <c r="BJ792" s="111"/>
      <c r="BK792" s="111"/>
      <c r="BL792" s="111"/>
      <c r="BM792" s="111"/>
      <c r="BN792" s="111"/>
      <c r="BO792" s="111"/>
      <c r="BP792" s="111"/>
      <c r="BQ792" s="111"/>
      <c r="BR792" s="111"/>
      <c r="BS792" s="111"/>
      <c r="BT792" s="111"/>
      <c r="BU792" s="111"/>
      <c r="BV792" s="111"/>
      <c r="BW792" s="111"/>
      <c r="BX792" s="111"/>
      <c r="BY792" s="112"/>
      <c r="BZ792" s="111"/>
      <c r="CA792" s="109"/>
      <c r="CB792" s="109"/>
      <c r="CC792" s="109"/>
      <c r="CD792" s="111"/>
    </row>
    <row r="793" spans="1:82" ht="15.75" customHeight="1">
      <c r="A793" s="111"/>
      <c r="B793" s="111"/>
      <c r="C793" s="111"/>
      <c r="D793" s="111"/>
      <c r="E793" s="111"/>
      <c r="F793" s="111"/>
      <c r="G793" s="111"/>
      <c r="H793" s="111"/>
      <c r="I793" s="111"/>
      <c r="J793" s="111"/>
      <c r="K793" s="111"/>
      <c r="L793" s="111"/>
      <c r="M793" s="111"/>
      <c r="N793" s="111"/>
      <c r="O793" s="111"/>
      <c r="P793" s="111"/>
      <c r="Q793" s="111"/>
      <c r="R793" s="111"/>
      <c r="S793" s="111"/>
      <c r="T793" s="111"/>
      <c r="U793" s="111"/>
      <c r="V793" s="112"/>
      <c r="W793" s="111"/>
      <c r="X793" s="109"/>
      <c r="Y793" s="109"/>
      <c r="Z793" s="109"/>
      <c r="AA793" s="109"/>
      <c r="AB793" s="48"/>
      <c r="AC793" s="111"/>
      <c r="AD793" s="111"/>
      <c r="AE793" s="111"/>
      <c r="AF793" s="111"/>
      <c r="AG793" s="111"/>
      <c r="AH793" s="111"/>
      <c r="AI793" s="111"/>
      <c r="AJ793" s="111"/>
      <c r="AK793" s="111"/>
      <c r="AL793" s="111"/>
      <c r="AM793" s="111"/>
      <c r="AN793" s="111"/>
      <c r="AO793" s="111"/>
      <c r="AP793" s="111"/>
      <c r="AQ793" s="111"/>
      <c r="AR793" s="111"/>
      <c r="AS793" s="111"/>
      <c r="AT793" s="111"/>
      <c r="AU793" s="111"/>
      <c r="AV793" s="111"/>
      <c r="AW793" s="111"/>
      <c r="AX793" s="112"/>
      <c r="AY793" s="111"/>
      <c r="AZ793" s="109"/>
      <c r="BA793" s="109"/>
      <c r="BB793" s="109"/>
      <c r="BC793" s="111"/>
      <c r="BD793" s="111"/>
      <c r="BE793" s="111"/>
      <c r="BF793" s="111"/>
      <c r="BG793" s="111"/>
      <c r="BH793" s="111"/>
      <c r="BI793" s="111"/>
      <c r="BJ793" s="111"/>
      <c r="BK793" s="111"/>
      <c r="BL793" s="111"/>
      <c r="BM793" s="111"/>
      <c r="BN793" s="111"/>
      <c r="BO793" s="111"/>
      <c r="BP793" s="111"/>
      <c r="BQ793" s="111"/>
      <c r="BR793" s="111"/>
      <c r="BS793" s="111"/>
      <c r="BT793" s="111"/>
      <c r="BU793" s="111"/>
      <c r="BV793" s="111"/>
      <c r="BW793" s="111"/>
      <c r="BX793" s="111"/>
      <c r="BY793" s="112"/>
      <c r="BZ793" s="111"/>
      <c r="CA793" s="109"/>
      <c r="CB793" s="109"/>
      <c r="CC793" s="109"/>
      <c r="CD793" s="111"/>
    </row>
    <row r="794" spans="1:82" ht="15.75" customHeight="1">
      <c r="A794" s="111"/>
      <c r="B794" s="111"/>
      <c r="C794" s="111"/>
      <c r="D794" s="111"/>
      <c r="E794" s="111"/>
      <c r="F794" s="111"/>
      <c r="G794" s="111"/>
      <c r="H794" s="111"/>
      <c r="I794" s="111"/>
      <c r="J794" s="111"/>
      <c r="K794" s="111"/>
      <c r="L794" s="111"/>
      <c r="M794" s="111"/>
      <c r="N794" s="111"/>
      <c r="O794" s="111"/>
      <c r="P794" s="111"/>
      <c r="Q794" s="111"/>
      <c r="R794" s="111"/>
      <c r="S794" s="111"/>
      <c r="T794" s="111"/>
      <c r="U794" s="111"/>
      <c r="V794" s="112"/>
      <c r="W794" s="111"/>
      <c r="X794" s="109"/>
      <c r="Y794" s="109"/>
      <c r="Z794" s="109"/>
      <c r="AA794" s="109"/>
      <c r="AB794" s="48"/>
      <c r="AC794" s="111"/>
      <c r="AD794" s="111"/>
      <c r="AE794" s="111"/>
      <c r="AF794" s="111"/>
      <c r="AG794" s="111"/>
      <c r="AH794" s="111"/>
      <c r="AI794" s="111"/>
      <c r="AJ794" s="111"/>
      <c r="AK794" s="111"/>
      <c r="AL794" s="111"/>
      <c r="AM794" s="111"/>
      <c r="AN794" s="111"/>
      <c r="AO794" s="111"/>
      <c r="AP794" s="111"/>
      <c r="AQ794" s="111"/>
      <c r="AR794" s="111"/>
      <c r="AS794" s="111"/>
      <c r="AT794" s="111"/>
      <c r="AU794" s="111"/>
      <c r="AV794" s="111"/>
      <c r="AW794" s="111"/>
      <c r="AX794" s="112"/>
      <c r="AY794" s="111"/>
      <c r="AZ794" s="109"/>
      <c r="BA794" s="109"/>
      <c r="BB794" s="109"/>
      <c r="BC794" s="111"/>
      <c r="BD794" s="111"/>
      <c r="BE794" s="111"/>
      <c r="BF794" s="111"/>
      <c r="BG794" s="111"/>
      <c r="BH794" s="111"/>
      <c r="BI794" s="111"/>
      <c r="BJ794" s="111"/>
      <c r="BK794" s="111"/>
      <c r="BL794" s="111"/>
      <c r="BM794" s="111"/>
      <c r="BN794" s="111"/>
      <c r="BO794" s="111"/>
      <c r="BP794" s="111"/>
      <c r="BQ794" s="111"/>
      <c r="BR794" s="111"/>
      <c r="BS794" s="111"/>
      <c r="BT794" s="111"/>
      <c r="BU794" s="111"/>
      <c r="BV794" s="111"/>
      <c r="BW794" s="111"/>
      <c r="BX794" s="111"/>
      <c r="BY794" s="112"/>
      <c r="BZ794" s="111"/>
      <c r="CA794" s="109"/>
      <c r="CB794" s="109"/>
      <c r="CC794" s="109"/>
      <c r="CD794" s="111"/>
    </row>
    <row r="795" spans="1:82" ht="15.75" customHeight="1">
      <c r="A795" s="111"/>
      <c r="B795" s="111"/>
      <c r="C795" s="111"/>
      <c r="D795" s="111"/>
      <c r="E795" s="111"/>
      <c r="F795" s="111"/>
      <c r="G795" s="111"/>
      <c r="H795" s="111"/>
      <c r="I795" s="111"/>
      <c r="J795" s="111"/>
      <c r="K795" s="111"/>
      <c r="L795" s="111"/>
      <c r="M795" s="111"/>
      <c r="N795" s="111"/>
      <c r="O795" s="111"/>
      <c r="P795" s="111"/>
      <c r="Q795" s="111"/>
      <c r="R795" s="111"/>
      <c r="S795" s="111"/>
      <c r="T795" s="111"/>
      <c r="U795" s="111"/>
      <c r="V795" s="112"/>
      <c r="W795" s="111"/>
      <c r="X795" s="109"/>
      <c r="Y795" s="109"/>
      <c r="Z795" s="109"/>
      <c r="AA795" s="109"/>
      <c r="AB795" s="48"/>
      <c r="AC795" s="111"/>
      <c r="AD795" s="111"/>
      <c r="AE795" s="111"/>
      <c r="AF795" s="111"/>
      <c r="AG795" s="111"/>
      <c r="AH795" s="111"/>
      <c r="AI795" s="111"/>
      <c r="AJ795" s="111"/>
      <c r="AK795" s="111"/>
      <c r="AL795" s="111"/>
      <c r="AM795" s="111"/>
      <c r="AN795" s="111"/>
      <c r="AO795" s="111"/>
      <c r="AP795" s="111"/>
      <c r="AQ795" s="111"/>
      <c r="AR795" s="111"/>
      <c r="AS795" s="111"/>
      <c r="AT795" s="111"/>
      <c r="AU795" s="111"/>
      <c r="AV795" s="111"/>
      <c r="AW795" s="111"/>
      <c r="AX795" s="112"/>
      <c r="AY795" s="111"/>
      <c r="AZ795" s="109"/>
      <c r="BA795" s="109"/>
      <c r="BB795" s="109"/>
      <c r="BC795" s="111"/>
      <c r="BD795" s="111"/>
      <c r="BE795" s="111"/>
      <c r="BF795" s="111"/>
      <c r="BG795" s="111"/>
      <c r="BH795" s="111"/>
      <c r="BI795" s="111"/>
      <c r="BJ795" s="111"/>
      <c r="BK795" s="111"/>
      <c r="BL795" s="111"/>
      <c r="BM795" s="111"/>
      <c r="BN795" s="111"/>
      <c r="BO795" s="111"/>
      <c r="BP795" s="111"/>
      <c r="BQ795" s="111"/>
      <c r="BR795" s="111"/>
      <c r="BS795" s="111"/>
      <c r="BT795" s="111"/>
      <c r="BU795" s="111"/>
      <c r="BV795" s="111"/>
      <c r="BW795" s="111"/>
      <c r="BX795" s="111"/>
      <c r="BY795" s="112"/>
      <c r="BZ795" s="111"/>
      <c r="CA795" s="109"/>
      <c r="CB795" s="109"/>
      <c r="CC795" s="109"/>
      <c r="CD795" s="111"/>
    </row>
    <row r="796" spans="1:82" ht="15.75" customHeight="1">
      <c r="A796" s="111"/>
      <c r="B796" s="111"/>
      <c r="C796" s="111"/>
      <c r="D796" s="111"/>
      <c r="E796" s="111"/>
      <c r="F796" s="111"/>
      <c r="G796" s="111"/>
      <c r="H796" s="111"/>
      <c r="I796" s="111"/>
      <c r="J796" s="111"/>
      <c r="K796" s="111"/>
      <c r="L796" s="111"/>
      <c r="M796" s="111"/>
      <c r="N796" s="111"/>
      <c r="O796" s="111"/>
      <c r="P796" s="111"/>
      <c r="Q796" s="111"/>
      <c r="R796" s="111"/>
      <c r="S796" s="111"/>
      <c r="T796" s="111"/>
      <c r="U796" s="111"/>
      <c r="V796" s="112"/>
      <c r="W796" s="111"/>
      <c r="X796" s="109"/>
      <c r="Y796" s="109"/>
      <c r="Z796" s="109"/>
      <c r="AA796" s="109"/>
      <c r="AB796" s="48"/>
      <c r="AC796" s="111"/>
      <c r="AD796" s="111"/>
      <c r="AE796" s="111"/>
      <c r="AF796" s="111"/>
      <c r="AG796" s="111"/>
      <c r="AH796" s="111"/>
      <c r="AI796" s="111"/>
      <c r="AJ796" s="111"/>
      <c r="AK796" s="111"/>
      <c r="AL796" s="111"/>
      <c r="AM796" s="111"/>
      <c r="AN796" s="111"/>
      <c r="AO796" s="111"/>
      <c r="AP796" s="111"/>
      <c r="AQ796" s="111"/>
      <c r="AR796" s="111"/>
      <c r="AS796" s="111"/>
      <c r="AT796" s="111"/>
      <c r="AU796" s="111"/>
      <c r="AV796" s="111"/>
      <c r="AW796" s="111"/>
      <c r="AX796" s="112"/>
      <c r="AY796" s="111"/>
      <c r="AZ796" s="109"/>
      <c r="BA796" s="109"/>
      <c r="BB796" s="109"/>
      <c r="BC796" s="111"/>
      <c r="BD796" s="111"/>
      <c r="BE796" s="111"/>
      <c r="BF796" s="111"/>
      <c r="BG796" s="111"/>
      <c r="BH796" s="111"/>
      <c r="BI796" s="111"/>
      <c r="BJ796" s="111"/>
      <c r="BK796" s="111"/>
      <c r="BL796" s="111"/>
      <c r="BM796" s="111"/>
      <c r="BN796" s="111"/>
      <c r="BO796" s="111"/>
      <c r="BP796" s="111"/>
      <c r="BQ796" s="111"/>
      <c r="BR796" s="111"/>
      <c r="BS796" s="111"/>
      <c r="BT796" s="111"/>
      <c r="BU796" s="111"/>
      <c r="BV796" s="111"/>
      <c r="BW796" s="111"/>
      <c r="BX796" s="111"/>
      <c r="BY796" s="112"/>
      <c r="BZ796" s="111"/>
      <c r="CA796" s="109"/>
      <c r="CB796" s="109"/>
      <c r="CC796" s="109"/>
      <c r="CD796" s="111"/>
    </row>
    <row r="797" spans="1:82" ht="15.75" customHeight="1">
      <c r="A797" s="111"/>
      <c r="B797" s="111"/>
      <c r="C797" s="111"/>
      <c r="D797" s="111"/>
      <c r="E797" s="111"/>
      <c r="F797" s="111"/>
      <c r="G797" s="111"/>
      <c r="H797" s="111"/>
      <c r="I797" s="111"/>
      <c r="J797" s="111"/>
      <c r="K797" s="111"/>
      <c r="L797" s="111"/>
      <c r="M797" s="111"/>
      <c r="N797" s="111"/>
      <c r="O797" s="111"/>
      <c r="P797" s="111"/>
      <c r="Q797" s="111"/>
      <c r="R797" s="111"/>
      <c r="S797" s="111"/>
      <c r="T797" s="111"/>
      <c r="U797" s="111"/>
      <c r="V797" s="112"/>
      <c r="W797" s="111"/>
      <c r="X797" s="109"/>
      <c r="Y797" s="109"/>
      <c r="Z797" s="109"/>
      <c r="AA797" s="109"/>
      <c r="AB797" s="48"/>
      <c r="AC797" s="111"/>
      <c r="AD797" s="111"/>
      <c r="AE797" s="111"/>
      <c r="AF797" s="111"/>
      <c r="AG797" s="111"/>
      <c r="AH797" s="111"/>
      <c r="AI797" s="111"/>
      <c r="AJ797" s="111"/>
      <c r="AK797" s="111"/>
      <c r="AL797" s="111"/>
      <c r="AM797" s="111"/>
      <c r="AN797" s="111"/>
      <c r="AO797" s="111"/>
      <c r="AP797" s="111"/>
      <c r="AQ797" s="111"/>
      <c r="AR797" s="111"/>
      <c r="AS797" s="111"/>
      <c r="AT797" s="111"/>
      <c r="AU797" s="111"/>
      <c r="AV797" s="111"/>
      <c r="AW797" s="111"/>
      <c r="AX797" s="112"/>
      <c r="AY797" s="111"/>
      <c r="AZ797" s="109"/>
      <c r="BA797" s="109"/>
      <c r="BB797" s="109"/>
      <c r="BC797" s="111"/>
      <c r="BD797" s="111"/>
      <c r="BE797" s="111"/>
      <c r="BF797" s="111"/>
      <c r="BG797" s="111"/>
      <c r="BH797" s="111"/>
      <c r="BI797" s="111"/>
      <c r="BJ797" s="111"/>
      <c r="BK797" s="111"/>
      <c r="BL797" s="111"/>
      <c r="BM797" s="111"/>
      <c r="BN797" s="111"/>
      <c r="BO797" s="111"/>
      <c r="BP797" s="111"/>
      <c r="BQ797" s="111"/>
      <c r="BR797" s="111"/>
      <c r="BS797" s="111"/>
      <c r="BT797" s="111"/>
      <c r="BU797" s="111"/>
      <c r="BV797" s="111"/>
      <c r="BW797" s="111"/>
      <c r="BX797" s="111"/>
      <c r="BY797" s="112"/>
      <c r="BZ797" s="111"/>
      <c r="CA797" s="109"/>
      <c r="CB797" s="109"/>
      <c r="CC797" s="109"/>
      <c r="CD797" s="111"/>
    </row>
    <row r="798" spans="1:82" ht="15.75" customHeight="1">
      <c r="A798" s="111"/>
      <c r="B798" s="111"/>
      <c r="C798" s="111"/>
      <c r="D798" s="111"/>
      <c r="E798" s="111"/>
      <c r="F798" s="111"/>
      <c r="G798" s="111"/>
      <c r="H798" s="111"/>
      <c r="I798" s="111"/>
      <c r="J798" s="111"/>
      <c r="K798" s="111"/>
      <c r="L798" s="111"/>
      <c r="M798" s="111"/>
      <c r="N798" s="111"/>
      <c r="O798" s="111"/>
      <c r="P798" s="111"/>
      <c r="Q798" s="111"/>
      <c r="R798" s="111"/>
      <c r="S798" s="111"/>
      <c r="T798" s="111"/>
      <c r="U798" s="111"/>
      <c r="V798" s="112"/>
      <c r="W798" s="111"/>
      <c r="X798" s="109"/>
      <c r="Y798" s="109"/>
      <c r="Z798" s="109"/>
      <c r="AA798" s="109"/>
      <c r="AB798" s="48"/>
      <c r="AC798" s="111"/>
      <c r="AD798" s="111"/>
      <c r="AE798" s="111"/>
      <c r="AF798" s="111"/>
      <c r="AG798" s="111"/>
      <c r="AH798" s="111"/>
      <c r="AI798" s="111"/>
      <c r="AJ798" s="111"/>
      <c r="AK798" s="111"/>
      <c r="AL798" s="111"/>
      <c r="AM798" s="111"/>
      <c r="AN798" s="111"/>
      <c r="AO798" s="111"/>
      <c r="AP798" s="111"/>
      <c r="AQ798" s="111"/>
      <c r="AR798" s="111"/>
      <c r="AS798" s="111"/>
      <c r="AT798" s="111"/>
      <c r="AU798" s="111"/>
      <c r="AV798" s="111"/>
      <c r="AW798" s="111"/>
      <c r="AX798" s="112"/>
      <c r="AY798" s="111"/>
      <c r="AZ798" s="109"/>
      <c r="BA798" s="109"/>
      <c r="BB798" s="109"/>
      <c r="BC798" s="111"/>
      <c r="BD798" s="111"/>
      <c r="BE798" s="111"/>
      <c r="BF798" s="111"/>
      <c r="BG798" s="111"/>
      <c r="BH798" s="111"/>
      <c r="BI798" s="111"/>
      <c r="BJ798" s="111"/>
      <c r="BK798" s="111"/>
      <c r="BL798" s="111"/>
      <c r="BM798" s="111"/>
      <c r="BN798" s="111"/>
      <c r="BO798" s="111"/>
      <c r="BP798" s="111"/>
      <c r="BQ798" s="111"/>
      <c r="BR798" s="111"/>
      <c r="BS798" s="111"/>
      <c r="BT798" s="111"/>
      <c r="BU798" s="111"/>
      <c r="BV798" s="111"/>
      <c r="BW798" s="111"/>
      <c r="BX798" s="111"/>
      <c r="BY798" s="112"/>
      <c r="BZ798" s="111"/>
      <c r="CA798" s="109"/>
      <c r="CB798" s="109"/>
      <c r="CC798" s="109"/>
      <c r="CD798" s="111"/>
    </row>
    <row r="799" spans="1:82" ht="15.75" customHeight="1">
      <c r="A799" s="111"/>
      <c r="B799" s="111"/>
      <c r="C799" s="111"/>
      <c r="D799" s="111"/>
      <c r="E799" s="111"/>
      <c r="F799" s="111"/>
      <c r="G799" s="111"/>
      <c r="H799" s="111"/>
      <c r="I799" s="111"/>
      <c r="J799" s="111"/>
      <c r="K799" s="111"/>
      <c r="L799" s="111"/>
      <c r="M799" s="111"/>
      <c r="N799" s="111"/>
      <c r="O799" s="111"/>
      <c r="P799" s="111"/>
      <c r="Q799" s="111"/>
      <c r="R799" s="111"/>
      <c r="S799" s="111"/>
      <c r="T799" s="111"/>
      <c r="U799" s="111"/>
      <c r="V799" s="112"/>
      <c r="W799" s="111"/>
      <c r="X799" s="109"/>
      <c r="Y799" s="109"/>
      <c r="Z799" s="109"/>
      <c r="AA799" s="109"/>
      <c r="AB799" s="48"/>
      <c r="AC799" s="111"/>
      <c r="AD799" s="111"/>
      <c r="AE799" s="111"/>
      <c r="AF799" s="111"/>
      <c r="AG799" s="111"/>
      <c r="AH799" s="111"/>
      <c r="AI799" s="111"/>
      <c r="AJ799" s="111"/>
      <c r="AK799" s="111"/>
      <c r="AL799" s="111"/>
      <c r="AM799" s="111"/>
      <c r="AN799" s="111"/>
      <c r="AO799" s="111"/>
      <c r="AP799" s="111"/>
      <c r="AQ799" s="111"/>
      <c r="AR799" s="111"/>
      <c r="AS799" s="111"/>
      <c r="AT799" s="111"/>
      <c r="AU799" s="111"/>
      <c r="AV799" s="111"/>
      <c r="AW799" s="111"/>
      <c r="AX799" s="112"/>
      <c r="AY799" s="111"/>
      <c r="AZ799" s="109"/>
      <c r="BA799" s="109"/>
      <c r="BB799" s="109"/>
      <c r="BC799" s="111"/>
      <c r="BD799" s="111"/>
      <c r="BE799" s="111"/>
      <c r="BF799" s="111"/>
      <c r="BG799" s="111"/>
      <c r="BH799" s="111"/>
      <c r="BI799" s="111"/>
      <c r="BJ799" s="111"/>
      <c r="BK799" s="111"/>
      <c r="BL799" s="111"/>
      <c r="BM799" s="111"/>
      <c r="BN799" s="111"/>
      <c r="BO799" s="111"/>
      <c r="BP799" s="111"/>
      <c r="BQ799" s="111"/>
      <c r="BR799" s="111"/>
      <c r="BS799" s="111"/>
      <c r="BT799" s="111"/>
      <c r="BU799" s="111"/>
      <c r="BV799" s="111"/>
      <c r="BW799" s="111"/>
      <c r="BX799" s="111"/>
      <c r="BY799" s="112"/>
      <c r="BZ799" s="111"/>
      <c r="CA799" s="109"/>
      <c r="CB799" s="109"/>
      <c r="CC799" s="109"/>
      <c r="CD799" s="111"/>
    </row>
    <row r="800" spans="1:82" ht="15.75" customHeight="1">
      <c r="A800" s="111"/>
      <c r="B800" s="111"/>
      <c r="C800" s="111"/>
      <c r="D800" s="111"/>
      <c r="E800" s="111"/>
      <c r="F800" s="111"/>
      <c r="G800" s="111"/>
      <c r="H800" s="111"/>
      <c r="I800" s="111"/>
      <c r="J800" s="111"/>
      <c r="K800" s="111"/>
      <c r="L800" s="111"/>
      <c r="M800" s="111"/>
      <c r="N800" s="111"/>
      <c r="O800" s="111"/>
      <c r="P800" s="111"/>
      <c r="Q800" s="111"/>
      <c r="R800" s="111"/>
      <c r="S800" s="111"/>
      <c r="T800" s="111"/>
      <c r="U800" s="111"/>
      <c r="V800" s="112"/>
      <c r="W800" s="111"/>
      <c r="X800" s="109"/>
      <c r="Y800" s="109"/>
      <c r="Z800" s="109"/>
      <c r="AA800" s="109"/>
      <c r="AB800" s="48"/>
      <c r="AC800" s="111"/>
      <c r="AD800" s="111"/>
      <c r="AE800" s="111"/>
      <c r="AF800" s="111"/>
      <c r="AG800" s="111"/>
      <c r="AH800" s="111"/>
      <c r="AI800" s="111"/>
      <c r="AJ800" s="111"/>
      <c r="AK800" s="111"/>
      <c r="AL800" s="111"/>
      <c r="AM800" s="111"/>
      <c r="AN800" s="111"/>
      <c r="AO800" s="111"/>
      <c r="AP800" s="111"/>
      <c r="AQ800" s="111"/>
      <c r="AR800" s="111"/>
      <c r="AS800" s="111"/>
      <c r="AT800" s="111"/>
      <c r="AU800" s="111"/>
      <c r="AV800" s="111"/>
      <c r="AW800" s="111"/>
      <c r="AX800" s="112"/>
      <c r="AY800" s="111"/>
      <c r="AZ800" s="109"/>
      <c r="BA800" s="109"/>
      <c r="BB800" s="109"/>
      <c r="BC800" s="111"/>
      <c r="BD800" s="111"/>
      <c r="BE800" s="111"/>
      <c r="BF800" s="111"/>
      <c r="BG800" s="111"/>
      <c r="BH800" s="111"/>
      <c r="BI800" s="111"/>
      <c r="BJ800" s="111"/>
      <c r="BK800" s="111"/>
      <c r="BL800" s="111"/>
      <c r="BM800" s="111"/>
      <c r="BN800" s="111"/>
      <c r="BO800" s="111"/>
      <c r="BP800" s="111"/>
      <c r="BQ800" s="111"/>
      <c r="BR800" s="111"/>
      <c r="BS800" s="111"/>
      <c r="BT800" s="111"/>
      <c r="BU800" s="111"/>
      <c r="BV800" s="111"/>
      <c r="BW800" s="111"/>
      <c r="BX800" s="111"/>
      <c r="BY800" s="112"/>
      <c r="BZ800" s="111"/>
      <c r="CA800" s="109"/>
      <c r="CB800" s="109"/>
      <c r="CC800" s="109"/>
      <c r="CD800" s="111"/>
    </row>
    <row r="801" spans="1:82" ht="15.75" customHeight="1">
      <c r="A801" s="111"/>
      <c r="B801" s="111"/>
      <c r="C801" s="111"/>
      <c r="D801" s="111"/>
      <c r="E801" s="111"/>
      <c r="F801" s="111"/>
      <c r="G801" s="111"/>
      <c r="H801" s="111"/>
      <c r="I801" s="111"/>
      <c r="J801" s="111"/>
      <c r="K801" s="111"/>
      <c r="L801" s="111"/>
      <c r="M801" s="111"/>
      <c r="N801" s="111"/>
      <c r="O801" s="111"/>
      <c r="P801" s="111"/>
      <c r="Q801" s="111"/>
      <c r="R801" s="111"/>
      <c r="S801" s="111"/>
      <c r="T801" s="111"/>
      <c r="U801" s="111"/>
      <c r="V801" s="112"/>
      <c r="W801" s="111"/>
      <c r="X801" s="109"/>
      <c r="Y801" s="109"/>
      <c r="Z801" s="109"/>
      <c r="AA801" s="109"/>
      <c r="AB801" s="48"/>
      <c r="AC801" s="111"/>
      <c r="AD801" s="111"/>
      <c r="AE801" s="111"/>
      <c r="AF801" s="111"/>
      <c r="AG801" s="111"/>
      <c r="AH801" s="111"/>
      <c r="AI801" s="111"/>
      <c r="AJ801" s="111"/>
      <c r="AK801" s="111"/>
      <c r="AL801" s="111"/>
      <c r="AM801" s="111"/>
      <c r="AN801" s="111"/>
      <c r="AO801" s="111"/>
      <c r="AP801" s="111"/>
      <c r="AQ801" s="111"/>
      <c r="AR801" s="111"/>
      <c r="AS801" s="111"/>
      <c r="AT801" s="111"/>
      <c r="AU801" s="111"/>
      <c r="AV801" s="111"/>
      <c r="AW801" s="111"/>
      <c r="AX801" s="112"/>
      <c r="AY801" s="111"/>
      <c r="AZ801" s="109"/>
      <c r="BA801" s="109"/>
      <c r="BB801" s="109"/>
      <c r="BC801" s="111"/>
      <c r="BD801" s="111"/>
      <c r="BE801" s="111"/>
      <c r="BF801" s="111"/>
      <c r="BG801" s="111"/>
      <c r="BH801" s="111"/>
      <c r="BI801" s="111"/>
      <c r="BJ801" s="111"/>
      <c r="BK801" s="111"/>
      <c r="BL801" s="111"/>
      <c r="BM801" s="111"/>
      <c r="BN801" s="111"/>
      <c r="BO801" s="111"/>
      <c r="BP801" s="111"/>
      <c r="BQ801" s="111"/>
      <c r="BR801" s="111"/>
      <c r="BS801" s="111"/>
      <c r="BT801" s="111"/>
      <c r="BU801" s="111"/>
      <c r="BV801" s="111"/>
      <c r="BW801" s="111"/>
      <c r="BX801" s="111"/>
      <c r="BY801" s="112"/>
      <c r="BZ801" s="111"/>
      <c r="CA801" s="109"/>
      <c r="CB801" s="109"/>
      <c r="CC801" s="109"/>
      <c r="CD801" s="111"/>
    </row>
    <row r="802" spans="1:82" ht="15.75" customHeight="1">
      <c r="A802" s="111"/>
      <c r="B802" s="111"/>
      <c r="C802" s="111"/>
      <c r="D802" s="111"/>
      <c r="E802" s="111"/>
      <c r="F802" s="111"/>
      <c r="G802" s="111"/>
      <c r="H802" s="111"/>
      <c r="I802" s="111"/>
      <c r="J802" s="111"/>
      <c r="K802" s="111"/>
      <c r="L802" s="111"/>
      <c r="M802" s="111"/>
      <c r="N802" s="111"/>
      <c r="O802" s="111"/>
      <c r="P802" s="111"/>
      <c r="Q802" s="111"/>
      <c r="R802" s="111"/>
      <c r="S802" s="111"/>
      <c r="T802" s="111"/>
      <c r="U802" s="111"/>
      <c r="V802" s="112"/>
      <c r="W802" s="111"/>
      <c r="X802" s="109"/>
      <c r="Y802" s="109"/>
      <c r="Z802" s="109"/>
      <c r="AA802" s="109"/>
      <c r="AB802" s="48"/>
      <c r="AC802" s="111"/>
      <c r="AD802" s="111"/>
      <c r="AE802" s="111"/>
      <c r="AF802" s="111"/>
      <c r="AG802" s="111"/>
      <c r="AH802" s="111"/>
      <c r="AI802" s="111"/>
      <c r="AJ802" s="111"/>
      <c r="AK802" s="111"/>
      <c r="AL802" s="111"/>
      <c r="AM802" s="111"/>
      <c r="AN802" s="111"/>
      <c r="AO802" s="111"/>
      <c r="AP802" s="111"/>
      <c r="AQ802" s="111"/>
      <c r="AR802" s="111"/>
      <c r="AS802" s="111"/>
      <c r="AT802" s="111"/>
      <c r="AU802" s="111"/>
      <c r="AV802" s="111"/>
      <c r="AW802" s="111"/>
      <c r="AX802" s="112"/>
      <c r="AY802" s="111"/>
      <c r="AZ802" s="109"/>
      <c r="BA802" s="109"/>
      <c r="BB802" s="109"/>
      <c r="BC802" s="111"/>
      <c r="BD802" s="111"/>
      <c r="BE802" s="111"/>
      <c r="BF802" s="111"/>
      <c r="BG802" s="111"/>
      <c r="BH802" s="111"/>
      <c r="BI802" s="111"/>
      <c r="BJ802" s="111"/>
      <c r="BK802" s="111"/>
      <c r="BL802" s="111"/>
      <c r="BM802" s="111"/>
      <c r="BN802" s="111"/>
      <c r="BO802" s="111"/>
      <c r="BP802" s="111"/>
      <c r="BQ802" s="111"/>
      <c r="BR802" s="111"/>
      <c r="BS802" s="111"/>
      <c r="BT802" s="111"/>
      <c r="BU802" s="111"/>
      <c r="BV802" s="111"/>
      <c r="BW802" s="111"/>
      <c r="BX802" s="111"/>
      <c r="BY802" s="112"/>
      <c r="BZ802" s="111"/>
      <c r="CA802" s="109"/>
      <c r="CB802" s="109"/>
      <c r="CC802" s="109"/>
      <c r="CD802" s="111"/>
    </row>
    <row r="803" spans="1:82" ht="15.75" customHeight="1">
      <c r="A803" s="111"/>
      <c r="B803" s="111"/>
      <c r="C803" s="111"/>
      <c r="D803" s="111"/>
      <c r="E803" s="111"/>
      <c r="F803" s="111"/>
      <c r="G803" s="111"/>
      <c r="H803" s="111"/>
      <c r="I803" s="111"/>
      <c r="J803" s="111"/>
      <c r="K803" s="111"/>
      <c r="L803" s="111"/>
      <c r="M803" s="111"/>
      <c r="N803" s="111"/>
      <c r="O803" s="111"/>
      <c r="P803" s="111"/>
      <c r="Q803" s="111"/>
      <c r="R803" s="111"/>
      <c r="S803" s="111"/>
      <c r="T803" s="111"/>
      <c r="U803" s="111"/>
      <c r="V803" s="112"/>
      <c r="W803" s="111"/>
      <c r="X803" s="109"/>
      <c r="Y803" s="109"/>
      <c r="Z803" s="109"/>
      <c r="AA803" s="109"/>
      <c r="AB803" s="48"/>
      <c r="AC803" s="111"/>
      <c r="AD803" s="111"/>
      <c r="AE803" s="111"/>
      <c r="AF803" s="111"/>
      <c r="AG803" s="111"/>
      <c r="AH803" s="111"/>
      <c r="AI803" s="111"/>
      <c r="AJ803" s="111"/>
      <c r="AK803" s="111"/>
      <c r="AL803" s="111"/>
      <c r="AM803" s="111"/>
      <c r="AN803" s="111"/>
      <c r="AO803" s="111"/>
      <c r="AP803" s="111"/>
      <c r="AQ803" s="111"/>
      <c r="AR803" s="111"/>
      <c r="AS803" s="111"/>
      <c r="AT803" s="111"/>
      <c r="AU803" s="111"/>
      <c r="AV803" s="111"/>
      <c r="AW803" s="111"/>
      <c r="AX803" s="112"/>
      <c r="AY803" s="111"/>
      <c r="AZ803" s="109"/>
      <c r="BA803" s="109"/>
      <c r="BB803" s="109"/>
      <c r="BC803" s="111"/>
      <c r="BD803" s="111"/>
      <c r="BE803" s="111"/>
      <c r="BF803" s="111"/>
      <c r="BG803" s="111"/>
      <c r="BH803" s="111"/>
      <c r="BI803" s="111"/>
      <c r="BJ803" s="111"/>
      <c r="BK803" s="111"/>
      <c r="BL803" s="111"/>
      <c r="BM803" s="111"/>
      <c r="BN803" s="111"/>
      <c r="BO803" s="111"/>
      <c r="BP803" s="111"/>
      <c r="BQ803" s="111"/>
      <c r="BR803" s="111"/>
      <c r="BS803" s="111"/>
      <c r="BT803" s="111"/>
      <c r="BU803" s="111"/>
      <c r="BV803" s="111"/>
      <c r="BW803" s="111"/>
      <c r="BX803" s="111"/>
      <c r="BY803" s="112"/>
      <c r="BZ803" s="111"/>
      <c r="CA803" s="109"/>
      <c r="CB803" s="109"/>
      <c r="CC803" s="109"/>
      <c r="CD803" s="111"/>
    </row>
    <row r="804" spans="1:82" ht="15.75" customHeight="1">
      <c r="A804" s="111"/>
      <c r="B804" s="111"/>
      <c r="C804" s="111"/>
      <c r="D804" s="111"/>
      <c r="E804" s="111"/>
      <c r="F804" s="111"/>
      <c r="G804" s="111"/>
      <c r="H804" s="111"/>
      <c r="I804" s="111"/>
      <c r="J804" s="111"/>
      <c r="K804" s="111"/>
      <c r="L804" s="111"/>
      <c r="M804" s="111"/>
      <c r="N804" s="111"/>
      <c r="O804" s="111"/>
      <c r="P804" s="111"/>
      <c r="Q804" s="111"/>
      <c r="R804" s="111"/>
      <c r="S804" s="111"/>
      <c r="T804" s="111"/>
      <c r="U804" s="111"/>
      <c r="V804" s="112"/>
      <c r="W804" s="111"/>
      <c r="X804" s="109"/>
      <c r="Y804" s="109"/>
      <c r="Z804" s="109"/>
      <c r="AA804" s="109"/>
      <c r="AB804" s="48"/>
      <c r="AC804" s="111"/>
      <c r="AD804" s="111"/>
      <c r="AE804" s="111"/>
      <c r="AF804" s="111"/>
      <c r="AG804" s="111"/>
      <c r="AH804" s="111"/>
      <c r="AI804" s="111"/>
      <c r="AJ804" s="111"/>
      <c r="AK804" s="111"/>
      <c r="AL804" s="111"/>
      <c r="AM804" s="111"/>
      <c r="AN804" s="111"/>
      <c r="AO804" s="111"/>
      <c r="AP804" s="111"/>
      <c r="AQ804" s="111"/>
      <c r="AR804" s="111"/>
      <c r="AS804" s="111"/>
      <c r="AT804" s="111"/>
      <c r="AU804" s="111"/>
      <c r="AV804" s="111"/>
      <c r="AW804" s="111"/>
      <c r="AX804" s="112"/>
      <c r="AY804" s="111"/>
      <c r="AZ804" s="109"/>
      <c r="BA804" s="109"/>
      <c r="BB804" s="109"/>
      <c r="BC804" s="111"/>
      <c r="BD804" s="111"/>
      <c r="BE804" s="111"/>
      <c r="BF804" s="111"/>
      <c r="BG804" s="111"/>
      <c r="BH804" s="111"/>
      <c r="BI804" s="111"/>
      <c r="BJ804" s="111"/>
      <c r="BK804" s="111"/>
      <c r="BL804" s="111"/>
      <c r="BM804" s="111"/>
      <c r="BN804" s="111"/>
      <c r="BO804" s="111"/>
      <c r="BP804" s="111"/>
      <c r="BQ804" s="111"/>
      <c r="BR804" s="111"/>
      <c r="BS804" s="111"/>
      <c r="BT804" s="111"/>
      <c r="BU804" s="111"/>
      <c r="BV804" s="111"/>
      <c r="BW804" s="111"/>
      <c r="BX804" s="111"/>
      <c r="BY804" s="112"/>
      <c r="BZ804" s="111"/>
      <c r="CA804" s="109"/>
      <c r="CB804" s="109"/>
      <c r="CC804" s="109"/>
      <c r="CD804" s="111"/>
    </row>
    <row r="805" spans="1:82" ht="15.75" customHeight="1">
      <c r="A805" s="111"/>
      <c r="B805" s="111"/>
      <c r="C805" s="111"/>
      <c r="D805" s="111"/>
      <c r="E805" s="111"/>
      <c r="F805" s="111"/>
      <c r="G805" s="111"/>
      <c r="H805" s="111"/>
      <c r="I805" s="111"/>
      <c r="J805" s="111"/>
      <c r="K805" s="111"/>
      <c r="L805" s="111"/>
      <c r="M805" s="111"/>
      <c r="N805" s="111"/>
      <c r="O805" s="111"/>
      <c r="P805" s="111"/>
      <c r="Q805" s="111"/>
      <c r="R805" s="111"/>
      <c r="S805" s="111"/>
      <c r="T805" s="111"/>
      <c r="U805" s="111"/>
      <c r="V805" s="112"/>
      <c r="W805" s="111"/>
      <c r="X805" s="109"/>
      <c r="Y805" s="109"/>
      <c r="Z805" s="109"/>
      <c r="AA805" s="109"/>
      <c r="AB805" s="48"/>
      <c r="AC805" s="111"/>
      <c r="AD805" s="111"/>
      <c r="AE805" s="111"/>
      <c r="AF805" s="111"/>
      <c r="AG805" s="111"/>
      <c r="AH805" s="111"/>
      <c r="AI805" s="111"/>
      <c r="AJ805" s="111"/>
      <c r="AK805" s="111"/>
      <c r="AL805" s="111"/>
      <c r="AM805" s="111"/>
      <c r="AN805" s="111"/>
      <c r="AO805" s="111"/>
      <c r="AP805" s="111"/>
      <c r="AQ805" s="111"/>
      <c r="AR805" s="111"/>
      <c r="AS805" s="111"/>
      <c r="AT805" s="111"/>
      <c r="AU805" s="111"/>
      <c r="AV805" s="111"/>
      <c r="AW805" s="111"/>
      <c r="AX805" s="112"/>
      <c r="AY805" s="111"/>
      <c r="AZ805" s="109"/>
      <c r="BA805" s="109"/>
      <c r="BB805" s="109"/>
      <c r="BC805" s="111"/>
      <c r="BD805" s="111"/>
      <c r="BE805" s="111"/>
      <c r="BF805" s="111"/>
      <c r="BG805" s="111"/>
      <c r="BH805" s="111"/>
      <c r="BI805" s="111"/>
      <c r="BJ805" s="111"/>
      <c r="BK805" s="111"/>
      <c r="BL805" s="111"/>
      <c r="BM805" s="111"/>
      <c r="BN805" s="111"/>
      <c r="BO805" s="111"/>
      <c r="BP805" s="111"/>
      <c r="BQ805" s="111"/>
      <c r="BR805" s="111"/>
      <c r="BS805" s="111"/>
      <c r="BT805" s="111"/>
      <c r="BU805" s="111"/>
      <c r="BV805" s="111"/>
      <c r="BW805" s="111"/>
      <c r="BX805" s="111"/>
      <c r="BY805" s="112"/>
      <c r="BZ805" s="111"/>
      <c r="CA805" s="109"/>
      <c r="CB805" s="109"/>
      <c r="CC805" s="109"/>
      <c r="CD805" s="111"/>
    </row>
    <row r="806" spans="1:82" ht="15.75" customHeight="1">
      <c r="A806" s="111"/>
      <c r="B806" s="111"/>
      <c r="C806" s="111"/>
      <c r="D806" s="111"/>
      <c r="E806" s="111"/>
      <c r="F806" s="111"/>
      <c r="G806" s="111"/>
      <c r="H806" s="111"/>
      <c r="I806" s="111"/>
      <c r="J806" s="111"/>
      <c r="K806" s="111"/>
      <c r="L806" s="111"/>
      <c r="M806" s="111"/>
      <c r="N806" s="111"/>
      <c r="O806" s="111"/>
      <c r="P806" s="111"/>
      <c r="Q806" s="111"/>
      <c r="R806" s="111"/>
      <c r="S806" s="111"/>
      <c r="T806" s="111"/>
      <c r="U806" s="111"/>
      <c r="V806" s="112"/>
      <c r="W806" s="111"/>
      <c r="X806" s="109"/>
      <c r="Y806" s="109"/>
      <c r="Z806" s="109"/>
      <c r="AA806" s="109"/>
      <c r="AB806" s="48"/>
      <c r="AC806" s="111"/>
      <c r="AD806" s="111"/>
      <c r="AE806" s="111"/>
      <c r="AF806" s="111"/>
      <c r="AG806" s="111"/>
      <c r="AH806" s="111"/>
      <c r="AI806" s="111"/>
      <c r="AJ806" s="111"/>
      <c r="AK806" s="111"/>
      <c r="AL806" s="111"/>
      <c r="AM806" s="111"/>
      <c r="AN806" s="111"/>
      <c r="AO806" s="111"/>
      <c r="AP806" s="111"/>
      <c r="AQ806" s="111"/>
      <c r="AR806" s="111"/>
      <c r="AS806" s="111"/>
      <c r="AT806" s="111"/>
      <c r="AU806" s="111"/>
      <c r="AV806" s="111"/>
      <c r="AW806" s="111"/>
      <c r="AX806" s="112"/>
      <c r="AY806" s="111"/>
      <c r="AZ806" s="109"/>
      <c r="BA806" s="109"/>
      <c r="BB806" s="109"/>
      <c r="BC806" s="111"/>
      <c r="BD806" s="111"/>
      <c r="BE806" s="111"/>
      <c r="BF806" s="111"/>
      <c r="BG806" s="111"/>
      <c r="BH806" s="111"/>
      <c r="BI806" s="111"/>
      <c r="BJ806" s="111"/>
      <c r="BK806" s="111"/>
      <c r="BL806" s="111"/>
      <c r="BM806" s="111"/>
      <c r="BN806" s="111"/>
      <c r="BO806" s="111"/>
      <c r="BP806" s="111"/>
      <c r="BQ806" s="111"/>
      <c r="BR806" s="111"/>
      <c r="BS806" s="111"/>
      <c r="BT806" s="111"/>
      <c r="BU806" s="111"/>
      <c r="BV806" s="111"/>
      <c r="BW806" s="111"/>
      <c r="BX806" s="111"/>
      <c r="BY806" s="112"/>
      <c r="BZ806" s="111"/>
      <c r="CA806" s="109"/>
      <c r="CB806" s="109"/>
      <c r="CC806" s="109"/>
      <c r="CD806" s="111"/>
    </row>
    <row r="807" spans="1:82" ht="15.75" customHeight="1">
      <c r="A807" s="111"/>
      <c r="B807" s="111"/>
      <c r="C807" s="111"/>
      <c r="D807" s="111"/>
      <c r="E807" s="111"/>
      <c r="F807" s="111"/>
      <c r="G807" s="111"/>
      <c r="H807" s="111"/>
      <c r="I807" s="111"/>
      <c r="J807" s="111"/>
      <c r="K807" s="111"/>
      <c r="L807" s="111"/>
      <c r="M807" s="111"/>
      <c r="N807" s="111"/>
      <c r="O807" s="111"/>
      <c r="P807" s="111"/>
      <c r="Q807" s="111"/>
      <c r="R807" s="111"/>
      <c r="S807" s="111"/>
      <c r="T807" s="111"/>
      <c r="U807" s="111"/>
      <c r="V807" s="112"/>
      <c r="W807" s="111"/>
      <c r="X807" s="109"/>
      <c r="Y807" s="109"/>
      <c r="Z807" s="109"/>
      <c r="AA807" s="109"/>
      <c r="AB807" s="48"/>
      <c r="AC807" s="111"/>
      <c r="AD807" s="111"/>
      <c r="AE807" s="111"/>
      <c r="AF807" s="111"/>
      <c r="AG807" s="111"/>
      <c r="AH807" s="111"/>
      <c r="AI807" s="111"/>
      <c r="AJ807" s="111"/>
      <c r="AK807" s="111"/>
      <c r="AL807" s="111"/>
      <c r="AM807" s="111"/>
      <c r="AN807" s="111"/>
      <c r="AO807" s="111"/>
      <c r="AP807" s="111"/>
      <c r="AQ807" s="111"/>
      <c r="AR807" s="111"/>
      <c r="AS807" s="111"/>
      <c r="AT807" s="111"/>
      <c r="AU807" s="111"/>
      <c r="AV807" s="111"/>
      <c r="AW807" s="111"/>
      <c r="AX807" s="112"/>
      <c r="AY807" s="111"/>
      <c r="AZ807" s="109"/>
      <c r="BA807" s="109"/>
      <c r="BB807" s="109"/>
      <c r="BC807" s="111"/>
      <c r="BD807" s="111"/>
      <c r="BE807" s="111"/>
      <c r="BF807" s="111"/>
      <c r="BG807" s="111"/>
      <c r="BH807" s="111"/>
      <c r="BI807" s="111"/>
      <c r="BJ807" s="111"/>
      <c r="BK807" s="111"/>
      <c r="BL807" s="111"/>
      <c r="BM807" s="111"/>
      <c r="BN807" s="111"/>
      <c r="BO807" s="111"/>
      <c r="BP807" s="111"/>
      <c r="BQ807" s="111"/>
      <c r="BR807" s="111"/>
      <c r="BS807" s="111"/>
      <c r="BT807" s="111"/>
      <c r="BU807" s="111"/>
      <c r="BV807" s="111"/>
      <c r="BW807" s="111"/>
      <c r="BX807" s="111"/>
      <c r="BY807" s="112"/>
      <c r="BZ807" s="111"/>
      <c r="CA807" s="109"/>
      <c r="CB807" s="109"/>
      <c r="CC807" s="109"/>
      <c r="CD807" s="111"/>
    </row>
    <row r="808" spans="1:82" ht="15.75" customHeight="1">
      <c r="A808" s="111"/>
      <c r="B808" s="111"/>
      <c r="C808" s="111"/>
      <c r="D808" s="111"/>
      <c r="E808" s="111"/>
      <c r="F808" s="111"/>
      <c r="G808" s="111"/>
      <c r="H808" s="111"/>
      <c r="I808" s="111"/>
      <c r="J808" s="111"/>
      <c r="K808" s="111"/>
      <c r="L808" s="111"/>
      <c r="M808" s="111"/>
      <c r="N808" s="111"/>
      <c r="O808" s="111"/>
      <c r="P808" s="111"/>
      <c r="Q808" s="111"/>
      <c r="R808" s="111"/>
      <c r="S808" s="111"/>
      <c r="T808" s="111"/>
      <c r="U808" s="111"/>
      <c r="V808" s="112"/>
      <c r="W808" s="111"/>
      <c r="X808" s="109"/>
      <c r="Y808" s="109"/>
      <c r="Z808" s="109"/>
      <c r="AA808" s="109"/>
      <c r="AB808" s="48"/>
      <c r="AC808" s="111"/>
      <c r="AD808" s="111"/>
      <c r="AE808" s="111"/>
      <c r="AF808" s="111"/>
      <c r="AG808" s="111"/>
      <c r="AH808" s="111"/>
      <c r="AI808" s="111"/>
      <c r="AJ808" s="111"/>
      <c r="AK808" s="111"/>
      <c r="AL808" s="111"/>
      <c r="AM808" s="111"/>
      <c r="AN808" s="111"/>
      <c r="AO808" s="111"/>
      <c r="AP808" s="111"/>
      <c r="AQ808" s="111"/>
      <c r="AR808" s="111"/>
      <c r="AS808" s="111"/>
      <c r="AT808" s="111"/>
      <c r="AU808" s="111"/>
      <c r="AV808" s="111"/>
      <c r="AW808" s="111"/>
      <c r="AX808" s="112"/>
      <c r="AY808" s="111"/>
      <c r="AZ808" s="109"/>
      <c r="BA808" s="109"/>
      <c r="BB808" s="109"/>
      <c r="BC808" s="111"/>
      <c r="BD808" s="111"/>
      <c r="BE808" s="111"/>
      <c r="BF808" s="111"/>
      <c r="BG808" s="111"/>
      <c r="BH808" s="111"/>
      <c r="BI808" s="111"/>
      <c r="BJ808" s="111"/>
      <c r="BK808" s="111"/>
      <c r="BL808" s="111"/>
      <c r="BM808" s="111"/>
      <c r="BN808" s="111"/>
      <c r="BO808" s="111"/>
      <c r="BP808" s="111"/>
      <c r="BQ808" s="111"/>
      <c r="BR808" s="111"/>
      <c r="BS808" s="111"/>
      <c r="BT808" s="111"/>
      <c r="BU808" s="111"/>
      <c r="BV808" s="111"/>
      <c r="BW808" s="111"/>
      <c r="BX808" s="111"/>
      <c r="BY808" s="112"/>
      <c r="BZ808" s="111"/>
      <c r="CA808" s="109"/>
      <c r="CB808" s="109"/>
      <c r="CC808" s="109"/>
      <c r="CD808" s="111"/>
    </row>
    <row r="809" spans="1:82" ht="15.75" customHeight="1">
      <c r="A809" s="111"/>
      <c r="B809" s="111"/>
      <c r="C809" s="111"/>
      <c r="D809" s="111"/>
      <c r="E809" s="111"/>
      <c r="F809" s="111"/>
      <c r="G809" s="111"/>
      <c r="H809" s="111"/>
      <c r="I809" s="111"/>
      <c r="J809" s="111"/>
      <c r="K809" s="111"/>
      <c r="L809" s="111"/>
      <c r="M809" s="111"/>
      <c r="N809" s="111"/>
      <c r="O809" s="111"/>
      <c r="P809" s="111"/>
      <c r="Q809" s="111"/>
      <c r="R809" s="111"/>
      <c r="S809" s="111"/>
      <c r="T809" s="111"/>
      <c r="U809" s="111"/>
      <c r="V809" s="112"/>
      <c r="W809" s="111"/>
      <c r="X809" s="109"/>
      <c r="Y809" s="109"/>
      <c r="Z809" s="109"/>
      <c r="AA809" s="109"/>
      <c r="AB809" s="48"/>
      <c r="AC809" s="111"/>
      <c r="AD809" s="111"/>
      <c r="AE809" s="111"/>
      <c r="AF809" s="111"/>
      <c r="AG809" s="111"/>
      <c r="AH809" s="111"/>
      <c r="AI809" s="111"/>
      <c r="AJ809" s="111"/>
      <c r="AK809" s="111"/>
      <c r="AL809" s="111"/>
      <c r="AM809" s="111"/>
      <c r="AN809" s="111"/>
      <c r="AO809" s="111"/>
      <c r="AP809" s="111"/>
      <c r="AQ809" s="111"/>
      <c r="AR809" s="111"/>
      <c r="AS809" s="111"/>
      <c r="AT809" s="111"/>
      <c r="AU809" s="111"/>
      <c r="AV809" s="111"/>
      <c r="AW809" s="111"/>
      <c r="AX809" s="112"/>
      <c r="AY809" s="111"/>
      <c r="AZ809" s="109"/>
      <c r="BA809" s="109"/>
      <c r="BB809" s="109"/>
      <c r="BC809" s="111"/>
      <c r="BD809" s="111"/>
      <c r="BE809" s="111"/>
      <c r="BF809" s="111"/>
      <c r="BG809" s="111"/>
      <c r="BH809" s="111"/>
      <c r="BI809" s="111"/>
      <c r="BJ809" s="111"/>
      <c r="BK809" s="111"/>
      <c r="BL809" s="111"/>
      <c r="BM809" s="111"/>
      <c r="BN809" s="111"/>
      <c r="BO809" s="111"/>
      <c r="BP809" s="111"/>
      <c r="BQ809" s="111"/>
      <c r="BR809" s="111"/>
      <c r="BS809" s="111"/>
      <c r="BT809" s="111"/>
      <c r="BU809" s="111"/>
      <c r="BV809" s="111"/>
      <c r="BW809" s="111"/>
      <c r="BX809" s="111"/>
      <c r="BY809" s="112"/>
      <c r="BZ809" s="111"/>
      <c r="CA809" s="109"/>
      <c r="CB809" s="109"/>
      <c r="CC809" s="109"/>
      <c r="CD809" s="111"/>
    </row>
    <row r="810" spans="1:82" ht="15.75" customHeight="1">
      <c r="A810" s="111"/>
      <c r="B810" s="111"/>
      <c r="C810" s="111"/>
      <c r="D810" s="111"/>
      <c r="E810" s="111"/>
      <c r="F810" s="111"/>
      <c r="G810" s="111"/>
      <c r="H810" s="111"/>
      <c r="I810" s="111"/>
      <c r="J810" s="111"/>
      <c r="K810" s="111"/>
      <c r="L810" s="111"/>
      <c r="M810" s="111"/>
      <c r="N810" s="111"/>
      <c r="O810" s="111"/>
      <c r="P810" s="111"/>
      <c r="Q810" s="111"/>
      <c r="R810" s="111"/>
      <c r="S810" s="111"/>
      <c r="T810" s="111"/>
      <c r="U810" s="111"/>
      <c r="V810" s="112"/>
      <c r="W810" s="111"/>
      <c r="X810" s="109"/>
      <c r="Y810" s="109"/>
      <c r="Z810" s="109"/>
      <c r="AA810" s="109"/>
      <c r="AB810" s="48"/>
      <c r="AC810" s="111"/>
      <c r="AD810" s="111"/>
      <c r="AE810" s="111"/>
      <c r="AF810" s="111"/>
      <c r="AG810" s="111"/>
      <c r="AH810" s="111"/>
      <c r="AI810" s="111"/>
      <c r="AJ810" s="111"/>
      <c r="AK810" s="111"/>
      <c r="AL810" s="111"/>
      <c r="AM810" s="111"/>
      <c r="AN810" s="111"/>
      <c r="AO810" s="111"/>
      <c r="AP810" s="111"/>
      <c r="AQ810" s="111"/>
      <c r="AR810" s="111"/>
      <c r="AS810" s="111"/>
      <c r="AT810" s="111"/>
      <c r="AU810" s="111"/>
      <c r="AV810" s="111"/>
      <c r="AW810" s="111"/>
      <c r="AX810" s="112"/>
      <c r="AY810" s="111"/>
      <c r="AZ810" s="109"/>
      <c r="BA810" s="109"/>
      <c r="BB810" s="109"/>
      <c r="BC810" s="111"/>
      <c r="BD810" s="111"/>
      <c r="BE810" s="111"/>
      <c r="BF810" s="111"/>
      <c r="BG810" s="111"/>
      <c r="BH810" s="111"/>
      <c r="BI810" s="111"/>
      <c r="BJ810" s="111"/>
      <c r="BK810" s="111"/>
      <c r="BL810" s="111"/>
      <c r="BM810" s="111"/>
      <c r="BN810" s="111"/>
      <c r="BO810" s="111"/>
      <c r="BP810" s="111"/>
      <c r="BQ810" s="111"/>
      <c r="BR810" s="111"/>
      <c r="BS810" s="111"/>
      <c r="BT810" s="111"/>
      <c r="BU810" s="111"/>
      <c r="BV810" s="111"/>
      <c r="BW810" s="111"/>
      <c r="BX810" s="111"/>
      <c r="BY810" s="112"/>
      <c r="BZ810" s="111"/>
      <c r="CA810" s="109"/>
      <c r="CB810" s="109"/>
      <c r="CC810" s="109"/>
      <c r="CD810" s="111"/>
    </row>
    <row r="811" spans="1:82" ht="15.75" customHeight="1">
      <c r="A811" s="111"/>
      <c r="B811" s="111"/>
      <c r="C811" s="111"/>
      <c r="D811" s="111"/>
      <c r="E811" s="111"/>
      <c r="F811" s="111"/>
      <c r="G811" s="111"/>
      <c r="H811" s="111"/>
      <c r="I811" s="111"/>
      <c r="J811" s="111"/>
      <c r="K811" s="111"/>
      <c r="L811" s="111"/>
      <c r="M811" s="111"/>
      <c r="N811" s="111"/>
      <c r="O811" s="111"/>
      <c r="P811" s="111"/>
      <c r="Q811" s="111"/>
      <c r="R811" s="111"/>
      <c r="S811" s="111"/>
      <c r="T811" s="111"/>
      <c r="U811" s="111"/>
      <c r="V811" s="112"/>
      <c r="W811" s="111"/>
      <c r="X811" s="109"/>
      <c r="Y811" s="109"/>
      <c r="Z811" s="109"/>
      <c r="AA811" s="109"/>
      <c r="AB811" s="48"/>
      <c r="AC811" s="111"/>
      <c r="AD811" s="111"/>
      <c r="AE811" s="111"/>
      <c r="AF811" s="111"/>
      <c r="AG811" s="111"/>
      <c r="AH811" s="111"/>
      <c r="AI811" s="111"/>
      <c r="AJ811" s="111"/>
      <c r="AK811" s="111"/>
      <c r="AL811" s="111"/>
      <c r="AM811" s="111"/>
      <c r="AN811" s="111"/>
      <c r="AO811" s="111"/>
      <c r="AP811" s="111"/>
      <c r="AQ811" s="111"/>
      <c r="AR811" s="111"/>
      <c r="AS811" s="111"/>
      <c r="AT811" s="111"/>
      <c r="AU811" s="111"/>
      <c r="AV811" s="111"/>
      <c r="AW811" s="111"/>
      <c r="AX811" s="112"/>
      <c r="AY811" s="111"/>
      <c r="AZ811" s="109"/>
      <c r="BA811" s="109"/>
      <c r="BB811" s="109"/>
      <c r="BC811" s="111"/>
      <c r="BD811" s="111"/>
      <c r="BE811" s="111"/>
      <c r="BF811" s="111"/>
      <c r="BG811" s="111"/>
      <c r="BH811" s="111"/>
      <c r="BI811" s="111"/>
      <c r="BJ811" s="111"/>
      <c r="BK811" s="111"/>
      <c r="BL811" s="111"/>
      <c r="BM811" s="111"/>
      <c r="BN811" s="111"/>
      <c r="BO811" s="111"/>
      <c r="BP811" s="111"/>
      <c r="BQ811" s="111"/>
      <c r="BR811" s="111"/>
      <c r="BS811" s="111"/>
      <c r="BT811" s="111"/>
      <c r="BU811" s="111"/>
      <c r="BV811" s="111"/>
      <c r="BW811" s="111"/>
      <c r="BX811" s="111"/>
      <c r="BY811" s="112"/>
      <c r="BZ811" s="111"/>
      <c r="CA811" s="109"/>
      <c r="CB811" s="109"/>
      <c r="CC811" s="109"/>
      <c r="CD811" s="111"/>
    </row>
    <row r="812" spans="1:82" ht="15.75" customHeight="1">
      <c r="A812" s="111"/>
      <c r="B812" s="111"/>
      <c r="C812" s="111"/>
      <c r="D812" s="111"/>
      <c r="E812" s="111"/>
      <c r="F812" s="111"/>
      <c r="G812" s="111"/>
      <c r="H812" s="111"/>
      <c r="I812" s="111"/>
      <c r="J812" s="111"/>
      <c r="K812" s="111"/>
      <c r="L812" s="111"/>
      <c r="M812" s="111"/>
      <c r="N812" s="111"/>
      <c r="O812" s="111"/>
      <c r="P812" s="111"/>
      <c r="Q812" s="111"/>
      <c r="R812" s="111"/>
      <c r="S812" s="111"/>
      <c r="T812" s="111"/>
      <c r="U812" s="111"/>
      <c r="V812" s="112"/>
      <c r="W812" s="111"/>
      <c r="X812" s="109"/>
      <c r="Y812" s="109"/>
      <c r="Z812" s="109"/>
      <c r="AA812" s="109"/>
      <c r="AB812" s="48"/>
      <c r="AC812" s="111"/>
      <c r="AD812" s="111"/>
      <c r="AE812" s="111"/>
      <c r="AF812" s="111"/>
      <c r="AG812" s="111"/>
      <c r="AH812" s="111"/>
      <c r="AI812" s="111"/>
      <c r="AJ812" s="111"/>
      <c r="AK812" s="111"/>
      <c r="AL812" s="111"/>
      <c r="AM812" s="111"/>
      <c r="AN812" s="111"/>
      <c r="AO812" s="111"/>
      <c r="AP812" s="111"/>
      <c r="AQ812" s="111"/>
      <c r="AR812" s="111"/>
      <c r="AS812" s="111"/>
      <c r="AT812" s="111"/>
      <c r="AU812" s="111"/>
      <c r="AV812" s="111"/>
      <c r="AW812" s="111"/>
      <c r="AX812" s="112"/>
      <c r="AY812" s="111"/>
      <c r="AZ812" s="109"/>
      <c r="BA812" s="109"/>
      <c r="BB812" s="109"/>
      <c r="BC812" s="111"/>
      <c r="BD812" s="111"/>
      <c r="BE812" s="111"/>
      <c r="BF812" s="111"/>
      <c r="BG812" s="111"/>
      <c r="BH812" s="111"/>
      <c r="BI812" s="111"/>
      <c r="BJ812" s="111"/>
      <c r="BK812" s="111"/>
      <c r="BL812" s="111"/>
      <c r="BM812" s="111"/>
      <c r="BN812" s="111"/>
      <c r="BO812" s="111"/>
      <c r="BP812" s="111"/>
      <c r="BQ812" s="111"/>
      <c r="BR812" s="111"/>
      <c r="BS812" s="111"/>
      <c r="BT812" s="111"/>
      <c r="BU812" s="111"/>
      <c r="BV812" s="111"/>
      <c r="BW812" s="111"/>
      <c r="BX812" s="111"/>
      <c r="BY812" s="112"/>
      <c r="BZ812" s="111"/>
      <c r="CA812" s="109"/>
      <c r="CB812" s="109"/>
      <c r="CC812" s="109"/>
      <c r="CD812" s="111"/>
    </row>
    <row r="813" spans="1:82" ht="15.75" customHeight="1">
      <c r="A813" s="111"/>
      <c r="B813" s="111"/>
      <c r="C813" s="111"/>
      <c r="D813" s="111"/>
      <c r="E813" s="111"/>
      <c r="F813" s="111"/>
      <c r="G813" s="111"/>
      <c r="H813" s="111"/>
      <c r="I813" s="111"/>
      <c r="J813" s="111"/>
      <c r="K813" s="111"/>
      <c r="L813" s="111"/>
      <c r="M813" s="111"/>
      <c r="N813" s="111"/>
      <c r="O813" s="111"/>
      <c r="P813" s="111"/>
      <c r="Q813" s="111"/>
      <c r="R813" s="111"/>
      <c r="S813" s="111"/>
      <c r="T813" s="111"/>
      <c r="U813" s="111"/>
      <c r="V813" s="112"/>
      <c r="W813" s="111"/>
      <c r="X813" s="109"/>
      <c r="Y813" s="109"/>
      <c r="Z813" s="109"/>
      <c r="AA813" s="109"/>
      <c r="AB813" s="48"/>
      <c r="AC813" s="111"/>
      <c r="AD813" s="111"/>
      <c r="AE813" s="111"/>
      <c r="AF813" s="111"/>
      <c r="AG813" s="111"/>
      <c r="AH813" s="111"/>
      <c r="AI813" s="111"/>
      <c r="AJ813" s="111"/>
      <c r="AK813" s="111"/>
      <c r="AL813" s="111"/>
      <c r="AM813" s="111"/>
      <c r="AN813" s="111"/>
      <c r="AO813" s="111"/>
      <c r="AP813" s="111"/>
      <c r="AQ813" s="111"/>
      <c r="AR813" s="111"/>
      <c r="AS813" s="111"/>
      <c r="AT813" s="111"/>
      <c r="AU813" s="111"/>
      <c r="AV813" s="111"/>
      <c r="AW813" s="111"/>
      <c r="AX813" s="112"/>
      <c r="AY813" s="111"/>
      <c r="AZ813" s="109"/>
      <c r="BA813" s="109"/>
      <c r="BB813" s="109"/>
      <c r="BC813" s="111"/>
      <c r="BD813" s="111"/>
      <c r="BE813" s="111"/>
      <c r="BF813" s="111"/>
      <c r="BG813" s="111"/>
      <c r="BH813" s="111"/>
      <c r="BI813" s="111"/>
      <c r="BJ813" s="111"/>
      <c r="BK813" s="111"/>
      <c r="BL813" s="111"/>
      <c r="BM813" s="111"/>
      <c r="BN813" s="111"/>
      <c r="BO813" s="111"/>
      <c r="BP813" s="111"/>
      <c r="BQ813" s="111"/>
      <c r="BR813" s="111"/>
      <c r="BS813" s="111"/>
      <c r="BT813" s="111"/>
      <c r="BU813" s="111"/>
      <c r="BV813" s="111"/>
      <c r="BW813" s="111"/>
      <c r="BX813" s="111"/>
      <c r="BY813" s="112"/>
      <c r="BZ813" s="111"/>
      <c r="CA813" s="109"/>
      <c r="CB813" s="109"/>
      <c r="CC813" s="109"/>
      <c r="CD813" s="111"/>
    </row>
    <row r="814" spans="1:82" ht="15.75" customHeight="1">
      <c r="A814" s="111"/>
      <c r="B814" s="111"/>
      <c r="C814" s="111"/>
      <c r="D814" s="111"/>
      <c r="E814" s="111"/>
      <c r="F814" s="111"/>
      <c r="G814" s="111"/>
      <c r="H814" s="111"/>
      <c r="I814" s="111"/>
      <c r="J814" s="111"/>
      <c r="K814" s="111"/>
      <c r="L814" s="111"/>
      <c r="M814" s="111"/>
      <c r="N814" s="111"/>
      <c r="O814" s="111"/>
      <c r="P814" s="111"/>
      <c r="Q814" s="111"/>
      <c r="R814" s="111"/>
      <c r="S814" s="111"/>
      <c r="T814" s="111"/>
      <c r="U814" s="111"/>
      <c r="V814" s="112"/>
      <c r="W814" s="111"/>
      <c r="X814" s="109"/>
      <c r="Y814" s="109"/>
      <c r="Z814" s="109"/>
      <c r="AA814" s="109"/>
      <c r="AB814" s="48"/>
      <c r="AC814" s="111"/>
      <c r="AD814" s="111"/>
      <c r="AE814" s="111"/>
      <c r="AF814" s="111"/>
      <c r="AG814" s="111"/>
      <c r="AH814" s="111"/>
      <c r="AI814" s="111"/>
      <c r="AJ814" s="111"/>
      <c r="AK814" s="111"/>
      <c r="AL814" s="111"/>
      <c r="AM814" s="111"/>
      <c r="AN814" s="111"/>
      <c r="AO814" s="111"/>
      <c r="AP814" s="111"/>
      <c r="AQ814" s="111"/>
      <c r="AR814" s="111"/>
      <c r="AS814" s="111"/>
      <c r="AT814" s="111"/>
      <c r="AU814" s="111"/>
      <c r="AV814" s="111"/>
      <c r="AW814" s="111"/>
      <c r="AX814" s="112"/>
      <c r="AY814" s="111"/>
      <c r="AZ814" s="109"/>
      <c r="BA814" s="109"/>
      <c r="BB814" s="109"/>
      <c r="BC814" s="111"/>
      <c r="BD814" s="111"/>
      <c r="BE814" s="111"/>
      <c r="BF814" s="111"/>
      <c r="BG814" s="111"/>
      <c r="BH814" s="111"/>
      <c r="BI814" s="111"/>
      <c r="BJ814" s="111"/>
      <c r="BK814" s="111"/>
      <c r="BL814" s="111"/>
      <c r="BM814" s="111"/>
      <c r="BN814" s="111"/>
      <c r="BO814" s="111"/>
      <c r="BP814" s="111"/>
      <c r="BQ814" s="111"/>
      <c r="BR814" s="111"/>
      <c r="BS814" s="111"/>
      <c r="BT814" s="111"/>
      <c r="BU814" s="111"/>
      <c r="BV814" s="111"/>
      <c r="BW814" s="111"/>
      <c r="BX814" s="111"/>
      <c r="BY814" s="112"/>
      <c r="BZ814" s="111"/>
      <c r="CA814" s="109"/>
      <c r="CB814" s="109"/>
      <c r="CC814" s="109"/>
      <c r="CD814" s="111"/>
    </row>
    <row r="815" spans="1:82" ht="15.75" customHeight="1">
      <c r="A815" s="111"/>
      <c r="B815" s="111"/>
      <c r="C815" s="111"/>
      <c r="D815" s="111"/>
      <c r="E815" s="111"/>
      <c r="F815" s="111"/>
      <c r="G815" s="111"/>
      <c r="H815" s="111"/>
      <c r="I815" s="111"/>
      <c r="J815" s="111"/>
      <c r="K815" s="111"/>
      <c r="L815" s="111"/>
      <c r="M815" s="111"/>
      <c r="N815" s="111"/>
      <c r="O815" s="111"/>
      <c r="P815" s="111"/>
      <c r="Q815" s="111"/>
      <c r="R815" s="111"/>
      <c r="S815" s="111"/>
      <c r="T815" s="111"/>
      <c r="U815" s="111"/>
      <c r="V815" s="112"/>
      <c r="W815" s="111"/>
      <c r="X815" s="109"/>
      <c r="Y815" s="109"/>
      <c r="Z815" s="109"/>
      <c r="AA815" s="109"/>
      <c r="AB815" s="48"/>
      <c r="AC815" s="111"/>
      <c r="AD815" s="111"/>
      <c r="AE815" s="111"/>
      <c r="AF815" s="111"/>
      <c r="AG815" s="111"/>
      <c r="AH815" s="111"/>
      <c r="AI815" s="111"/>
      <c r="AJ815" s="111"/>
      <c r="AK815" s="111"/>
      <c r="AL815" s="111"/>
      <c r="AM815" s="111"/>
      <c r="AN815" s="111"/>
      <c r="AO815" s="111"/>
      <c r="AP815" s="111"/>
      <c r="AQ815" s="111"/>
      <c r="AR815" s="111"/>
      <c r="AS815" s="111"/>
      <c r="AT815" s="111"/>
      <c r="AU815" s="111"/>
      <c r="AV815" s="111"/>
      <c r="AW815" s="111"/>
      <c r="AX815" s="112"/>
      <c r="AY815" s="111"/>
      <c r="AZ815" s="109"/>
      <c r="BA815" s="109"/>
      <c r="BB815" s="109"/>
      <c r="BC815" s="111"/>
      <c r="BD815" s="111"/>
      <c r="BE815" s="111"/>
      <c r="BF815" s="111"/>
      <c r="BG815" s="111"/>
      <c r="BH815" s="111"/>
      <c r="BI815" s="111"/>
      <c r="BJ815" s="111"/>
      <c r="BK815" s="111"/>
      <c r="BL815" s="111"/>
      <c r="BM815" s="111"/>
      <c r="BN815" s="111"/>
      <c r="BO815" s="111"/>
      <c r="BP815" s="111"/>
      <c r="BQ815" s="111"/>
      <c r="BR815" s="111"/>
      <c r="BS815" s="111"/>
      <c r="BT815" s="111"/>
      <c r="BU815" s="111"/>
      <c r="BV815" s="111"/>
      <c r="BW815" s="111"/>
      <c r="BX815" s="111"/>
      <c r="BY815" s="112"/>
      <c r="BZ815" s="111"/>
      <c r="CA815" s="109"/>
      <c r="CB815" s="109"/>
      <c r="CC815" s="109"/>
      <c r="CD815" s="111"/>
    </row>
    <row r="816" spans="1:82" ht="15.75" customHeight="1">
      <c r="A816" s="111"/>
      <c r="B816" s="111"/>
      <c r="C816" s="111"/>
      <c r="D816" s="111"/>
      <c r="E816" s="111"/>
      <c r="F816" s="111"/>
      <c r="G816" s="111"/>
      <c r="H816" s="111"/>
      <c r="I816" s="111"/>
      <c r="J816" s="111"/>
      <c r="K816" s="111"/>
      <c r="L816" s="111"/>
      <c r="M816" s="111"/>
      <c r="N816" s="111"/>
      <c r="O816" s="111"/>
      <c r="P816" s="111"/>
      <c r="Q816" s="111"/>
      <c r="R816" s="111"/>
      <c r="S816" s="111"/>
      <c r="T816" s="111"/>
      <c r="U816" s="111"/>
      <c r="V816" s="112"/>
      <c r="W816" s="111"/>
      <c r="X816" s="109"/>
      <c r="Y816" s="109"/>
      <c r="Z816" s="109"/>
      <c r="AA816" s="109"/>
      <c r="AB816" s="48"/>
      <c r="AC816" s="111"/>
      <c r="AD816" s="111"/>
      <c r="AE816" s="111"/>
      <c r="AF816" s="111"/>
      <c r="AG816" s="111"/>
      <c r="AH816" s="111"/>
      <c r="AI816" s="111"/>
      <c r="AJ816" s="111"/>
      <c r="AK816" s="111"/>
      <c r="AL816" s="111"/>
      <c r="AM816" s="111"/>
      <c r="AN816" s="111"/>
      <c r="AO816" s="111"/>
      <c r="AP816" s="111"/>
      <c r="AQ816" s="111"/>
      <c r="AR816" s="111"/>
      <c r="AS816" s="111"/>
      <c r="AT816" s="111"/>
      <c r="AU816" s="111"/>
      <c r="AV816" s="111"/>
      <c r="AW816" s="111"/>
      <c r="AX816" s="112"/>
      <c r="AY816" s="111"/>
      <c r="AZ816" s="109"/>
      <c r="BA816" s="109"/>
      <c r="BB816" s="109"/>
      <c r="BC816" s="111"/>
      <c r="BD816" s="111"/>
      <c r="BE816" s="111"/>
      <c r="BF816" s="111"/>
      <c r="BG816" s="111"/>
      <c r="BH816" s="111"/>
      <c r="BI816" s="111"/>
      <c r="BJ816" s="111"/>
      <c r="BK816" s="111"/>
      <c r="BL816" s="111"/>
      <c r="BM816" s="111"/>
      <c r="BN816" s="111"/>
      <c r="BO816" s="111"/>
      <c r="BP816" s="111"/>
      <c r="BQ816" s="111"/>
      <c r="BR816" s="111"/>
      <c r="BS816" s="111"/>
      <c r="BT816" s="111"/>
      <c r="BU816" s="111"/>
      <c r="BV816" s="111"/>
      <c r="BW816" s="111"/>
      <c r="BX816" s="111"/>
      <c r="BY816" s="112"/>
      <c r="BZ816" s="111"/>
      <c r="CA816" s="109"/>
      <c r="CB816" s="109"/>
      <c r="CC816" s="109"/>
      <c r="CD816" s="111"/>
    </row>
    <row r="817" spans="1:82" ht="15.75" customHeight="1">
      <c r="A817" s="111"/>
      <c r="B817" s="111"/>
      <c r="C817" s="111"/>
      <c r="D817" s="111"/>
      <c r="E817" s="111"/>
      <c r="F817" s="111"/>
      <c r="G817" s="111"/>
      <c r="H817" s="111"/>
      <c r="I817" s="111"/>
      <c r="J817" s="111"/>
      <c r="K817" s="111"/>
      <c r="L817" s="111"/>
      <c r="M817" s="111"/>
      <c r="N817" s="111"/>
      <c r="O817" s="111"/>
      <c r="P817" s="111"/>
      <c r="Q817" s="111"/>
      <c r="R817" s="111"/>
      <c r="S817" s="111"/>
      <c r="T817" s="111"/>
      <c r="U817" s="111"/>
      <c r="V817" s="112"/>
      <c r="W817" s="111"/>
      <c r="X817" s="109"/>
      <c r="Y817" s="109"/>
      <c r="Z817" s="109"/>
      <c r="AA817" s="109"/>
      <c r="AB817" s="48"/>
      <c r="AC817" s="111"/>
      <c r="AD817" s="111"/>
      <c r="AE817" s="111"/>
      <c r="AF817" s="111"/>
      <c r="AG817" s="111"/>
      <c r="AH817" s="111"/>
      <c r="AI817" s="111"/>
      <c r="AJ817" s="111"/>
      <c r="AK817" s="111"/>
      <c r="AL817" s="111"/>
      <c r="AM817" s="111"/>
      <c r="AN817" s="111"/>
      <c r="AO817" s="111"/>
      <c r="AP817" s="111"/>
      <c r="AQ817" s="111"/>
      <c r="AR817" s="111"/>
      <c r="AS817" s="111"/>
      <c r="AT817" s="111"/>
      <c r="AU817" s="111"/>
      <c r="AV817" s="111"/>
      <c r="AW817" s="111"/>
      <c r="AX817" s="112"/>
      <c r="AY817" s="111"/>
      <c r="AZ817" s="109"/>
      <c r="BA817" s="109"/>
      <c r="BB817" s="109"/>
      <c r="BC817" s="111"/>
      <c r="BD817" s="111"/>
      <c r="BE817" s="111"/>
      <c r="BF817" s="111"/>
      <c r="BG817" s="111"/>
      <c r="BH817" s="111"/>
      <c r="BI817" s="111"/>
      <c r="BJ817" s="111"/>
      <c r="BK817" s="111"/>
      <c r="BL817" s="111"/>
      <c r="BM817" s="111"/>
      <c r="BN817" s="111"/>
      <c r="BO817" s="111"/>
      <c r="BP817" s="111"/>
      <c r="BQ817" s="111"/>
      <c r="BR817" s="111"/>
      <c r="BS817" s="111"/>
      <c r="BT817" s="111"/>
      <c r="BU817" s="111"/>
      <c r="BV817" s="111"/>
      <c r="BW817" s="111"/>
      <c r="BX817" s="111"/>
      <c r="BY817" s="112"/>
      <c r="BZ817" s="111"/>
      <c r="CA817" s="109"/>
      <c r="CB817" s="109"/>
      <c r="CC817" s="109"/>
      <c r="CD817" s="111"/>
    </row>
    <row r="818" spans="1:82" ht="15.75" customHeight="1">
      <c r="A818" s="111"/>
      <c r="B818" s="111"/>
      <c r="C818" s="111"/>
      <c r="D818" s="111"/>
      <c r="E818" s="111"/>
      <c r="F818" s="111"/>
      <c r="G818" s="111"/>
      <c r="H818" s="111"/>
      <c r="I818" s="111"/>
      <c r="J818" s="111"/>
      <c r="K818" s="111"/>
      <c r="L818" s="111"/>
      <c r="M818" s="111"/>
      <c r="N818" s="111"/>
      <c r="O818" s="111"/>
      <c r="P818" s="111"/>
      <c r="Q818" s="111"/>
      <c r="R818" s="111"/>
      <c r="S818" s="111"/>
      <c r="T818" s="111"/>
      <c r="U818" s="111"/>
      <c r="V818" s="112"/>
      <c r="W818" s="111"/>
      <c r="X818" s="109"/>
      <c r="Y818" s="109"/>
      <c r="Z818" s="109"/>
      <c r="AA818" s="109"/>
      <c r="AB818" s="48"/>
      <c r="AC818" s="111"/>
      <c r="AD818" s="111"/>
      <c r="AE818" s="111"/>
      <c r="AF818" s="111"/>
      <c r="AG818" s="111"/>
      <c r="AH818" s="111"/>
      <c r="AI818" s="111"/>
      <c r="AJ818" s="111"/>
      <c r="AK818" s="111"/>
      <c r="AL818" s="111"/>
      <c r="AM818" s="111"/>
      <c r="AN818" s="111"/>
      <c r="AO818" s="111"/>
      <c r="AP818" s="111"/>
      <c r="AQ818" s="111"/>
      <c r="AR818" s="111"/>
      <c r="AS818" s="111"/>
      <c r="AT818" s="111"/>
      <c r="AU818" s="111"/>
      <c r="AV818" s="111"/>
      <c r="AW818" s="111"/>
      <c r="AX818" s="112"/>
      <c r="AY818" s="111"/>
      <c r="AZ818" s="109"/>
      <c r="BA818" s="109"/>
      <c r="BB818" s="109"/>
      <c r="BC818" s="111"/>
      <c r="BD818" s="111"/>
      <c r="BE818" s="111"/>
      <c r="BF818" s="111"/>
      <c r="BG818" s="111"/>
      <c r="BH818" s="111"/>
      <c r="BI818" s="111"/>
      <c r="BJ818" s="111"/>
      <c r="BK818" s="111"/>
      <c r="BL818" s="111"/>
      <c r="BM818" s="111"/>
      <c r="BN818" s="111"/>
      <c r="BO818" s="111"/>
      <c r="BP818" s="111"/>
      <c r="BQ818" s="111"/>
      <c r="BR818" s="111"/>
      <c r="BS818" s="111"/>
      <c r="BT818" s="111"/>
      <c r="BU818" s="111"/>
      <c r="BV818" s="111"/>
      <c r="BW818" s="111"/>
      <c r="BX818" s="111"/>
      <c r="BY818" s="112"/>
      <c r="BZ818" s="111"/>
      <c r="CA818" s="109"/>
      <c r="CB818" s="109"/>
      <c r="CC818" s="109"/>
      <c r="CD818" s="111"/>
    </row>
    <row r="819" spans="1:82" ht="15.75" customHeight="1">
      <c r="A819" s="111"/>
      <c r="B819" s="111"/>
      <c r="C819" s="111"/>
      <c r="D819" s="111"/>
      <c r="E819" s="111"/>
      <c r="F819" s="111"/>
      <c r="G819" s="111"/>
      <c r="H819" s="111"/>
      <c r="I819" s="111"/>
      <c r="J819" s="111"/>
      <c r="K819" s="111"/>
      <c r="L819" s="111"/>
      <c r="M819" s="111"/>
      <c r="N819" s="111"/>
      <c r="O819" s="111"/>
      <c r="P819" s="111"/>
      <c r="Q819" s="111"/>
      <c r="R819" s="111"/>
      <c r="S819" s="111"/>
      <c r="T819" s="111"/>
      <c r="U819" s="111"/>
      <c r="V819" s="112"/>
      <c r="W819" s="111"/>
      <c r="X819" s="109"/>
      <c r="Y819" s="109"/>
      <c r="Z819" s="109"/>
      <c r="AA819" s="109"/>
      <c r="AB819" s="48"/>
      <c r="AC819" s="111"/>
      <c r="AD819" s="111"/>
      <c r="AE819" s="111"/>
      <c r="AF819" s="111"/>
      <c r="AG819" s="111"/>
      <c r="AH819" s="111"/>
      <c r="AI819" s="111"/>
      <c r="AJ819" s="111"/>
      <c r="AK819" s="111"/>
      <c r="AL819" s="111"/>
      <c r="AM819" s="111"/>
      <c r="AN819" s="111"/>
      <c r="AO819" s="111"/>
      <c r="AP819" s="111"/>
      <c r="AQ819" s="111"/>
      <c r="AR819" s="111"/>
      <c r="AS819" s="111"/>
      <c r="AT819" s="111"/>
      <c r="AU819" s="111"/>
      <c r="AV819" s="111"/>
      <c r="AW819" s="111"/>
      <c r="AX819" s="112"/>
      <c r="AY819" s="111"/>
      <c r="AZ819" s="109"/>
      <c r="BA819" s="109"/>
      <c r="BB819" s="109"/>
      <c r="BC819" s="111"/>
      <c r="BD819" s="111"/>
      <c r="BE819" s="111"/>
      <c r="BF819" s="111"/>
      <c r="BG819" s="111"/>
      <c r="BH819" s="111"/>
      <c r="BI819" s="111"/>
      <c r="BJ819" s="111"/>
      <c r="BK819" s="111"/>
      <c r="BL819" s="111"/>
      <c r="BM819" s="111"/>
      <c r="BN819" s="111"/>
      <c r="BO819" s="111"/>
      <c r="BP819" s="111"/>
      <c r="BQ819" s="111"/>
      <c r="BR819" s="111"/>
      <c r="BS819" s="111"/>
      <c r="BT819" s="111"/>
      <c r="BU819" s="111"/>
      <c r="BV819" s="111"/>
      <c r="BW819" s="111"/>
      <c r="BX819" s="111"/>
      <c r="BY819" s="112"/>
      <c r="BZ819" s="111"/>
      <c r="CA819" s="109"/>
      <c r="CB819" s="109"/>
      <c r="CC819" s="109"/>
      <c r="CD819" s="111"/>
    </row>
    <row r="820" spans="1:82" ht="15.75" customHeight="1">
      <c r="A820" s="111"/>
      <c r="B820" s="111"/>
      <c r="C820" s="111"/>
      <c r="D820" s="111"/>
      <c r="E820" s="111"/>
      <c r="F820" s="111"/>
      <c r="G820" s="111"/>
      <c r="H820" s="111"/>
      <c r="I820" s="111"/>
      <c r="J820" s="111"/>
      <c r="K820" s="111"/>
      <c r="L820" s="111"/>
      <c r="M820" s="111"/>
      <c r="N820" s="111"/>
      <c r="O820" s="111"/>
      <c r="P820" s="111"/>
      <c r="Q820" s="111"/>
      <c r="R820" s="111"/>
      <c r="S820" s="111"/>
      <c r="T820" s="111"/>
      <c r="U820" s="111"/>
      <c r="V820" s="112"/>
      <c r="W820" s="111"/>
      <c r="X820" s="109"/>
      <c r="Y820" s="109"/>
      <c r="Z820" s="109"/>
      <c r="AA820" s="109"/>
      <c r="AB820" s="48"/>
      <c r="AC820" s="111"/>
      <c r="AD820" s="111"/>
      <c r="AE820" s="111"/>
      <c r="AF820" s="111"/>
      <c r="AG820" s="111"/>
      <c r="AH820" s="111"/>
      <c r="AI820" s="111"/>
      <c r="AJ820" s="111"/>
      <c r="AK820" s="111"/>
      <c r="AL820" s="111"/>
      <c r="AM820" s="111"/>
      <c r="AN820" s="111"/>
      <c r="AO820" s="111"/>
      <c r="AP820" s="111"/>
      <c r="AQ820" s="111"/>
      <c r="AR820" s="111"/>
      <c r="AS820" s="111"/>
      <c r="AT820" s="111"/>
      <c r="AU820" s="111"/>
      <c r="AV820" s="111"/>
      <c r="AW820" s="111"/>
      <c r="AX820" s="112"/>
      <c r="AY820" s="111"/>
      <c r="AZ820" s="109"/>
      <c r="BA820" s="109"/>
      <c r="BB820" s="109"/>
      <c r="BC820" s="111"/>
      <c r="BD820" s="111"/>
      <c r="BE820" s="111"/>
      <c r="BF820" s="111"/>
      <c r="BG820" s="111"/>
      <c r="BH820" s="111"/>
      <c r="BI820" s="111"/>
      <c r="BJ820" s="111"/>
      <c r="BK820" s="111"/>
      <c r="BL820" s="111"/>
      <c r="BM820" s="111"/>
      <c r="BN820" s="111"/>
      <c r="BO820" s="111"/>
      <c r="BP820" s="111"/>
      <c r="BQ820" s="111"/>
      <c r="BR820" s="111"/>
      <c r="BS820" s="111"/>
      <c r="BT820" s="111"/>
      <c r="BU820" s="111"/>
      <c r="BV820" s="111"/>
      <c r="BW820" s="111"/>
      <c r="BX820" s="111"/>
      <c r="BY820" s="112"/>
      <c r="BZ820" s="111"/>
      <c r="CA820" s="109"/>
      <c r="CB820" s="109"/>
      <c r="CC820" s="109"/>
      <c r="CD820" s="111"/>
    </row>
    <row r="821" spans="1:82" ht="15.75" customHeight="1">
      <c r="A821" s="111"/>
      <c r="B821" s="111"/>
      <c r="C821" s="111"/>
      <c r="D821" s="111"/>
      <c r="E821" s="111"/>
      <c r="F821" s="111"/>
      <c r="G821" s="111"/>
      <c r="H821" s="111"/>
      <c r="I821" s="111"/>
      <c r="J821" s="111"/>
      <c r="K821" s="111"/>
      <c r="L821" s="111"/>
      <c r="M821" s="111"/>
      <c r="N821" s="111"/>
      <c r="O821" s="111"/>
      <c r="P821" s="111"/>
      <c r="Q821" s="111"/>
      <c r="R821" s="111"/>
      <c r="S821" s="111"/>
      <c r="T821" s="111"/>
      <c r="U821" s="111"/>
      <c r="V821" s="112"/>
      <c r="W821" s="111"/>
      <c r="X821" s="109"/>
      <c r="Y821" s="109"/>
      <c r="Z821" s="109"/>
      <c r="AA821" s="109"/>
      <c r="AB821" s="48"/>
      <c r="AC821" s="111"/>
      <c r="AD821" s="111"/>
      <c r="AE821" s="111"/>
      <c r="AF821" s="111"/>
      <c r="AG821" s="111"/>
      <c r="AH821" s="111"/>
      <c r="AI821" s="111"/>
      <c r="AJ821" s="111"/>
      <c r="AK821" s="111"/>
      <c r="AL821" s="111"/>
      <c r="AM821" s="111"/>
      <c r="AN821" s="111"/>
      <c r="AO821" s="111"/>
      <c r="AP821" s="111"/>
      <c r="AQ821" s="111"/>
      <c r="AR821" s="111"/>
      <c r="AS821" s="111"/>
      <c r="AT821" s="111"/>
      <c r="AU821" s="111"/>
      <c r="AV821" s="111"/>
      <c r="AW821" s="111"/>
      <c r="AX821" s="112"/>
      <c r="AY821" s="111"/>
      <c r="AZ821" s="109"/>
      <c r="BA821" s="109"/>
      <c r="BB821" s="109"/>
      <c r="BC821" s="111"/>
      <c r="BD821" s="111"/>
      <c r="BE821" s="111"/>
      <c r="BF821" s="111"/>
      <c r="BG821" s="111"/>
      <c r="BH821" s="111"/>
      <c r="BI821" s="111"/>
      <c r="BJ821" s="111"/>
      <c r="BK821" s="111"/>
      <c r="BL821" s="111"/>
      <c r="BM821" s="111"/>
      <c r="BN821" s="111"/>
      <c r="BO821" s="111"/>
      <c r="BP821" s="111"/>
      <c r="BQ821" s="111"/>
      <c r="BR821" s="111"/>
      <c r="BS821" s="111"/>
      <c r="BT821" s="111"/>
      <c r="BU821" s="111"/>
      <c r="BV821" s="111"/>
      <c r="BW821" s="111"/>
      <c r="BX821" s="111"/>
      <c r="BY821" s="112"/>
      <c r="BZ821" s="111"/>
      <c r="CA821" s="109"/>
      <c r="CB821" s="109"/>
      <c r="CC821" s="109"/>
      <c r="CD821" s="111"/>
    </row>
    <row r="822" spans="1:82" ht="15.75" customHeight="1">
      <c r="A822" s="111"/>
      <c r="B822" s="111"/>
      <c r="C822" s="111"/>
      <c r="D822" s="111"/>
      <c r="E822" s="111"/>
      <c r="F822" s="111"/>
      <c r="G822" s="111"/>
      <c r="H822" s="111"/>
      <c r="I822" s="111"/>
      <c r="J822" s="111"/>
      <c r="K822" s="111"/>
      <c r="L822" s="111"/>
      <c r="M822" s="111"/>
      <c r="N822" s="111"/>
      <c r="O822" s="111"/>
      <c r="P822" s="111"/>
      <c r="Q822" s="111"/>
      <c r="R822" s="111"/>
      <c r="S822" s="111"/>
      <c r="T822" s="111"/>
      <c r="U822" s="111"/>
      <c r="V822" s="112"/>
      <c r="W822" s="111"/>
      <c r="X822" s="109"/>
      <c r="Y822" s="109"/>
      <c r="Z822" s="109"/>
      <c r="AA822" s="109"/>
      <c r="AB822" s="48"/>
      <c r="AC822" s="111"/>
      <c r="AD822" s="111"/>
      <c r="AE822" s="111"/>
      <c r="AF822" s="111"/>
      <c r="AG822" s="111"/>
      <c r="AH822" s="111"/>
      <c r="AI822" s="111"/>
      <c r="AJ822" s="111"/>
      <c r="AK822" s="111"/>
      <c r="AL822" s="111"/>
      <c r="AM822" s="111"/>
      <c r="AN822" s="111"/>
      <c r="AO822" s="111"/>
      <c r="AP822" s="111"/>
      <c r="AQ822" s="111"/>
      <c r="AR822" s="111"/>
      <c r="AS822" s="111"/>
      <c r="AT822" s="111"/>
      <c r="AU822" s="111"/>
      <c r="AV822" s="111"/>
      <c r="AW822" s="111"/>
      <c r="AX822" s="112"/>
      <c r="AY822" s="111"/>
      <c r="AZ822" s="109"/>
      <c r="BA822" s="109"/>
      <c r="BB822" s="109"/>
      <c r="BC822" s="111"/>
      <c r="BD822" s="111"/>
      <c r="BE822" s="111"/>
      <c r="BF822" s="111"/>
      <c r="BG822" s="111"/>
      <c r="BH822" s="111"/>
      <c r="BI822" s="111"/>
      <c r="BJ822" s="111"/>
      <c r="BK822" s="111"/>
      <c r="BL822" s="111"/>
      <c r="BM822" s="111"/>
      <c r="BN822" s="111"/>
      <c r="BO822" s="111"/>
      <c r="BP822" s="111"/>
      <c r="BQ822" s="111"/>
      <c r="BR822" s="111"/>
      <c r="BS822" s="111"/>
      <c r="BT822" s="111"/>
      <c r="BU822" s="111"/>
      <c r="BV822" s="111"/>
      <c r="BW822" s="111"/>
      <c r="BX822" s="111"/>
      <c r="BY822" s="112"/>
      <c r="BZ822" s="111"/>
      <c r="CA822" s="109"/>
      <c r="CB822" s="109"/>
      <c r="CC822" s="109"/>
      <c r="CD822" s="111"/>
    </row>
    <row r="823" spans="1:82" ht="15.75" customHeight="1">
      <c r="A823" s="111"/>
      <c r="B823" s="111"/>
      <c r="C823" s="111"/>
      <c r="D823" s="111"/>
      <c r="E823" s="111"/>
      <c r="F823" s="111"/>
      <c r="G823" s="111"/>
      <c r="H823" s="111"/>
      <c r="I823" s="111"/>
      <c r="J823" s="111"/>
      <c r="K823" s="111"/>
      <c r="L823" s="111"/>
      <c r="M823" s="111"/>
      <c r="N823" s="111"/>
      <c r="O823" s="111"/>
      <c r="P823" s="111"/>
      <c r="Q823" s="111"/>
      <c r="R823" s="111"/>
      <c r="S823" s="111"/>
      <c r="T823" s="111"/>
      <c r="U823" s="111"/>
      <c r="V823" s="112"/>
      <c r="W823" s="111"/>
      <c r="X823" s="109"/>
      <c r="Y823" s="109"/>
      <c r="Z823" s="109"/>
      <c r="AA823" s="109"/>
      <c r="AB823" s="48"/>
      <c r="AC823" s="111"/>
      <c r="AD823" s="111"/>
      <c r="AE823" s="111"/>
      <c r="AF823" s="111"/>
      <c r="AG823" s="111"/>
      <c r="AH823" s="111"/>
      <c r="AI823" s="111"/>
      <c r="AJ823" s="111"/>
      <c r="AK823" s="111"/>
      <c r="AL823" s="111"/>
      <c r="AM823" s="111"/>
      <c r="AN823" s="111"/>
      <c r="AO823" s="111"/>
      <c r="AP823" s="111"/>
      <c r="AQ823" s="111"/>
      <c r="AR823" s="111"/>
      <c r="AS823" s="111"/>
      <c r="AT823" s="111"/>
      <c r="AU823" s="111"/>
      <c r="AV823" s="111"/>
      <c r="AW823" s="111"/>
      <c r="AX823" s="112"/>
      <c r="AY823" s="111"/>
      <c r="AZ823" s="109"/>
      <c r="BA823" s="109"/>
      <c r="BB823" s="109"/>
      <c r="BC823" s="111"/>
      <c r="BD823" s="111"/>
      <c r="BE823" s="111"/>
      <c r="BF823" s="111"/>
      <c r="BG823" s="111"/>
      <c r="BH823" s="111"/>
      <c r="BI823" s="111"/>
      <c r="BJ823" s="111"/>
      <c r="BK823" s="111"/>
      <c r="BL823" s="111"/>
      <c r="BM823" s="111"/>
      <c r="BN823" s="111"/>
      <c r="BO823" s="111"/>
      <c r="BP823" s="111"/>
      <c r="BQ823" s="111"/>
      <c r="BR823" s="111"/>
      <c r="BS823" s="111"/>
      <c r="BT823" s="111"/>
      <c r="BU823" s="111"/>
      <c r="BV823" s="111"/>
      <c r="BW823" s="111"/>
      <c r="BX823" s="111"/>
      <c r="BY823" s="112"/>
      <c r="BZ823" s="111"/>
      <c r="CA823" s="109"/>
      <c r="CB823" s="109"/>
      <c r="CC823" s="109"/>
      <c r="CD823" s="111"/>
    </row>
    <row r="824" spans="1:82" ht="15.75" customHeight="1">
      <c r="A824" s="111"/>
      <c r="B824" s="111"/>
      <c r="C824" s="111"/>
      <c r="D824" s="111"/>
      <c r="E824" s="111"/>
      <c r="F824" s="111"/>
      <c r="G824" s="111"/>
      <c r="H824" s="111"/>
      <c r="I824" s="111"/>
      <c r="J824" s="111"/>
      <c r="K824" s="111"/>
      <c r="L824" s="111"/>
      <c r="M824" s="111"/>
      <c r="N824" s="111"/>
      <c r="O824" s="111"/>
      <c r="P824" s="111"/>
      <c r="Q824" s="111"/>
      <c r="R824" s="111"/>
      <c r="S824" s="111"/>
      <c r="T824" s="111"/>
      <c r="U824" s="111"/>
      <c r="V824" s="112"/>
      <c r="W824" s="111"/>
      <c r="X824" s="109"/>
      <c r="Y824" s="109"/>
      <c r="Z824" s="109"/>
      <c r="AA824" s="109"/>
      <c r="AB824" s="48"/>
      <c r="AC824" s="111"/>
      <c r="AD824" s="111"/>
      <c r="AE824" s="111"/>
      <c r="AF824" s="111"/>
      <c r="AG824" s="111"/>
      <c r="AH824" s="111"/>
      <c r="AI824" s="111"/>
      <c r="AJ824" s="111"/>
      <c r="AK824" s="111"/>
      <c r="AL824" s="111"/>
      <c r="AM824" s="111"/>
      <c r="AN824" s="111"/>
      <c r="AO824" s="111"/>
      <c r="AP824" s="111"/>
      <c r="AQ824" s="111"/>
      <c r="AR824" s="111"/>
      <c r="AS824" s="111"/>
      <c r="AT824" s="111"/>
      <c r="AU824" s="111"/>
      <c r="AV824" s="111"/>
      <c r="AW824" s="111"/>
      <c r="AX824" s="112"/>
      <c r="AY824" s="111"/>
      <c r="AZ824" s="109"/>
      <c r="BA824" s="109"/>
      <c r="BB824" s="109"/>
      <c r="BC824" s="111"/>
      <c r="BD824" s="111"/>
      <c r="BE824" s="111"/>
      <c r="BF824" s="111"/>
      <c r="BG824" s="111"/>
      <c r="BH824" s="111"/>
      <c r="BI824" s="111"/>
      <c r="BJ824" s="111"/>
      <c r="BK824" s="111"/>
      <c r="BL824" s="111"/>
      <c r="BM824" s="111"/>
      <c r="BN824" s="111"/>
      <c r="BO824" s="111"/>
      <c r="BP824" s="111"/>
      <c r="BQ824" s="111"/>
      <c r="BR824" s="111"/>
      <c r="BS824" s="111"/>
      <c r="BT824" s="111"/>
      <c r="BU824" s="111"/>
      <c r="BV824" s="111"/>
      <c r="BW824" s="111"/>
      <c r="BX824" s="111"/>
      <c r="BY824" s="112"/>
      <c r="BZ824" s="111"/>
      <c r="CA824" s="109"/>
      <c r="CB824" s="109"/>
      <c r="CC824" s="109"/>
      <c r="CD824" s="111"/>
    </row>
    <row r="825" spans="1:82" ht="15.75" customHeight="1">
      <c r="A825" s="111"/>
      <c r="B825" s="111"/>
      <c r="C825" s="111"/>
      <c r="D825" s="111"/>
      <c r="E825" s="111"/>
      <c r="F825" s="111"/>
      <c r="G825" s="111"/>
      <c r="H825" s="111"/>
      <c r="I825" s="111"/>
      <c r="J825" s="111"/>
      <c r="K825" s="111"/>
      <c r="L825" s="111"/>
      <c r="M825" s="111"/>
      <c r="N825" s="111"/>
      <c r="O825" s="111"/>
      <c r="P825" s="111"/>
      <c r="Q825" s="111"/>
      <c r="R825" s="111"/>
      <c r="S825" s="111"/>
      <c r="T825" s="111"/>
      <c r="U825" s="111"/>
      <c r="V825" s="112"/>
      <c r="W825" s="111"/>
      <c r="X825" s="109"/>
      <c r="Y825" s="109"/>
      <c r="Z825" s="109"/>
      <c r="AA825" s="109"/>
      <c r="AB825" s="48"/>
      <c r="AC825" s="111"/>
      <c r="AD825" s="111"/>
      <c r="AE825" s="111"/>
      <c r="AF825" s="111"/>
      <c r="AG825" s="111"/>
      <c r="AH825" s="111"/>
      <c r="AI825" s="111"/>
      <c r="AJ825" s="111"/>
      <c r="AK825" s="111"/>
      <c r="AL825" s="111"/>
      <c r="AM825" s="111"/>
      <c r="AN825" s="111"/>
      <c r="AO825" s="111"/>
      <c r="AP825" s="111"/>
      <c r="AQ825" s="111"/>
      <c r="AR825" s="111"/>
      <c r="AS825" s="111"/>
      <c r="AT825" s="111"/>
      <c r="AU825" s="111"/>
      <c r="AV825" s="111"/>
      <c r="AW825" s="111"/>
      <c r="AX825" s="112"/>
      <c r="AY825" s="111"/>
      <c r="AZ825" s="109"/>
      <c r="BA825" s="109"/>
      <c r="BB825" s="109"/>
      <c r="BC825" s="111"/>
      <c r="BD825" s="111"/>
      <c r="BE825" s="111"/>
      <c r="BF825" s="111"/>
      <c r="BG825" s="111"/>
      <c r="BH825" s="111"/>
      <c r="BI825" s="111"/>
      <c r="BJ825" s="111"/>
      <c r="BK825" s="111"/>
      <c r="BL825" s="111"/>
      <c r="BM825" s="111"/>
      <c r="BN825" s="111"/>
      <c r="BO825" s="111"/>
      <c r="BP825" s="111"/>
      <c r="BQ825" s="111"/>
      <c r="BR825" s="111"/>
      <c r="BS825" s="111"/>
      <c r="BT825" s="111"/>
      <c r="BU825" s="111"/>
      <c r="BV825" s="111"/>
      <c r="BW825" s="111"/>
      <c r="BX825" s="111"/>
      <c r="BY825" s="112"/>
      <c r="BZ825" s="111"/>
      <c r="CA825" s="109"/>
      <c r="CB825" s="109"/>
      <c r="CC825" s="109"/>
      <c r="CD825" s="111"/>
    </row>
    <row r="826" spans="1:82" ht="15.75" customHeight="1">
      <c r="A826" s="111"/>
      <c r="B826" s="111"/>
      <c r="C826" s="111"/>
      <c r="D826" s="111"/>
      <c r="E826" s="111"/>
      <c r="F826" s="111"/>
      <c r="G826" s="111"/>
      <c r="H826" s="111"/>
      <c r="I826" s="111"/>
      <c r="J826" s="111"/>
      <c r="K826" s="111"/>
      <c r="L826" s="111"/>
      <c r="M826" s="111"/>
      <c r="N826" s="111"/>
      <c r="O826" s="111"/>
      <c r="P826" s="111"/>
      <c r="Q826" s="111"/>
      <c r="R826" s="111"/>
      <c r="S826" s="111"/>
      <c r="T826" s="111"/>
      <c r="U826" s="111"/>
      <c r="V826" s="112"/>
      <c r="W826" s="111"/>
      <c r="X826" s="109"/>
      <c r="Y826" s="109"/>
      <c r="Z826" s="109"/>
      <c r="AA826" s="109"/>
      <c r="AB826" s="48"/>
      <c r="AC826" s="111"/>
      <c r="AD826" s="111"/>
      <c r="AE826" s="111"/>
      <c r="AF826" s="111"/>
      <c r="AG826" s="111"/>
      <c r="AH826" s="111"/>
      <c r="AI826" s="111"/>
      <c r="AJ826" s="111"/>
      <c r="AK826" s="111"/>
      <c r="AL826" s="111"/>
      <c r="AM826" s="111"/>
      <c r="AN826" s="111"/>
      <c r="AO826" s="111"/>
      <c r="AP826" s="111"/>
      <c r="AQ826" s="111"/>
      <c r="AR826" s="111"/>
      <c r="AS826" s="111"/>
      <c r="AT826" s="111"/>
      <c r="AU826" s="111"/>
      <c r="AV826" s="111"/>
      <c r="AW826" s="111"/>
      <c r="AX826" s="112"/>
      <c r="AY826" s="111"/>
      <c r="AZ826" s="109"/>
      <c r="BA826" s="109"/>
      <c r="BB826" s="109"/>
      <c r="BC826" s="111"/>
      <c r="BD826" s="111"/>
      <c r="BE826" s="111"/>
      <c r="BF826" s="111"/>
      <c r="BG826" s="111"/>
      <c r="BH826" s="111"/>
      <c r="BI826" s="111"/>
      <c r="BJ826" s="111"/>
      <c r="BK826" s="111"/>
      <c r="BL826" s="111"/>
      <c r="BM826" s="111"/>
      <c r="BN826" s="111"/>
      <c r="BO826" s="111"/>
      <c r="BP826" s="111"/>
      <c r="BQ826" s="111"/>
      <c r="BR826" s="111"/>
      <c r="BS826" s="111"/>
      <c r="BT826" s="111"/>
      <c r="BU826" s="111"/>
      <c r="BV826" s="111"/>
      <c r="BW826" s="111"/>
      <c r="BX826" s="111"/>
      <c r="BY826" s="112"/>
      <c r="BZ826" s="111"/>
      <c r="CA826" s="109"/>
      <c r="CB826" s="109"/>
      <c r="CC826" s="109"/>
      <c r="CD826" s="111"/>
    </row>
    <row r="827" spans="1:82" ht="15.75" customHeight="1">
      <c r="A827" s="111"/>
      <c r="B827" s="111"/>
      <c r="C827" s="111"/>
      <c r="D827" s="111"/>
      <c r="E827" s="111"/>
      <c r="F827" s="111"/>
      <c r="G827" s="111"/>
      <c r="H827" s="111"/>
      <c r="I827" s="111"/>
      <c r="J827" s="111"/>
      <c r="K827" s="111"/>
      <c r="L827" s="111"/>
      <c r="M827" s="111"/>
      <c r="N827" s="111"/>
      <c r="O827" s="111"/>
      <c r="P827" s="111"/>
      <c r="Q827" s="111"/>
      <c r="R827" s="111"/>
      <c r="S827" s="111"/>
      <c r="T827" s="111"/>
      <c r="U827" s="111"/>
      <c r="V827" s="112"/>
      <c r="W827" s="111"/>
      <c r="X827" s="109"/>
      <c r="Y827" s="109"/>
      <c r="Z827" s="109"/>
      <c r="AA827" s="109"/>
      <c r="AB827" s="48"/>
      <c r="AC827" s="111"/>
      <c r="AD827" s="111"/>
      <c r="AE827" s="111"/>
      <c r="AF827" s="111"/>
      <c r="AG827" s="111"/>
      <c r="AH827" s="111"/>
      <c r="AI827" s="111"/>
      <c r="AJ827" s="111"/>
      <c r="AK827" s="111"/>
      <c r="AL827" s="111"/>
      <c r="AM827" s="111"/>
      <c r="AN827" s="111"/>
      <c r="AO827" s="111"/>
      <c r="AP827" s="111"/>
      <c r="AQ827" s="111"/>
      <c r="AR827" s="111"/>
      <c r="AS827" s="111"/>
      <c r="AT827" s="111"/>
      <c r="AU827" s="111"/>
      <c r="AV827" s="111"/>
      <c r="AW827" s="111"/>
      <c r="AX827" s="112"/>
      <c r="AY827" s="111"/>
      <c r="AZ827" s="109"/>
      <c r="BA827" s="109"/>
      <c r="BB827" s="109"/>
      <c r="BC827" s="111"/>
      <c r="BD827" s="111"/>
      <c r="BE827" s="111"/>
      <c r="BF827" s="111"/>
      <c r="BG827" s="111"/>
      <c r="BH827" s="111"/>
      <c r="BI827" s="111"/>
      <c r="BJ827" s="111"/>
      <c r="BK827" s="111"/>
      <c r="BL827" s="111"/>
      <c r="BM827" s="111"/>
      <c r="BN827" s="111"/>
      <c r="BO827" s="111"/>
      <c r="BP827" s="111"/>
      <c r="BQ827" s="111"/>
      <c r="BR827" s="111"/>
      <c r="BS827" s="111"/>
      <c r="BT827" s="111"/>
      <c r="BU827" s="111"/>
      <c r="BV827" s="111"/>
      <c r="BW827" s="111"/>
      <c r="BX827" s="111"/>
      <c r="BY827" s="112"/>
      <c r="BZ827" s="111"/>
      <c r="CA827" s="109"/>
      <c r="CB827" s="109"/>
      <c r="CC827" s="109"/>
      <c r="CD827" s="111"/>
    </row>
    <row r="828" spans="1:82" ht="15.75" customHeight="1">
      <c r="A828" s="111"/>
      <c r="B828" s="111"/>
      <c r="C828" s="111"/>
      <c r="D828" s="111"/>
      <c r="E828" s="111"/>
      <c r="F828" s="111"/>
      <c r="G828" s="111"/>
      <c r="H828" s="111"/>
      <c r="I828" s="111"/>
      <c r="J828" s="111"/>
      <c r="K828" s="111"/>
      <c r="L828" s="111"/>
      <c r="M828" s="111"/>
      <c r="N828" s="111"/>
      <c r="O828" s="111"/>
      <c r="P828" s="111"/>
      <c r="Q828" s="111"/>
      <c r="R828" s="111"/>
      <c r="S828" s="111"/>
      <c r="T828" s="111"/>
      <c r="U828" s="111"/>
      <c r="V828" s="112"/>
      <c r="W828" s="111"/>
      <c r="X828" s="109"/>
      <c r="Y828" s="109"/>
      <c r="Z828" s="109"/>
      <c r="AA828" s="109"/>
      <c r="AB828" s="48"/>
      <c r="AC828" s="111"/>
      <c r="AD828" s="111"/>
      <c r="AE828" s="111"/>
      <c r="AF828" s="111"/>
      <c r="AG828" s="111"/>
      <c r="AH828" s="111"/>
      <c r="AI828" s="111"/>
      <c r="AJ828" s="111"/>
      <c r="AK828" s="111"/>
      <c r="AL828" s="111"/>
      <c r="AM828" s="111"/>
      <c r="AN828" s="111"/>
      <c r="AO828" s="111"/>
      <c r="AP828" s="111"/>
      <c r="AQ828" s="111"/>
      <c r="AR828" s="111"/>
      <c r="AS828" s="111"/>
      <c r="AT828" s="111"/>
      <c r="AU828" s="111"/>
      <c r="AV828" s="111"/>
      <c r="AW828" s="111"/>
      <c r="AX828" s="112"/>
      <c r="AY828" s="111"/>
      <c r="AZ828" s="109"/>
      <c r="BA828" s="109"/>
      <c r="BB828" s="109"/>
      <c r="BC828" s="111"/>
      <c r="BD828" s="111"/>
      <c r="BE828" s="111"/>
      <c r="BF828" s="111"/>
      <c r="BG828" s="111"/>
      <c r="BH828" s="111"/>
      <c r="BI828" s="111"/>
      <c r="BJ828" s="111"/>
      <c r="BK828" s="111"/>
      <c r="BL828" s="111"/>
      <c r="BM828" s="111"/>
      <c r="BN828" s="111"/>
      <c r="BO828" s="111"/>
      <c r="BP828" s="111"/>
      <c r="BQ828" s="111"/>
      <c r="BR828" s="111"/>
      <c r="BS828" s="111"/>
      <c r="BT828" s="111"/>
      <c r="BU828" s="111"/>
      <c r="BV828" s="111"/>
      <c r="BW828" s="111"/>
      <c r="BX828" s="111"/>
      <c r="BY828" s="112"/>
      <c r="BZ828" s="111"/>
      <c r="CA828" s="109"/>
      <c r="CB828" s="109"/>
      <c r="CC828" s="109"/>
      <c r="CD828" s="111"/>
    </row>
    <row r="829" spans="1:82" ht="15.75" customHeight="1">
      <c r="A829" s="111"/>
      <c r="B829" s="111"/>
      <c r="C829" s="111"/>
      <c r="D829" s="111"/>
      <c r="E829" s="111"/>
      <c r="F829" s="111"/>
      <c r="G829" s="111"/>
      <c r="H829" s="111"/>
      <c r="I829" s="111"/>
      <c r="J829" s="111"/>
      <c r="K829" s="111"/>
      <c r="L829" s="111"/>
      <c r="M829" s="111"/>
      <c r="N829" s="111"/>
      <c r="O829" s="111"/>
      <c r="P829" s="111"/>
      <c r="Q829" s="111"/>
      <c r="R829" s="111"/>
      <c r="S829" s="111"/>
      <c r="T829" s="111"/>
      <c r="U829" s="111"/>
      <c r="V829" s="112"/>
      <c r="W829" s="111"/>
      <c r="X829" s="109"/>
      <c r="Y829" s="109"/>
      <c r="Z829" s="109"/>
      <c r="AA829" s="109"/>
      <c r="AB829" s="48"/>
      <c r="AC829" s="111"/>
      <c r="AD829" s="111"/>
      <c r="AE829" s="111"/>
      <c r="AF829" s="111"/>
      <c r="AG829" s="111"/>
      <c r="AH829" s="111"/>
      <c r="AI829" s="111"/>
      <c r="AJ829" s="111"/>
      <c r="AK829" s="111"/>
      <c r="AL829" s="111"/>
      <c r="AM829" s="111"/>
      <c r="AN829" s="111"/>
      <c r="AO829" s="111"/>
      <c r="AP829" s="111"/>
      <c r="AQ829" s="111"/>
      <c r="AR829" s="111"/>
      <c r="AS829" s="111"/>
      <c r="AT829" s="111"/>
      <c r="AU829" s="111"/>
      <c r="AV829" s="111"/>
      <c r="AW829" s="111"/>
      <c r="AX829" s="112"/>
      <c r="AY829" s="111"/>
      <c r="AZ829" s="109"/>
      <c r="BA829" s="109"/>
      <c r="BB829" s="109"/>
      <c r="BC829" s="111"/>
      <c r="BD829" s="111"/>
      <c r="BE829" s="111"/>
      <c r="BF829" s="111"/>
      <c r="BG829" s="111"/>
      <c r="BH829" s="111"/>
      <c r="BI829" s="111"/>
      <c r="BJ829" s="111"/>
      <c r="BK829" s="111"/>
      <c r="BL829" s="111"/>
      <c r="BM829" s="111"/>
      <c r="BN829" s="111"/>
      <c r="BO829" s="111"/>
      <c r="BP829" s="111"/>
      <c r="BQ829" s="111"/>
      <c r="BR829" s="111"/>
      <c r="BS829" s="111"/>
      <c r="BT829" s="111"/>
      <c r="BU829" s="111"/>
      <c r="BV829" s="111"/>
      <c r="BW829" s="111"/>
      <c r="BX829" s="111"/>
      <c r="BY829" s="112"/>
      <c r="BZ829" s="111"/>
      <c r="CA829" s="109"/>
      <c r="CB829" s="109"/>
      <c r="CC829" s="109"/>
      <c r="CD829" s="111"/>
    </row>
    <row r="830" spans="1:82" ht="15.75" customHeight="1">
      <c r="A830" s="111"/>
      <c r="B830" s="111"/>
      <c r="C830" s="111"/>
      <c r="D830" s="111"/>
      <c r="E830" s="111"/>
      <c r="F830" s="111"/>
      <c r="G830" s="111"/>
      <c r="H830" s="111"/>
      <c r="I830" s="111"/>
      <c r="J830" s="111"/>
      <c r="K830" s="111"/>
      <c r="L830" s="111"/>
      <c r="M830" s="111"/>
      <c r="N830" s="111"/>
      <c r="O830" s="111"/>
      <c r="P830" s="111"/>
      <c r="Q830" s="111"/>
      <c r="R830" s="111"/>
      <c r="S830" s="111"/>
      <c r="T830" s="111"/>
      <c r="U830" s="111"/>
      <c r="V830" s="112"/>
      <c r="W830" s="111"/>
      <c r="X830" s="109"/>
      <c r="Y830" s="109"/>
      <c r="Z830" s="109"/>
      <c r="AA830" s="109"/>
      <c r="AB830" s="48"/>
      <c r="AC830" s="111"/>
      <c r="AD830" s="111"/>
      <c r="AE830" s="111"/>
      <c r="AF830" s="111"/>
      <c r="AG830" s="111"/>
      <c r="AH830" s="111"/>
      <c r="AI830" s="111"/>
      <c r="AJ830" s="111"/>
      <c r="AK830" s="111"/>
      <c r="AL830" s="111"/>
      <c r="AM830" s="111"/>
      <c r="AN830" s="111"/>
      <c r="AO830" s="111"/>
      <c r="AP830" s="111"/>
      <c r="AQ830" s="111"/>
      <c r="AR830" s="111"/>
      <c r="AS830" s="111"/>
      <c r="AT830" s="111"/>
      <c r="AU830" s="111"/>
      <c r="AV830" s="111"/>
      <c r="AW830" s="111"/>
      <c r="AX830" s="112"/>
      <c r="AY830" s="111"/>
      <c r="AZ830" s="109"/>
      <c r="BA830" s="109"/>
      <c r="BB830" s="109"/>
      <c r="BC830" s="111"/>
      <c r="BD830" s="111"/>
      <c r="BE830" s="111"/>
      <c r="BF830" s="111"/>
      <c r="BG830" s="111"/>
      <c r="BH830" s="111"/>
      <c r="BI830" s="111"/>
      <c r="BJ830" s="111"/>
      <c r="BK830" s="111"/>
      <c r="BL830" s="111"/>
      <c r="BM830" s="111"/>
      <c r="BN830" s="111"/>
      <c r="BO830" s="111"/>
      <c r="BP830" s="111"/>
      <c r="BQ830" s="111"/>
      <c r="BR830" s="111"/>
      <c r="BS830" s="111"/>
      <c r="BT830" s="111"/>
      <c r="BU830" s="111"/>
      <c r="BV830" s="111"/>
      <c r="BW830" s="111"/>
      <c r="BX830" s="111"/>
      <c r="BY830" s="112"/>
      <c r="BZ830" s="111"/>
      <c r="CA830" s="109"/>
      <c r="CB830" s="109"/>
      <c r="CC830" s="109"/>
      <c r="CD830" s="111"/>
    </row>
    <row r="831" spans="1:82" ht="15.75" customHeight="1">
      <c r="A831" s="111"/>
      <c r="B831" s="111"/>
      <c r="C831" s="111"/>
      <c r="D831" s="111"/>
      <c r="E831" s="111"/>
      <c r="F831" s="111"/>
      <c r="G831" s="111"/>
      <c r="H831" s="111"/>
      <c r="I831" s="111"/>
      <c r="J831" s="111"/>
      <c r="K831" s="111"/>
      <c r="L831" s="111"/>
      <c r="M831" s="111"/>
      <c r="N831" s="111"/>
      <c r="O831" s="111"/>
      <c r="P831" s="111"/>
      <c r="Q831" s="111"/>
      <c r="R831" s="111"/>
      <c r="S831" s="111"/>
      <c r="T831" s="111"/>
      <c r="U831" s="111"/>
      <c r="V831" s="112"/>
      <c r="W831" s="111"/>
      <c r="X831" s="109"/>
      <c r="Y831" s="109"/>
      <c r="Z831" s="109"/>
      <c r="AA831" s="109"/>
      <c r="AB831" s="48"/>
      <c r="AC831" s="111"/>
      <c r="AD831" s="111"/>
      <c r="AE831" s="111"/>
      <c r="AF831" s="111"/>
      <c r="AG831" s="111"/>
      <c r="AH831" s="111"/>
      <c r="AI831" s="111"/>
      <c r="AJ831" s="111"/>
      <c r="AK831" s="111"/>
      <c r="AL831" s="111"/>
      <c r="AM831" s="111"/>
      <c r="AN831" s="111"/>
      <c r="AO831" s="111"/>
      <c r="AP831" s="111"/>
      <c r="AQ831" s="111"/>
      <c r="AR831" s="111"/>
      <c r="AS831" s="111"/>
      <c r="AT831" s="111"/>
      <c r="AU831" s="111"/>
      <c r="AV831" s="111"/>
      <c r="AW831" s="111"/>
      <c r="AX831" s="112"/>
      <c r="AY831" s="111"/>
      <c r="AZ831" s="109"/>
      <c r="BA831" s="109"/>
      <c r="BB831" s="109"/>
      <c r="BC831" s="111"/>
      <c r="BD831" s="111"/>
      <c r="BE831" s="111"/>
      <c r="BF831" s="111"/>
      <c r="BG831" s="111"/>
      <c r="BH831" s="111"/>
      <c r="BI831" s="111"/>
      <c r="BJ831" s="111"/>
      <c r="BK831" s="111"/>
      <c r="BL831" s="111"/>
      <c r="BM831" s="111"/>
      <c r="BN831" s="111"/>
      <c r="BO831" s="111"/>
      <c r="BP831" s="111"/>
      <c r="BQ831" s="111"/>
      <c r="BR831" s="111"/>
      <c r="BS831" s="111"/>
      <c r="BT831" s="111"/>
      <c r="BU831" s="111"/>
      <c r="BV831" s="111"/>
      <c r="BW831" s="111"/>
      <c r="BX831" s="111"/>
      <c r="BY831" s="112"/>
      <c r="BZ831" s="111"/>
      <c r="CA831" s="109"/>
      <c r="CB831" s="109"/>
      <c r="CC831" s="109"/>
      <c r="CD831" s="111"/>
    </row>
    <row r="832" spans="1:82" ht="15.75" customHeight="1">
      <c r="A832" s="111"/>
      <c r="B832" s="111"/>
      <c r="C832" s="111"/>
      <c r="D832" s="111"/>
      <c r="E832" s="111"/>
      <c r="F832" s="111"/>
      <c r="G832" s="111"/>
      <c r="H832" s="111"/>
      <c r="I832" s="111"/>
      <c r="J832" s="111"/>
      <c r="K832" s="111"/>
      <c r="L832" s="111"/>
      <c r="M832" s="111"/>
      <c r="N832" s="111"/>
      <c r="O832" s="111"/>
      <c r="P832" s="111"/>
      <c r="Q832" s="111"/>
      <c r="R832" s="111"/>
      <c r="S832" s="111"/>
      <c r="T832" s="111"/>
      <c r="U832" s="111"/>
      <c r="V832" s="112"/>
      <c r="W832" s="111"/>
      <c r="X832" s="109"/>
      <c r="Y832" s="109"/>
      <c r="Z832" s="109"/>
      <c r="AA832" s="109"/>
      <c r="AB832" s="48"/>
      <c r="AC832" s="111"/>
      <c r="AD832" s="111"/>
      <c r="AE832" s="111"/>
      <c r="AF832" s="111"/>
      <c r="AG832" s="111"/>
      <c r="AH832" s="111"/>
      <c r="AI832" s="111"/>
      <c r="AJ832" s="111"/>
      <c r="AK832" s="111"/>
      <c r="AL832" s="111"/>
      <c r="AM832" s="111"/>
      <c r="AN832" s="111"/>
      <c r="AO832" s="111"/>
      <c r="AP832" s="111"/>
      <c r="AQ832" s="111"/>
      <c r="AR832" s="111"/>
      <c r="AS832" s="111"/>
      <c r="AT832" s="111"/>
      <c r="AU832" s="111"/>
      <c r="AV832" s="111"/>
      <c r="AW832" s="111"/>
      <c r="AX832" s="112"/>
      <c r="AY832" s="111"/>
      <c r="AZ832" s="109"/>
      <c r="BA832" s="109"/>
      <c r="BB832" s="109"/>
      <c r="BC832" s="111"/>
      <c r="BD832" s="111"/>
      <c r="BE832" s="111"/>
      <c r="BF832" s="111"/>
      <c r="BG832" s="111"/>
      <c r="BH832" s="111"/>
      <c r="BI832" s="111"/>
      <c r="BJ832" s="111"/>
      <c r="BK832" s="111"/>
      <c r="BL832" s="111"/>
      <c r="BM832" s="111"/>
      <c r="BN832" s="111"/>
      <c r="BO832" s="111"/>
      <c r="BP832" s="111"/>
      <c r="BQ832" s="111"/>
      <c r="BR832" s="111"/>
      <c r="BS832" s="111"/>
      <c r="BT832" s="111"/>
      <c r="BU832" s="111"/>
      <c r="BV832" s="111"/>
      <c r="BW832" s="111"/>
      <c r="BX832" s="111"/>
      <c r="BY832" s="112"/>
      <c r="BZ832" s="111"/>
      <c r="CA832" s="109"/>
      <c r="CB832" s="109"/>
      <c r="CC832" s="109"/>
      <c r="CD832" s="111"/>
    </row>
    <row r="833" spans="1:82" ht="15.75" customHeight="1">
      <c r="A833" s="111"/>
      <c r="B833" s="111"/>
      <c r="C833" s="111"/>
      <c r="D833" s="111"/>
      <c r="E833" s="111"/>
      <c r="F833" s="111"/>
      <c r="G833" s="111"/>
      <c r="H833" s="111"/>
      <c r="I833" s="111"/>
      <c r="J833" s="111"/>
      <c r="K833" s="111"/>
      <c r="L833" s="111"/>
      <c r="M833" s="111"/>
      <c r="N833" s="111"/>
      <c r="O833" s="111"/>
      <c r="P833" s="111"/>
      <c r="Q833" s="111"/>
      <c r="R833" s="111"/>
      <c r="S833" s="111"/>
      <c r="T833" s="111"/>
      <c r="U833" s="111"/>
      <c r="V833" s="112"/>
      <c r="W833" s="111"/>
      <c r="X833" s="109"/>
      <c r="Y833" s="109"/>
      <c r="Z833" s="109"/>
      <c r="AA833" s="109"/>
      <c r="AB833" s="48"/>
      <c r="AC833" s="111"/>
      <c r="AD833" s="111"/>
      <c r="AE833" s="111"/>
      <c r="AF833" s="111"/>
      <c r="AG833" s="111"/>
      <c r="AH833" s="111"/>
      <c r="AI833" s="111"/>
      <c r="AJ833" s="111"/>
      <c r="AK833" s="111"/>
      <c r="AL833" s="111"/>
      <c r="AM833" s="111"/>
      <c r="AN833" s="111"/>
      <c r="AO833" s="111"/>
      <c r="AP833" s="111"/>
      <c r="AQ833" s="111"/>
      <c r="AR833" s="111"/>
      <c r="AS833" s="111"/>
      <c r="AT833" s="111"/>
      <c r="AU833" s="111"/>
      <c r="AV833" s="111"/>
      <c r="AW833" s="111"/>
      <c r="AX833" s="112"/>
      <c r="AY833" s="111"/>
      <c r="AZ833" s="109"/>
      <c r="BA833" s="109"/>
      <c r="BB833" s="109"/>
      <c r="BC833" s="111"/>
      <c r="BD833" s="111"/>
      <c r="BE833" s="111"/>
      <c r="BF833" s="111"/>
      <c r="BG833" s="111"/>
      <c r="BH833" s="111"/>
      <c r="BI833" s="111"/>
      <c r="BJ833" s="111"/>
      <c r="BK833" s="111"/>
      <c r="BL833" s="111"/>
      <c r="BM833" s="111"/>
      <c r="BN833" s="111"/>
      <c r="BO833" s="111"/>
      <c r="BP833" s="111"/>
      <c r="BQ833" s="111"/>
      <c r="BR833" s="111"/>
      <c r="BS833" s="111"/>
      <c r="BT833" s="111"/>
      <c r="BU833" s="111"/>
      <c r="BV833" s="111"/>
      <c r="BW833" s="111"/>
      <c r="BX833" s="111"/>
      <c r="BY833" s="112"/>
      <c r="BZ833" s="111"/>
      <c r="CA833" s="109"/>
      <c r="CB833" s="109"/>
      <c r="CC833" s="109"/>
      <c r="CD833" s="111"/>
    </row>
    <row r="834" spans="1:82" ht="15.75" customHeight="1">
      <c r="A834" s="111"/>
      <c r="B834" s="111"/>
      <c r="C834" s="111"/>
      <c r="D834" s="111"/>
      <c r="E834" s="111"/>
      <c r="F834" s="111"/>
      <c r="G834" s="111"/>
      <c r="H834" s="111"/>
      <c r="I834" s="111"/>
      <c r="J834" s="111"/>
      <c r="K834" s="111"/>
      <c r="L834" s="111"/>
      <c r="M834" s="111"/>
      <c r="N834" s="111"/>
      <c r="O834" s="111"/>
      <c r="P834" s="111"/>
      <c r="Q834" s="111"/>
      <c r="R834" s="111"/>
      <c r="S834" s="111"/>
      <c r="T834" s="111"/>
      <c r="U834" s="111"/>
      <c r="V834" s="112"/>
      <c r="W834" s="111"/>
      <c r="X834" s="109"/>
      <c r="Y834" s="109"/>
      <c r="Z834" s="109"/>
      <c r="AA834" s="109"/>
      <c r="AB834" s="48"/>
      <c r="AC834" s="111"/>
      <c r="AD834" s="111"/>
      <c r="AE834" s="111"/>
      <c r="AF834" s="111"/>
      <c r="AG834" s="111"/>
      <c r="AH834" s="111"/>
      <c r="AI834" s="111"/>
      <c r="AJ834" s="111"/>
      <c r="AK834" s="111"/>
      <c r="AL834" s="111"/>
      <c r="AM834" s="111"/>
      <c r="AN834" s="111"/>
      <c r="AO834" s="111"/>
      <c r="AP834" s="111"/>
      <c r="AQ834" s="111"/>
      <c r="AR834" s="111"/>
      <c r="AS834" s="111"/>
      <c r="AT834" s="111"/>
      <c r="AU834" s="111"/>
      <c r="AV834" s="111"/>
      <c r="AW834" s="111"/>
      <c r="AX834" s="112"/>
      <c r="AY834" s="111"/>
      <c r="AZ834" s="109"/>
      <c r="BA834" s="109"/>
      <c r="BB834" s="109"/>
      <c r="BC834" s="111"/>
      <c r="BD834" s="111"/>
      <c r="BE834" s="111"/>
      <c r="BF834" s="111"/>
      <c r="BG834" s="111"/>
      <c r="BH834" s="111"/>
      <c r="BI834" s="111"/>
      <c r="BJ834" s="111"/>
      <c r="BK834" s="111"/>
      <c r="BL834" s="111"/>
      <c r="BM834" s="111"/>
      <c r="BN834" s="111"/>
      <c r="BO834" s="111"/>
      <c r="BP834" s="111"/>
      <c r="BQ834" s="111"/>
      <c r="BR834" s="111"/>
      <c r="BS834" s="111"/>
      <c r="BT834" s="111"/>
      <c r="BU834" s="111"/>
      <c r="BV834" s="111"/>
      <c r="BW834" s="111"/>
      <c r="BX834" s="111"/>
      <c r="BY834" s="112"/>
      <c r="BZ834" s="111"/>
      <c r="CA834" s="109"/>
      <c r="CB834" s="109"/>
      <c r="CC834" s="109"/>
      <c r="CD834" s="111"/>
    </row>
    <row r="835" spans="1:82" ht="15.75" customHeight="1">
      <c r="A835" s="111"/>
      <c r="B835" s="111"/>
      <c r="C835" s="111"/>
      <c r="D835" s="111"/>
      <c r="E835" s="111"/>
      <c r="F835" s="111"/>
      <c r="G835" s="111"/>
      <c r="H835" s="111"/>
      <c r="I835" s="111"/>
      <c r="J835" s="111"/>
      <c r="K835" s="111"/>
      <c r="L835" s="111"/>
      <c r="M835" s="111"/>
      <c r="N835" s="111"/>
      <c r="O835" s="111"/>
      <c r="P835" s="111"/>
      <c r="Q835" s="111"/>
      <c r="R835" s="111"/>
      <c r="S835" s="111"/>
      <c r="T835" s="111"/>
      <c r="U835" s="111"/>
      <c r="V835" s="112"/>
      <c r="W835" s="111"/>
      <c r="X835" s="109"/>
      <c r="Y835" s="109"/>
      <c r="Z835" s="109"/>
      <c r="AA835" s="109"/>
      <c r="AB835" s="48"/>
      <c r="AC835" s="111"/>
      <c r="AD835" s="111"/>
      <c r="AE835" s="111"/>
      <c r="AF835" s="111"/>
      <c r="AG835" s="111"/>
      <c r="AH835" s="111"/>
      <c r="AI835" s="111"/>
      <c r="AJ835" s="111"/>
      <c r="AK835" s="111"/>
      <c r="AL835" s="111"/>
      <c r="AM835" s="111"/>
      <c r="AN835" s="111"/>
      <c r="AO835" s="111"/>
      <c r="AP835" s="111"/>
      <c r="AQ835" s="111"/>
      <c r="AR835" s="111"/>
      <c r="AS835" s="111"/>
      <c r="AT835" s="111"/>
      <c r="AU835" s="111"/>
      <c r="AV835" s="111"/>
      <c r="AW835" s="111"/>
      <c r="AX835" s="112"/>
      <c r="AY835" s="111"/>
      <c r="AZ835" s="109"/>
      <c r="BA835" s="109"/>
      <c r="BB835" s="109"/>
      <c r="BC835" s="111"/>
      <c r="BD835" s="111"/>
      <c r="BE835" s="111"/>
      <c r="BF835" s="111"/>
      <c r="BG835" s="111"/>
      <c r="BH835" s="111"/>
      <c r="BI835" s="111"/>
      <c r="BJ835" s="111"/>
      <c r="BK835" s="111"/>
      <c r="BL835" s="111"/>
      <c r="BM835" s="111"/>
      <c r="BN835" s="111"/>
      <c r="BO835" s="111"/>
      <c r="BP835" s="111"/>
      <c r="BQ835" s="111"/>
      <c r="BR835" s="111"/>
      <c r="BS835" s="111"/>
      <c r="BT835" s="111"/>
      <c r="BU835" s="111"/>
      <c r="BV835" s="111"/>
      <c r="BW835" s="111"/>
      <c r="BX835" s="111"/>
      <c r="BY835" s="112"/>
      <c r="BZ835" s="111"/>
      <c r="CA835" s="109"/>
      <c r="CB835" s="109"/>
      <c r="CC835" s="109"/>
      <c r="CD835" s="111"/>
    </row>
    <row r="836" spans="1:82" ht="15.75" customHeight="1">
      <c r="A836" s="111"/>
      <c r="B836" s="111"/>
      <c r="C836" s="111"/>
      <c r="D836" s="111"/>
      <c r="E836" s="111"/>
      <c r="F836" s="111"/>
      <c r="G836" s="111"/>
      <c r="H836" s="111"/>
      <c r="I836" s="111"/>
      <c r="J836" s="111"/>
      <c r="K836" s="111"/>
      <c r="L836" s="111"/>
      <c r="M836" s="111"/>
      <c r="N836" s="111"/>
      <c r="O836" s="111"/>
      <c r="P836" s="111"/>
      <c r="Q836" s="111"/>
      <c r="R836" s="111"/>
      <c r="S836" s="111"/>
      <c r="T836" s="111"/>
      <c r="U836" s="111"/>
      <c r="V836" s="112"/>
      <c r="W836" s="111"/>
      <c r="X836" s="109"/>
      <c r="Y836" s="109"/>
      <c r="Z836" s="109"/>
      <c r="AA836" s="109"/>
      <c r="AB836" s="48"/>
      <c r="AC836" s="111"/>
      <c r="AD836" s="111"/>
      <c r="AE836" s="111"/>
      <c r="AF836" s="111"/>
      <c r="AG836" s="111"/>
      <c r="AH836" s="111"/>
      <c r="AI836" s="111"/>
      <c r="AJ836" s="111"/>
      <c r="AK836" s="111"/>
      <c r="AL836" s="111"/>
      <c r="AM836" s="111"/>
      <c r="AN836" s="111"/>
      <c r="AO836" s="111"/>
      <c r="AP836" s="111"/>
      <c r="AQ836" s="111"/>
      <c r="AR836" s="111"/>
      <c r="AS836" s="111"/>
      <c r="AT836" s="111"/>
      <c r="AU836" s="111"/>
      <c r="AV836" s="111"/>
      <c r="AW836" s="111"/>
      <c r="AX836" s="112"/>
      <c r="AY836" s="111"/>
      <c r="AZ836" s="109"/>
      <c r="BA836" s="109"/>
      <c r="BB836" s="109"/>
      <c r="BC836" s="111"/>
      <c r="BD836" s="111"/>
      <c r="BE836" s="111"/>
      <c r="BF836" s="111"/>
      <c r="BG836" s="111"/>
      <c r="BH836" s="111"/>
      <c r="BI836" s="111"/>
      <c r="BJ836" s="111"/>
      <c r="BK836" s="111"/>
      <c r="BL836" s="111"/>
      <c r="BM836" s="111"/>
      <c r="BN836" s="111"/>
      <c r="BO836" s="111"/>
      <c r="BP836" s="111"/>
      <c r="BQ836" s="111"/>
      <c r="BR836" s="111"/>
      <c r="BS836" s="111"/>
      <c r="BT836" s="111"/>
      <c r="BU836" s="111"/>
      <c r="BV836" s="111"/>
      <c r="BW836" s="111"/>
      <c r="BX836" s="111"/>
      <c r="BY836" s="112"/>
      <c r="BZ836" s="111"/>
      <c r="CA836" s="109"/>
      <c r="CB836" s="109"/>
      <c r="CC836" s="109"/>
      <c r="CD836" s="111"/>
    </row>
    <row r="837" spans="1:82" ht="15.75" customHeight="1">
      <c r="A837" s="111"/>
      <c r="B837" s="111"/>
      <c r="C837" s="111"/>
      <c r="D837" s="111"/>
      <c r="E837" s="111"/>
      <c r="F837" s="111"/>
      <c r="G837" s="111"/>
      <c r="H837" s="111"/>
      <c r="I837" s="111"/>
      <c r="J837" s="111"/>
      <c r="K837" s="111"/>
      <c r="L837" s="111"/>
      <c r="M837" s="111"/>
      <c r="N837" s="111"/>
      <c r="O837" s="111"/>
      <c r="P837" s="111"/>
      <c r="Q837" s="111"/>
      <c r="R837" s="111"/>
      <c r="S837" s="111"/>
      <c r="T837" s="111"/>
      <c r="U837" s="111"/>
      <c r="V837" s="112"/>
      <c r="W837" s="111"/>
      <c r="X837" s="109"/>
      <c r="Y837" s="109"/>
      <c r="Z837" s="109"/>
      <c r="AA837" s="109"/>
      <c r="AB837" s="48"/>
      <c r="AC837" s="111"/>
      <c r="AD837" s="111"/>
      <c r="AE837" s="111"/>
      <c r="AF837" s="111"/>
      <c r="AG837" s="111"/>
      <c r="AH837" s="111"/>
      <c r="AI837" s="111"/>
      <c r="AJ837" s="111"/>
      <c r="AK837" s="111"/>
      <c r="AL837" s="111"/>
      <c r="AM837" s="111"/>
      <c r="AN837" s="111"/>
      <c r="AO837" s="111"/>
      <c r="AP837" s="111"/>
      <c r="AQ837" s="111"/>
      <c r="AR837" s="111"/>
      <c r="AS837" s="111"/>
      <c r="AT837" s="111"/>
      <c r="AU837" s="111"/>
      <c r="AV837" s="111"/>
      <c r="AW837" s="111"/>
      <c r="AX837" s="112"/>
      <c r="AY837" s="111"/>
      <c r="AZ837" s="109"/>
      <c r="BA837" s="109"/>
      <c r="BB837" s="109"/>
      <c r="BC837" s="111"/>
      <c r="BD837" s="111"/>
      <c r="BE837" s="111"/>
      <c r="BF837" s="111"/>
      <c r="BG837" s="111"/>
      <c r="BH837" s="111"/>
      <c r="BI837" s="111"/>
      <c r="BJ837" s="111"/>
      <c r="BK837" s="111"/>
      <c r="BL837" s="111"/>
      <c r="BM837" s="111"/>
      <c r="BN837" s="111"/>
      <c r="BO837" s="111"/>
      <c r="BP837" s="111"/>
      <c r="BQ837" s="111"/>
      <c r="BR837" s="111"/>
      <c r="BS837" s="111"/>
      <c r="BT837" s="111"/>
      <c r="BU837" s="111"/>
      <c r="BV837" s="111"/>
      <c r="BW837" s="111"/>
      <c r="BX837" s="111"/>
      <c r="BY837" s="112"/>
      <c r="BZ837" s="111"/>
      <c r="CA837" s="109"/>
      <c r="CB837" s="109"/>
      <c r="CC837" s="109"/>
      <c r="CD837" s="111"/>
    </row>
    <row r="838" spans="1:82" ht="15.75" customHeight="1">
      <c r="A838" s="111"/>
      <c r="B838" s="111"/>
      <c r="C838" s="111"/>
      <c r="D838" s="111"/>
      <c r="E838" s="111"/>
      <c r="F838" s="111"/>
      <c r="G838" s="111"/>
      <c r="H838" s="111"/>
      <c r="I838" s="111"/>
      <c r="J838" s="111"/>
      <c r="K838" s="111"/>
      <c r="L838" s="111"/>
      <c r="M838" s="111"/>
      <c r="N838" s="111"/>
      <c r="O838" s="111"/>
      <c r="P838" s="111"/>
      <c r="Q838" s="111"/>
      <c r="R838" s="111"/>
      <c r="S838" s="111"/>
      <c r="T838" s="111"/>
      <c r="U838" s="111"/>
      <c r="V838" s="112"/>
      <c r="W838" s="111"/>
      <c r="X838" s="109"/>
      <c r="Y838" s="109"/>
      <c r="Z838" s="109"/>
      <c r="AA838" s="109"/>
      <c r="AB838" s="48"/>
      <c r="AC838" s="111"/>
      <c r="AD838" s="111"/>
      <c r="AE838" s="111"/>
      <c r="AF838" s="111"/>
      <c r="AG838" s="111"/>
      <c r="AH838" s="111"/>
      <c r="AI838" s="111"/>
      <c r="AJ838" s="111"/>
      <c r="AK838" s="111"/>
      <c r="AL838" s="111"/>
      <c r="AM838" s="111"/>
      <c r="AN838" s="111"/>
      <c r="AO838" s="111"/>
      <c r="AP838" s="111"/>
      <c r="AQ838" s="111"/>
      <c r="AR838" s="111"/>
      <c r="AS838" s="111"/>
      <c r="AT838" s="111"/>
      <c r="AU838" s="111"/>
      <c r="AV838" s="111"/>
      <c r="AW838" s="111"/>
      <c r="AX838" s="112"/>
      <c r="AY838" s="111"/>
      <c r="AZ838" s="109"/>
      <c r="BA838" s="109"/>
      <c r="BB838" s="109"/>
      <c r="BC838" s="111"/>
      <c r="BD838" s="111"/>
      <c r="BE838" s="111"/>
      <c r="BF838" s="111"/>
      <c r="BG838" s="111"/>
      <c r="BH838" s="111"/>
      <c r="BI838" s="111"/>
      <c r="BJ838" s="111"/>
      <c r="BK838" s="111"/>
      <c r="BL838" s="111"/>
      <c r="BM838" s="111"/>
      <c r="BN838" s="111"/>
      <c r="BO838" s="111"/>
      <c r="BP838" s="111"/>
      <c r="BQ838" s="111"/>
      <c r="BR838" s="111"/>
      <c r="BS838" s="111"/>
      <c r="BT838" s="111"/>
      <c r="BU838" s="111"/>
      <c r="BV838" s="111"/>
      <c r="BW838" s="111"/>
      <c r="BX838" s="111"/>
      <c r="BY838" s="112"/>
      <c r="BZ838" s="111"/>
      <c r="CA838" s="109"/>
      <c r="CB838" s="109"/>
      <c r="CC838" s="109"/>
      <c r="CD838" s="111"/>
    </row>
    <row r="839" spans="1:82" ht="15.75" customHeight="1">
      <c r="A839" s="111"/>
      <c r="B839" s="111"/>
      <c r="C839" s="111"/>
      <c r="D839" s="111"/>
      <c r="E839" s="111"/>
      <c r="F839" s="111"/>
      <c r="G839" s="111"/>
      <c r="H839" s="111"/>
      <c r="I839" s="111"/>
      <c r="J839" s="111"/>
      <c r="K839" s="111"/>
      <c r="L839" s="111"/>
      <c r="M839" s="111"/>
      <c r="N839" s="111"/>
      <c r="O839" s="111"/>
      <c r="P839" s="111"/>
      <c r="Q839" s="111"/>
      <c r="R839" s="111"/>
      <c r="S839" s="111"/>
      <c r="T839" s="111"/>
      <c r="U839" s="111"/>
      <c r="V839" s="112"/>
      <c r="W839" s="111"/>
      <c r="X839" s="109"/>
      <c r="Y839" s="109"/>
      <c r="Z839" s="109"/>
      <c r="AA839" s="109"/>
      <c r="AB839" s="48"/>
      <c r="AC839" s="111"/>
      <c r="AD839" s="111"/>
      <c r="AE839" s="111"/>
      <c r="AF839" s="111"/>
      <c r="AG839" s="111"/>
      <c r="AH839" s="111"/>
      <c r="AI839" s="111"/>
      <c r="AJ839" s="111"/>
      <c r="AK839" s="111"/>
      <c r="AL839" s="111"/>
      <c r="AM839" s="111"/>
      <c r="AN839" s="111"/>
      <c r="AO839" s="111"/>
      <c r="AP839" s="111"/>
      <c r="AQ839" s="111"/>
      <c r="AR839" s="111"/>
      <c r="AS839" s="111"/>
      <c r="AT839" s="111"/>
      <c r="AU839" s="111"/>
      <c r="AV839" s="111"/>
      <c r="AW839" s="111"/>
      <c r="AX839" s="112"/>
      <c r="AY839" s="111"/>
      <c r="AZ839" s="109"/>
      <c r="BA839" s="109"/>
      <c r="BB839" s="109"/>
      <c r="BC839" s="111"/>
      <c r="BD839" s="111"/>
      <c r="BE839" s="111"/>
      <c r="BF839" s="111"/>
      <c r="BG839" s="111"/>
      <c r="BH839" s="111"/>
      <c r="BI839" s="111"/>
      <c r="BJ839" s="111"/>
      <c r="BK839" s="111"/>
      <c r="BL839" s="111"/>
      <c r="BM839" s="111"/>
      <c r="BN839" s="111"/>
      <c r="BO839" s="111"/>
      <c r="BP839" s="111"/>
      <c r="BQ839" s="111"/>
      <c r="BR839" s="111"/>
      <c r="BS839" s="111"/>
      <c r="BT839" s="111"/>
      <c r="BU839" s="111"/>
      <c r="BV839" s="111"/>
      <c r="BW839" s="111"/>
      <c r="BX839" s="111"/>
      <c r="BY839" s="112"/>
      <c r="BZ839" s="111"/>
      <c r="CA839" s="109"/>
      <c r="CB839" s="109"/>
      <c r="CC839" s="109"/>
      <c r="CD839" s="111"/>
    </row>
    <row r="840" spans="1:82" ht="15.75" customHeight="1">
      <c r="A840" s="111"/>
      <c r="B840" s="111"/>
      <c r="C840" s="111"/>
      <c r="D840" s="111"/>
      <c r="E840" s="111"/>
      <c r="F840" s="111"/>
      <c r="G840" s="111"/>
      <c r="H840" s="111"/>
      <c r="I840" s="111"/>
      <c r="J840" s="111"/>
      <c r="K840" s="111"/>
      <c r="L840" s="111"/>
      <c r="M840" s="111"/>
      <c r="N840" s="111"/>
      <c r="O840" s="111"/>
      <c r="P840" s="111"/>
      <c r="Q840" s="111"/>
      <c r="R840" s="111"/>
      <c r="S840" s="111"/>
      <c r="T840" s="111"/>
      <c r="U840" s="111"/>
      <c r="V840" s="112"/>
      <c r="W840" s="111"/>
      <c r="X840" s="109"/>
      <c r="Y840" s="109"/>
      <c r="Z840" s="109"/>
      <c r="AA840" s="109"/>
      <c r="AB840" s="48"/>
      <c r="AC840" s="111"/>
      <c r="AD840" s="111"/>
      <c r="AE840" s="111"/>
      <c r="AF840" s="111"/>
      <c r="AG840" s="111"/>
      <c r="AH840" s="111"/>
      <c r="AI840" s="111"/>
      <c r="AJ840" s="111"/>
      <c r="AK840" s="111"/>
      <c r="AL840" s="111"/>
      <c r="AM840" s="111"/>
      <c r="AN840" s="111"/>
      <c r="AO840" s="111"/>
      <c r="AP840" s="111"/>
      <c r="AQ840" s="111"/>
      <c r="AR840" s="111"/>
      <c r="AS840" s="111"/>
      <c r="AT840" s="111"/>
      <c r="AU840" s="111"/>
      <c r="AV840" s="111"/>
      <c r="AW840" s="111"/>
      <c r="AX840" s="112"/>
      <c r="AY840" s="111"/>
      <c r="AZ840" s="109"/>
      <c r="BA840" s="109"/>
      <c r="BB840" s="109"/>
      <c r="BC840" s="111"/>
      <c r="BD840" s="111"/>
      <c r="BE840" s="111"/>
      <c r="BF840" s="111"/>
      <c r="BG840" s="111"/>
      <c r="BH840" s="111"/>
      <c r="BI840" s="111"/>
      <c r="BJ840" s="111"/>
      <c r="BK840" s="111"/>
      <c r="BL840" s="111"/>
      <c r="BM840" s="111"/>
      <c r="BN840" s="111"/>
      <c r="BO840" s="111"/>
      <c r="BP840" s="111"/>
      <c r="BQ840" s="111"/>
      <c r="BR840" s="111"/>
      <c r="BS840" s="111"/>
      <c r="BT840" s="111"/>
      <c r="BU840" s="111"/>
      <c r="BV840" s="111"/>
      <c r="BW840" s="111"/>
      <c r="BX840" s="111"/>
      <c r="BY840" s="112"/>
      <c r="BZ840" s="111"/>
      <c r="CA840" s="109"/>
      <c r="CB840" s="109"/>
      <c r="CC840" s="109"/>
      <c r="CD840" s="111"/>
    </row>
    <row r="841" spans="1:82" ht="15.75" customHeight="1">
      <c r="A841" s="111"/>
      <c r="B841" s="111"/>
      <c r="C841" s="111"/>
      <c r="D841" s="111"/>
      <c r="E841" s="111"/>
      <c r="F841" s="111"/>
      <c r="G841" s="111"/>
      <c r="H841" s="111"/>
      <c r="I841" s="111"/>
      <c r="J841" s="111"/>
      <c r="K841" s="111"/>
      <c r="L841" s="111"/>
      <c r="M841" s="111"/>
      <c r="N841" s="111"/>
      <c r="O841" s="111"/>
      <c r="P841" s="111"/>
      <c r="Q841" s="111"/>
      <c r="R841" s="111"/>
      <c r="S841" s="111"/>
      <c r="T841" s="111"/>
      <c r="U841" s="111"/>
      <c r="V841" s="112"/>
      <c r="W841" s="111"/>
      <c r="X841" s="109"/>
      <c r="Y841" s="109"/>
      <c r="Z841" s="109"/>
      <c r="AA841" s="109"/>
      <c r="AB841" s="48"/>
      <c r="AC841" s="111"/>
      <c r="AD841" s="111"/>
      <c r="AE841" s="111"/>
      <c r="AF841" s="111"/>
      <c r="AG841" s="111"/>
      <c r="AH841" s="111"/>
      <c r="AI841" s="111"/>
      <c r="AJ841" s="111"/>
      <c r="AK841" s="111"/>
      <c r="AL841" s="111"/>
      <c r="AM841" s="111"/>
      <c r="AN841" s="111"/>
      <c r="AO841" s="111"/>
      <c r="AP841" s="111"/>
      <c r="AQ841" s="111"/>
      <c r="AR841" s="111"/>
      <c r="AS841" s="111"/>
      <c r="AT841" s="111"/>
      <c r="AU841" s="111"/>
      <c r="AV841" s="111"/>
      <c r="AW841" s="111"/>
      <c r="AX841" s="112"/>
      <c r="AY841" s="111"/>
      <c r="AZ841" s="109"/>
      <c r="BA841" s="109"/>
      <c r="BB841" s="109"/>
      <c r="BC841" s="111"/>
      <c r="BD841" s="111"/>
      <c r="BE841" s="111"/>
      <c r="BF841" s="111"/>
      <c r="BG841" s="111"/>
      <c r="BH841" s="111"/>
      <c r="BI841" s="111"/>
      <c r="BJ841" s="111"/>
      <c r="BK841" s="111"/>
      <c r="BL841" s="111"/>
      <c r="BM841" s="111"/>
      <c r="BN841" s="111"/>
      <c r="BO841" s="111"/>
      <c r="BP841" s="111"/>
      <c r="BQ841" s="111"/>
      <c r="BR841" s="111"/>
      <c r="BS841" s="111"/>
      <c r="BT841" s="111"/>
      <c r="BU841" s="111"/>
      <c r="BV841" s="111"/>
      <c r="BW841" s="111"/>
      <c r="BX841" s="111"/>
      <c r="BY841" s="112"/>
      <c r="BZ841" s="111"/>
      <c r="CA841" s="109"/>
      <c r="CB841" s="109"/>
      <c r="CC841" s="109"/>
      <c r="CD841" s="111"/>
    </row>
    <row r="842" spans="1:82" ht="15.75" customHeight="1">
      <c r="A842" s="111"/>
      <c r="B842" s="111"/>
      <c r="C842" s="111"/>
      <c r="D842" s="111"/>
      <c r="E842" s="111"/>
      <c r="F842" s="111"/>
      <c r="G842" s="111"/>
      <c r="H842" s="111"/>
      <c r="I842" s="111"/>
      <c r="J842" s="111"/>
      <c r="K842" s="111"/>
      <c r="L842" s="111"/>
      <c r="M842" s="111"/>
      <c r="N842" s="111"/>
      <c r="O842" s="111"/>
      <c r="P842" s="111"/>
      <c r="Q842" s="111"/>
      <c r="R842" s="111"/>
      <c r="S842" s="111"/>
      <c r="T842" s="111"/>
      <c r="U842" s="111"/>
      <c r="V842" s="112"/>
      <c r="W842" s="111"/>
      <c r="X842" s="109"/>
      <c r="Y842" s="109"/>
      <c r="Z842" s="109"/>
      <c r="AA842" s="109"/>
      <c r="AB842" s="48"/>
      <c r="AC842" s="111"/>
      <c r="AD842" s="111"/>
      <c r="AE842" s="111"/>
      <c r="AF842" s="111"/>
      <c r="AG842" s="111"/>
      <c r="AH842" s="111"/>
      <c r="AI842" s="111"/>
      <c r="AJ842" s="111"/>
      <c r="AK842" s="111"/>
      <c r="AL842" s="111"/>
      <c r="AM842" s="111"/>
      <c r="AN842" s="111"/>
      <c r="AO842" s="111"/>
      <c r="AP842" s="111"/>
      <c r="AQ842" s="111"/>
      <c r="AR842" s="111"/>
      <c r="AS842" s="111"/>
      <c r="AT842" s="111"/>
      <c r="AU842" s="111"/>
      <c r="AV842" s="111"/>
      <c r="AW842" s="111"/>
      <c r="AX842" s="112"/>
      <c r="AY842" s="111"/>
      <c r="AZ842" s="109"/>
      <c r="BA842" s="109"/>
      <c r="BB842" s="109"/>
      <c r="BC842" s="111"/>
      <c r="BD842" s="111"/>
      <c r="BE842" s="111"/>
      <c r="BF842" s="111"/>
      <c r="BG842" s="111"/>
      <c r="BH842" s="111"/>
      <c r="BI842" s="111"/>
      <c r="BJ842" s="111"/>
      <c r="BK842" s="111"/>
      <c r="BL842" s="111"/>
      <c r="BM842" s="111"/>
      <c r="BN842" s="111"/>
      <c r="BO842" s="111"/>
      <c r="BP842" s="111"/>
      <c r="BQ842" s="111"/>
      <c r="BR842" s="111"/>
      <c r="BS842" s="111"/>
      <c r="BT842" s="111"/>
      <c r="BU842" s="111"/>
      <c r="BV842" s="111"/>
      <c r="BW842" s="111"/>
      <c r="BX842" s="111"/>
      <c r="BY842" s="112"/>
      <c r="BZ842" s="111"/>
      <c r="CA842" s="109"/>
      <c r="CB842" s="109"/>
      <c r="CC842" s="109"/>
      <c r="CD842" s="111"/>
    </row>
    <row r="843" spans="1:82" ht="15.75" customHeight="1">
      <c r="A843" s="111"/>
      <c r="B843" s="111"/>
      <c r="C843" s="111"/>
      <c r="D843" s="111"/>
      <c r="E843" s="111"/>
      <c r="F843" s="111"/>
      <c r="G843" s="111"/>
      <c r="H843" s="111"/>
      <c r="I843" s="111"/>
      <c r="J843" s="111"/>
      <c r="K843" s="111"/>
      <c r="L843" s="111"/>
      <c r="M843" s="111"/>
      <c r="N843" s="111"/>
      <c r="O843" s="111"/>
      <c r="P843" s="111"/>
      <c r="Q843" s="111"/>
      <c r="R843" s="111"/>
      <c r="S843" s="111"/>
      <c r="T843" s="111"/>
      <c r="U843" s="111"/>
      <c r="V843" s="112"/>
      <c r="W843" s="111"/>
      <c r="X843" s="109"/>
      <c r="Y843" s="109"/>
      <c r="Z843" s="109"/>
      <c r="AA843" s="109"/>
      <c r="AB843" s="48"/>
      <c r="AC843" s="111"/>
      <c r="AD843" s="111"/>
      <c r="AE843" s="111"/>
      <c r="AF843" s="111"/>
      <c r="AG843" s="111"/>
      <c r="AH843" s="111"/>
      <c r="AI843" s="111"/>
      <c r="AJ843" s="111"/>
      <c r="AK843" s="111"/>
      <c r="AL843" s="111"/>
      <c r="AM843" s="111"/>
      <c r="AN843" s="111"/>
      <c r="AO843" s="111"/>
      <c r="AP843" s="111"/>
      <c r="AQ843" s="111"/>
      <c r="AR843" s="111"/>
      <c r="AS843" s="111"/>
      <c r="AT843" s="111"/>
      <c r="AU843" s="111"/>
      <c r="AV843" s="111"/>
      <c r="AW843" s="111"/>
      <c r="AX843" s="112"/>
      <c r="AY843" s="111"/>
      <c r="AZ843" s="109"/>
      <c r="BA843" s="109"/>
      <c r="BB843" s="109"/>
      <c r="BC843" s="111"/>
      <c r="BD843" s="111"/>
      <c r="BE843" s="111"/>
      <c r="BF843" s="111"/>
      <c r="BG843" s="111"/>
      <c r="BH843" s="111"/>
      <c r="BI843" s="111"/>
      <c r="BJ843" s="111"/>
      <c r="BK843" s="111"/>
      <c r="BL843" s="111"/>
      <c r="BM843" s="111"/>
      <c r="BN843" s="111"/>
      <c r="BO843" s="111"/>
      <c r="BP843" s="111"/>
      <c r="BQ843" s="111"/>
      <c r="BR843" s="111"/>
      <c r="BS843" s="111"/>
      <c r="BT843" s="111"/>
      <c r="BU843" s="111"/>
      <c r="BV843" s="111"/>
      <c r="BW843" s="111"/>
      <c r="BX843" s="111"/>
      <c r="BY843" s="112"/>
      <c r="BZ843" s="111"/>
      <c r="CA843" s="109"/>
      <c r="CB843" s="109"/>
      <c r="CC843" s="109"/>
      <c r="CD843" s="111"/>
    </row>
    <row r="844" spans="1:82" ht="15.75" customHeight="1">
      <c r="A844" s="111"/>
      <c r="B844" s="111"/>
      <c r="C844" s="111"/>
      <c r="D844" s="111"/>
      <c r="E844" s="111"/>
      <c r="F844" s="111"/>
      <c r="G844" s="111"/>
      <c r="H844" s="111"/>
      <c r="I844" s="111"/>
      <c r="J844" s="111"/>
      <c r="K844" s="111"/>
      <c r="L844" s="111"/>
      <c r="M844" s="111"/>
      <c r="N844" s="111"/>
      <c r="O844" s="111"/>
      <c r="P844" s="111"/>
      <c r="Q844" s="111"/>
      <c r="R844" s="111"/>
      <c r="S844" s="111"/>
      <c r="T844" s="111"/>
      <c r="U844" s="111"/>
      <c r="V844" s="112"/>
      <c r="W844" s="111"/>
      <c r="X844" s="109"/>
      <c r="Y844" s="109"/>
      <c r="Z844" s="109"/>
      <c r="AA844" s="109"/>
      <c r="AB844" s="48"/>
      <c r="AC844" s="111"/>
      <c r="AD844" s="111"/>
      <c r="AE844" s="111"/>
      <c r="AF844" s="111"/>
      <c r="AG844" s="111"/>
      <c r="AH844" s="111"/>
      <c r="AI844" s="111"/>
      <c r="AJ844" s="111"/>
      <c r="AK844" s="111"/>
      <c r="AL844" s="111"/>
      <c r="AM844" s="111"/>
      <c r="AN844" s="111"/>
      <c r="AO844" s="111"/>
      <c r="AP844" s="111"/>
      <c r="AQ844" s="111"/>
      <c r="AR844" s="111"/>
      <c r="AS844" s="111"/>
      <c r="AT844" s="111"/>
      <c r="AU844" s="111"/>
      <c r="AV844" s="111"/>
      <c r="AW844" s="111"/>
      <c r="AX844" s="112"/>
      <c r="AY844" s="111"/>
      <c r="AZ844" s="109"/>
      <c r="BA844" s="109"/>
      <c r="BB844" s="109"/>
      <c r="BC844" s="111"/>
      <c r="BD844" s="111"/>
      <c r="BE844" s="111"/>
      <c r="BF844" s="111"/>
      <c r="BG844" s="111"/>
      <c r="BH844" s="111"/>
      <c r="BI844" s="111"/>
      <c r="BJ844" s="111"/>
      <c r="BK844" s="111"/>
      <c r="BL844" s="111"/>
      <c r="BM844" s="111"/>
      <c r="BN844" s="111"/>
      <c r="BO844" s="111"/>
      <c r="BP844" s="111"/>
      <c r="BQ844" s="111"/>
      <c r="BR844" s="111"/>
      <c r="BS844" s="111"/>
      <c r="BT844" s="111"/>
      <c r="BU844" s="111"/>
      <c r="BV844" s="111"/>
      <c r="BW844" s="111"/>
      <c r="BX844" s="111"/>
      <c r="BY844" s="112"/>
      <c r="BZ844" s="111"/>
      <c r="CA844" s="109"/>
      <c r="CB844" s="109"/>
      <c r="CC844" s="109"/>
      <c r="CD844" s="111"/>
    </row>
    <row r="845" spans="1:82" ht="15.75" customHeight="1">
      <c r="A845" s="111"/>
      <c r="B845" s="111"/>
      <c r="C845" s="111"/>
      <c r="D845" s="111"/>
      <c r="E845" s="111"/>
      <c r="F845" s="111"/>
      <c r="G845" s="111"/>
      <c r="H845" s="111"/>
      <c r="I845" s="111"/>
      <c r="J845" s="111"/>
      <c r="K845" s="111"/>
      <c r="L845" s="111"/>
      <c r="M845" s="111"/>
      <c r="N845" s="111"/>
      <c r="O845" s="111"/>
      <c r="P845" s="111"/>
      <c r="Q845" s="111"/>
      <c r="R845" s="111"/>
      <c r="S845" s="111"/>
      <c r="T845" s="111"/>
      <c r="U845" s="111"/>
      <c r="V845" s="112"/>
      <c r="W845" s="111"/>
      <c r="X845" s="109"/>
      <c r="Y845" s="109"/>
      <c r="Z845" s="109"/>
      <c r="AA845" s="109"/>
      <c r="AB845" s="48"/>
      <c r="AC845" s="111"/>
      <c r="AD845" s="111"/>
      <c r="AE845" s="111"/>
      <c r="AF845" s="111"/>
      <c r="AG845" s="111"/>
      <c r="AH845" s="111"/>
      <c r="AI845" s="111"/>
      <c r="AJ845" s="111"/>
      <c r="AK845" s="111"/>
      <c r="AL845" s="111"/>
      <c r="AM845" s="111"/>
      <c r="AN845" s="111"/>
      <c r="AO845" s="111"/>
      <c r="AP845" s="111"/>
      <c r="AQ845" s="111"/>
      <c r="AR845" s="111"/>
      <c r="AS845" s="111"/>
      <c r="AT845" s="111"/>
      <c r="AU845" s="111"/>
      <c r="AV845" s="111"/>
      <c r="AW845" s="111"/>
      <c r="AX845" s="112"/>
      <c r="AY845" s="111"/>
      <c r="AZ845" s="109"/>
      <c r="BA845" s="109"/>
      <c r="BB845" s="109"/>
      <c r="BC845" s="111"/>
      <c r="BD845" s="111"/>
      <c r="BE845" s="111"/>
      <c r="BF845" s="111"/>
      <c r="BG845" s="111"/>
      <c r="BH845" s="111"/>
      <c r="BI845" s="111"/>
      <c r="BJ845" s="111"/>
      <c r="BK845" s="111"/>
      <c r="BL845" s="111"/>
      <c r="BM845" s="111"/>
      <c r="BN845" s="111"/>
      <c r="BO845" s="111"/>
      <c r="BP845" s="111"/>
      <c r="BQ845" s="111"/>
      <c r="BR845" s="111"/>
      <c r="BS845" s="111"/>
      <c r="BT845" s="111"/>
      <c r="BU845" s="111"/>
      <c r="BV845" s="111"/>
      <c r="BW845" s="111"/>
      <c r="BX845" s="111"/>
      <c r="BY845" s="112"/>
      <c r="BZ845" s="111"/>
      <c r="CA845" s="109"/>
      <c r="CB845" s="109"/>
      <c r="CC845" s="109"/>
      <c r="CD845" s="111"/>
    </row>
    <row r="846" spans="1:82" ht="15.75" customHeight="1">
      <c r="A846" s="111"/>
      <c r="B846" s="111"/>
      <c r="C846" s="111"/>
      <c r="D846" s="111"/>
      <c r="E846" s="111"/>
      <c r="F846" s="111"/>
      <c r="G846" s="111"/>
      <c r="H846" s="111"/>
      <c r="I846" s="111"/>
      <c r="J846" s="111"/>
      <c r="K846" s="111"/>
      <c r="L846" s="111"/>
      <c r="M846" s="111"/>
      <c r="N846" s="111"/>
      <c r="O846" s="111"/>
      <c r="P846" s="111"/>
      <c r="Q846" s="111"/>
      <c r="R846" s="111"/>
      <c r="S846" s="111"/>
      <c r="T846" s="111"/>
      <c r="U846" s="111"/>
      <c r="V846" s="112"/>
      <c r="W846" s="111"/>
      <c r="X846" s="109"/>
      <c r="Y846" s="109"/>
      <c r="Z846" s="109"/>
      <c r="AA846" s="109"/>
      <c r="AB846" s="48"/>
      <c r="AC846" s="111"/>
      <c r="AD846" s="111"/>
      <c r="AE846" s="111"/>
      <c r="AF846" s="111"/>
      <c r="AG846" s="111"/>
      <c r="AH846" s="111"/>
      <c r="AI846" s="111"/>
      <c r="AJ846" s="111"/>
      <c r="AK846" s="111"/>
      <c r="AL846" s="111"/>
      <c r="AM846" s="111"/>
      <c r="AN846" s="111"/>
      <c r="AO846" s="111"/>
      <c r="AP846" s="111"/>
      <c r="AQ846" s="111"/>
      <c r="AR846" s="111"/>
      <c r="AS846" s="111"/>
      <c r="AT846" s="111"/>
      <c r="AU846" s="111"/>
      <c r="AV846" s="111"/>
      <c r="AW846" s="111"/>
      <c r="AX846" s="112"/>
      <c r="AY846" s="111"/>
      <c r="AZ846" s="109"/>
      <c r="BA846" s="109"/>
      <c r="BB846" s="109"/>
      <c r="BC846" s="111"/>
      <c r="BD846" s="111"/>
      <c r="BE846" s="111"/>
      <c r="BF846" s="111"/>
      <c r="BG846" s="111"/>
      <c r="BH846" s="111"/>
      <c r="BI846" s="111"/>
      <c r="BJ846" s="111"/>
      <c r="BK846" s="111"/>
      <c r="BL846" s="111"/>
      <c r="BM846" s="111"/>
      <c r="BN846" s="111"/>
      <c r="BO846" s="111"/>
      <c r="BP846" s="111"/>
      <c r="BQ846" s="111"/>
      <c r="BR846" s="111"/>
      <c r="BS846" s="111"/>
      <c r="BT846" s="111"/>
      <c r="BU846" s="111"/>
      <c r="BV846" s="111"/>
      <c r="BW846" s="111"/>
      <c r="BX846" s="111"/>
      <c r="BY846" s="112"/>
      <c r="BZ846" s="111"/>
      <c r="CA846" s="109"/>
      <c r="CB846" s="109"/>
      <c r="CC846" s="109"/>
      <c r="CD846" s="111"/>
    </row>
    <row r="847" spans="1:82" ht="15.75" customHeight="1">
      <c r="A847" s="111"/>
      <c r="B847" s="111"/>
      <c r="C847" s="111"/>
      <c r="D847" s="111"/>
      <c r="E847" s="111"/>
      <c r="F847" s="111"/>
      <c r="G847" s="111"/>
      <c r="H847" s="111"/>
      <c r="I847" s="111"/>
      <c r="J847" s="111"/>
      <c r="K847" s="111"/>
      <c r="L847" s="111"/>
      <c r="M847" s="111"/>
      <c r="N847" s="111"/>
      <c r="O847" s="111"/>
      <c r="P847" s="111"/>
      <c r="Q847" s="111"/>
      <c r="R847" s="111"/>
      <c r="S847" s="111"/>
      <c r="T847" s="111"/>
      <c r="U847" s="111"/>
      <c r="V847" s="112"/>
      <c r="W847" s="111"/>
      <c r="X847" s="109"/>
      <c r="Y847" s="109"/>
      <c r="Z847" s="109"/>
      <c r="AA847" s="109"/>
      <c r="AB847" s="48"/>
      <c r="AC847" s="111"/>
      <c r="AD847" s="111"/>
      <c r="AE847" s="111"/>
      <c r="AF847" s="111"/>
      <c r="AG847" s="111"/>
      <c r="AH847" s="111"/>
      <c r="AI847" s="111"/>
      <c r="AJ847" s="111"/>
      <c r="AK847" s="111"/>
      <c r="AL847" s="111"/>
      <c r="AM847" s="111"/>
      <c r="AN847" s="111"/>
      <c r="AO847" s="111"/>
      <c r="AP847" s="111"/>
      <c r="AQ847" s="111"/>
      <c r="AR847" s="111"/>
      <c r="AS847" s="111"/>
      <c r="AT847" s="111"/>
      <c r="AU847" s="111"/>
      <c r="AV847" s="111"/>
      <c r="AW847" s="111"/>
      <c r="AX847" s="112"/>
      <c r="AY847" s="111"/>
      <c r="AZ847" s="109"/>
      <c r="BA847" s="109"/>
      <c r="BB847" s="109"/>
      <c r="BC847" s="111"/>
      <c r="BD847" s="111"/>
      <c r="BE847" s="111"/>
      <c r="BF847" s="111"/>
      <c r="BG847" s="111"/>
      <c r="BH847" s="111"/>
      <c r="BI847" s="111"/>
      <c r="BJ847" s="111"/>
      <c r="BK847" s="111"/>
      <c r="BL847" s="111"/>
      <c r="BM847" s="111"/>
      <c r="BN847" s="111"/>
      <c r="BO847" s="111"/>
      <c r="BP847" s="111"/>
      <c r="BQ847" s="111"/>
      <c r="BR847" s="111"/>
      <c r="BS847" s="111"/>
      <c r="BT847" s="111"/>
      <c r="BU847" s="111"/>
      <c r="BV847" s="111"/>
      <c r="BW847" s="111"/>
      <c r="BX847" s="111"/>
      <c r="BY847" s="112"/>
      <c r="BZ847" s="111"/>
      <c r="CA847" s="109"/>
      <c r="CB847" s="109"/>
      <c r="CC847" s="109"/>
      <c r="CD847" s="111"/>
    </row>
    <row r="848" spans="1:82" ht="15.75" customHeight="1">
      <c r="A848" s="111"/>
      <c r="B848" s="111"/>
      <c r="C848" s="111"/>
      <c r="D848" s="111"/>
      <c r="E848" s="111"/>
      <c r="F848" s="111"/>
      <c r="G848" s="111"/>
      <c r="H848" s="111"/>
      <c r="I848" s="111"/>
      <c r="J848" s="111"/>
      <c r="K848" s="111"/>
      <c r="L848" s="111"/>
      <c r="M848" s="111"/>
      <c r="N848" s="111"/>
      <c r="O848" s="111"/>
      <c r="P848" s="111"/>
      <c r="Q848" s="111"/>
      <c r="R848" s="111"/>
      <c r="S848" s="111"/>
      <c r="T848" s="111"/>
      <c r="U848" s="111"/>
      <c r="V848" s="112"/>
      <c r="W848" s="111"/>
      <c r="X848" s="109"/>
      <c r="Y848" s="109"/>
      <c r="Z848" s="109"/>
      <c r="AA848" s="109"/>
      <c r="AB848" s="48"/>
      <c r="AC848" s="111"/>
      <c r="AD848" s="111"/>
      <c r="AE848" s="111"/>
      <c r="AF848" s="111"/>
      <c r="AG848" s="111"/>
      <c r="AH848" s="111"/>
      <c r="AI848" s="111"/>
      <c r="AJ848" s="111"/>
      <c r="AK848" s="111"/>
      <c r="AL848" s="111"/>
      <c r="AM848" s="111"/>
      <c r="AN848" s="111"/>
      <c r="AO848" s="111"/>
      <c r="AP848" s="111"/>
      <c r="AQ848" s="111"/>
      <c r="AR848" s="111"/>
      <c r="AS848" s="111"/>
      <c r="AT848" s="111"/>
      <c r="AU848" s="111"/>
      <c r="AV848" s="111"/>
      <c r="AW848" s="111"/>
      <c r="AX848" s="112"/>
      <c r="AY848" s="111"/>
      <c r="AZ848" s="109"/>
      <c r="BA848" s="109"/>
      <c r="BB848" s="109"/>
      <c r="BC848" s="111"/>
      <c r="BD848" s="111"/>
      <c r="BE848" s="111"/>
      <c r="BF848" s="111"/>
      <c r="BG848" s="111"/>
      <c r="BH848" s="111"/>
      <c r="BI848" s="111"/>
      <c r="BJ848" s="111"/>
      <c r="BK848" s="111"/>
      <c r="BL848" s="111"/>
      <c r="BM848" s="111"/>
      <c r="BN848" s="111"/>
      <c r="BO848" s="111"/>
      <c r="BP848" s="111"/>
      <c r="BQ848" s="111"/>
      <c r="BR848" s="111"/>
      <c r="BS848" s="111"/>
      <c r="BT848" s="111"/>
      <c r="BU848" s="111"/>
      <c r="BV848" s="111"/>
      <c r="BW848" s="111"/>
      <c r="BX848" s="111"/>
      <c r="BY848" s="112"/>
      <c r="BZ848" s="111"/>
      <c r="CA848" s="109"/>
      <c r="CB848" s="109"/>
      <c r="CC848" s="109"/>
      <c r="CD848" s="111"/>
    </row>
    <row r="849" spans="1:82" ht="15.75" customHeight="1">
      <c r="A849" s="111"/>
      <c r="B849" s="111"/>
      <c r="C849" s="111"/>
      <c r="D849" s="111"/>
      <c r="E849" s="111"/>
      <c r="F849" s="111"/>
      <c r="G849" s="111"/>
      <c r="H849" s="111"/>
      <c r="I849" s="111"/>
      <c r="J849" s="111"/>
      <c r="K849" s="111"/>
      <c r="L849" s="111"/>
      <c r="M849" s="111"/>
      <c r="N849" s="111"/>
      <c r="O849" s="111"/>
      <c r="P849" s="111"/>
      <c r="Q849" s="111"/>
      <c r="R849" s="111"/>
      <c r="S849" s="111"/>
      <c r="T849" s="111"/>
      <c r="U849" s="111"/>
      <c r="V849" s="112"/>
      <c r="W849" s="111"/>
      <c r="X849" s="109"/>
      <c r="Y849" s="109"/>
      <c r="Z849" s="109"/>
      <c r="AA849" s="109"/>
      <c r="AB849" s="48"/>
      <c r="AC849" s="111"/>
      <c r="AD849" s="111"/>
      <c r="AE849" s="111"/>
      <c r="AF849" s="111"/>
      <c r="AG849" s="111"/>
      <c r="AH849" s="111"/>
      <c r="AI849" s="111"/>
      <c r="AJ849" s="111"/>
      <c r="AK849" s="111"/>
      <c r="AL849" s="111"/>
      <c r="AM849" s="111"/>
      <c r="AN849" s="111"/>
      <c r="AO849" s="111"/>
      <c r="AP849" s="111"/>
      <c r="AQ849" s="111"/>
      <c r="AR849" s="111"/>
      <c r="AS849" s="111"/>
      <c r="AT849" s="111"/>
      <c r="AU849" s="111"/>
      <c r="AV849" s="111"/>
      <c r="AW849" s="111"/>
      <c r="AX849" s="112"/>
      <c r="AY849" s="111"/>
      <c r="AZ849" s="109"/>
      <c r="BA849" s="109"/>
      <c r="BB849" s="109"/>
      <c r="BC849" s="111"/>
      <c r="BD849" s="111"/>
      <c r="BE849" s="111"/>
      <c r="BF849" s="111"/>
      <c r="BG849" s="111"/>
      <c r="BH849" s="111"/>
      <c r="BI849" s="111"/>
      <c r="BJ849" s="111"/>
      <c r="BK849" s="111"/>
      <c r="BL849" s="111"/>
      <c r="BM849" s="111"/>
      <c r="BN849" s="111"/>
      <c r="BO849" s="111"/>
      <c r="BP849" s="111"/>
      <c r="BQ849" s="111"/>
      <c r="BR849" s="111"/>
      <c r="BS849" s="111"/>
      <c r="BT849" s="111"/>
      <c r="BU849" s="111"/>
      <c r="BV849" s="111"/>
      <c r="BW849" s="111"/>
      <c r="BX849" s="111"/>
      <c r="BY849" s="112"/>
      <c r="BZ849" s="111"/>
      <c r="CA849" s="109"/>
      <c r="CB849" s="109"/>
      <c r="CC849" s="109"/>
      <c r="CD849" s="111"/>
    </row>
    <row r="850" spans="1:82" ht="15.75" customHeight="1">
      <c r="A850" s="111"/>
      <c r="B850" s="111"/>
      <c r="C850" s="111"/>
      <c r="D850" s="111"/>
      <c r="E850" s="111"/>
      <c r="F850" s="111"/>
      <c r="G850" s="111"/>
      <c r="H850" s="111"/>
      <c r="I850" s="111"/>
      <c r="J850" s="111"/>
      <c r="K850" s="111"/>
      <c r="L850" s="111"/>
      <c r="M850" s="111"/>
      <c r="N850" s="111"/>
      <c r="O850" s="111"/>
      <c r="P850" s="111"/>
      <c r="Q850" s="111"/>
      <c r="R850" s="111"/>
      <c r="S850" s="111"/>
      <c r="T850" s="111"/>
      <c r="U850" s="111"/>
      <c r="V850" s="112"/>
      <c r="W850" s="111"/>
      <c r="X850" s="109"/>
      <c r="Y850" s="109"/>
      <c r="Z850" s="109"/>
      <c r="AA850" s="109"/>
      <c r="AB850" s="48"/>
      <c r="AC850" s="111"/>
      <c r="AD850" s="111"/>
      <c r="AE850" s="111"/>
      <c r="AF850" s="111"/>
      <c r="AG850" s="111"/>
      <c r="AH850" s="111"/>
      <c r="AI850" s="111"/>
      <c r="AJ850" s="111"/>
      <c r="AK850" s="111"/>
      <c r="AL850" s="111"/>
      <c r="AM850" s="111"/>
      <c r="AN850" s="111"/>
      <c r="AO850" s="111"/>
      <c r="AP850" s="111"/>
      <c r="AQ850" s="111"/>
      <c r="AR850" s="111"/>
      <c r="AS850" s="111"/>
      <c r="AT850" s="111"/>
      <c r="AU850" s="111"/>
      <c r="AV850" s="111"/>
      <c r="AW850" s="111"/>
      <c r="AX850" s="112"/>
      <c r="AY850" s="111"/>
      <c r="AZ850" s="109"/>
      <c r="BA850" s="109"/>
      <c r="BB850" s="109"/>
      <c r="BC850" s="111"/>
      <c r="BD850" s="111"/>
      <c r="BE850" s="111"/>
      <c r="BF850" s="111"/>
      <c r="BG850" s="111"/>
      <c r="BH850" s="111"/>
      <c r="BI850" s="111"/>
      <c r="BJ850" s="111"/>
      <c r="BK850" s="111"/>
      <c r="BL850" s="111"/>
      <c r="BM850" s="111"/>
      <c r="BN850" s="111"/>
      <c r="BO850" s="111"/>
      <c r="BP850" s="111"/>
      <c r="BQ850" s="111"/>
      <c r="BR850" s="111"/>
      <c r="BS850" s="111"/>
      <c r="BT850" s="111"/>
      <c r="BU850" s="111"/>
      <c r="BV850" s="111"/>
      <c r="BW850" s="111"/>
      <c r="BX850" s="111"/>
      <c r="BY850" s="112"/>
      <c r="BZ850" s="111"/>
      <c r="CA850" s="109"/>
      <c r="CB850" s="109"/>
      <c r="CC850" s="109"/>
      <c r="CD850" s="111"/>
    </row>
    <row r="851" spans="1:82" ht="15.75" customHeight="1">
      <c r="A851" s="111"/>
      <c r="B851" s="111"/>
      <c r="C851" s="111"/>
      <c r="D851" s="111"/>
      <c r="E851" s="111"/>
      <c r="F851" s="111"/>
      <c r="G851" s="111"/>
      <c r="H851" s="111"/>
      <c r="I851" s="111"/>
      <c r="J851" s="111"/>
      <c r="K851" s="111"/>
      <c r="L851" s="111"/>
      <c r="M851" s="111"/>
      <c r="N851" s="111"/>
      <c r="O851" s="111"/>
      <c r="P851" s="111"/>
      <c r="Q851" s="111"/>
      <c r="R851" s="111"/>
      <c r="S851" s="111"/>
      <c r="T851" s="111"/>
      <c r="U851" s="111"/>
      <c r="V851" s="112"/>
      <c r="W851" s="111"/>
      <c r="X851" s="109"/>
      <c r="Y851" s="109"/>
      <c r="Z851" s="109"/>
      <c r="AA851" s="109"/>
      <c r="AB851" s="48"/>
      <c r="AC851" s="111"/>
      <c r="AD851" s="111"/>
      <c r="AE851" s="111"/>
      <c r="AF851" s="111"/>
      <c r="AG851" s="111"/>
      <c r="AH851" s="111"/>
      <c r="AI851" s="111"/>
      <c r="AJ851" s="111"/>
      <c r="AK851" s="111"/>
      <c r="AL851" s="111"/>
      <c r="AM851" s="111"/>
      <c r="AN851" s="111"/>
      <c r="AO851" s="111"/>
      <c r="AP851" s="111"/>
      <c r="AQ851" s="111"/>
      <c r="AR851" s="111"/>
      <c r="AS851" s="111"/>
      <c r="AT851" s="111"/>
      <c r="AU851" s="111"/>
      <c r="AV851" s="111"/>
      <c r="AW851" s="111"/>
      <c r="AX851" s="112"/>
      <c r="AY851" s="111"/>
      <c r="AZ851" s="109"/>
      <c r="BA851" s="109"/>
      <c r="BB851" s="109"/>
      <c r="BC851" s="111"/>
      <c r="BD851" s="111"/>
      <c r="BE851" s="111"/>
      <c r="BF851" s="111"/>
      <c r="BG851" s="111"/>
      <c r="BH851" s="111"/>
      <c r="BI851" s="111"/>
      <c r="BJ851" s="111"/>
      <c r="BK851" s="111"/>
      <c r="BL851" s="111"/>
      <c r="BM851" s="111"/>
      <c r="BN851" s="111"/>
      <c r="BO851" s="111"/>
      <c r="BP851" s="111"/>
      <c r="BQ851" s="111"/>
      <c r="BR851" s="111"/>
      <c r="BS851" s="111"/>
      <c r="BT851" s="111"/>
      <c r="BU851" s="111"/>
      <c r="BV851" s="111"/>
      <c r="BW851" s="111"/>
      <c r="BX851" s="111"/>
      <c r="BY851" s="112"/>
      <c r="BZ851" s="111"/>
      <c r="CA851" s="109"/>
      <c r="CB851" s="109"/>
      <c r="CC851" s="109"/>
      <c r="CD851" s="111"/>
    </row>
    <row r="852" spans="1:82" ht="15.75" customHeight="1">
      <c r="A852" s="111"/>
      <c r="B852" s="111"/>
      <c r="C852" s="111"/>
      <c r="D852" s="111"/>
      <c r="E852" s="111"/>
      <c r="F852" s="111"/>
      <c r="G852" s="111"/>
      <c r="H852" s="111"/>
      <c r="I852" s="111"/>
      <c r="J852" s="111"/>
      <c r="K852" s="111"/>
      <c r="L852" s="111"/>
      <c r="M852" s="111"/>
      <c r="N852" s="111"/>
      <c r="O852" s="111"/>
      <c r="P852" s="111"/>
      <c r="Q852" s="111"/>
      <c r="R852" s="111"/>
      <c r="S852" s="111"/>
      <c r="T852" s="111"/>
      <c r="U852" s="111"/>
      <c r="V852" s="112"/>
      <c r="W852" s="111"/>
      <c r="X852" s="109"/>
      <c r="Y852" s="109"/>
      <c r="Z852" s="109"/>
      <c r="AA852" s="109"/>
      <c r="AB852" s="48"/>
      <c r="AC852" s="111"/>
      <c r="AD852" s="111"/>
      <c r="AE852" s="111"/>
      <c r="AF852" s="111"/>
      <c r="AG852" s="111"/>
      <c r="AH852" s="111"/>
      <c r="AI852" s="111"/>
      <c r="AJ852" s="111"/>
      <c r="AK852" s="111"/>
      <c r="AL852" s="111"/>
      <c r="AM852" s="111"/>
      <c r="AN852" s="111"/>
      <c r="AO852" s="111"/>
      <c r="AP852" s="111"/>
      <c r="AQ852" s="111"/>
      <c r="AR852" s="111"/>
      <c r="AS852" s="111"/>
      <c r="AT852" s="111"/>
      <c r="AU852" s="111"/>
      <c r="AV852" s="111"/>
      <c r="AW852" s="111"/>
      <c r="AX852" s="112"/>
      <c r="AY852" s="111"/>
      <c r="AZ852" s="109"/>
      <c r="BA852" s="109"/>
      <c r="BB852" s="109"/>
      <c r="BC852" s="111"/>
      <c r="BD852" s="111"/>
      <c r="BE852" s="111"/>
      <c r="BF852" s="111"/>
      <c r="BG852" s="111"/>
      <c r="BH852" s="111"/>
      <c r="BI852" s="111"/>
      <c r="BJ852" s="111"/>
      <c r="BK852" s="111"/>
      <c r="BL852" s="111"/>
      <c r="BM852" s="111"/>
      <c r="BN852" s="111"/>
      <c r="BO852" s="111"/>
      <c r="BP852" s="111"/>
      <c r="BQ852" s="111"/>
      <c r="BR852" s="111"/>
      <c r="BS852" s="111"/>
      <c r="BT852" s="111"/>
      <c r="BU852" s="111"/>
      <c r="BV852" s="111"/>
      <c r="BW852" s="111"/>
      <c r="BX852" s="111"/>
      <c r="BY852" s="112"/>
      <c r="BZ852" s="111"/>
      <c r="CA852" s="109"/>
      <c r="CB852" s="109"/>
      <c r="CC852" s="109"/>
      <c r="CD852" s="111"/>
    </row>
    <row r="853" spans="1:82" ht="15.75" customHeight="1">
      <c r="A853" s="111"/>
      <c r="B853" s="111"/>
      <c r="C853" s="111"/>
      <c r="D853" s="111"/>
      <c r="E853" s="111"/>
      <c r="F853" s="111"/>
      <c r="G853" s="111"/>
      <c r="H853" s="111"/>
      <c r="I853" s="111"/>
      <c r="J853" s="111"/>
      <c r="K853" s="111"/>
      <c r="L853" s="111"/>
      <c r="M853" s="111"/>
      <c r="N853" s="111"/>
      <c r="O853" s="111"/>
      <c r="P853" s="111"/>
      <c r="Q853" s="111"/>
      <c r="R853" s="111"/>
      <c r="S853" s="111"/>
      <c r="T853" s="111"/>
      <c r="U853" s="111"/>
      <c r="V853" s="112"/>
      <c r="W853" s="111"/>
      <c r="X853" s="109"/>
      <c r="Y853" s="109"/>
      <c r="Z853" s="109"/>
      <c r="AA853" s="109"/>
      <c r="AB853" s="48"/>
      <c r="AC853" s="111"/>
      <c r="AD853" s="111"/>
      <c r="AE853" s="111"/>
      <c r="AF853" s="111"/>
      <c r="AG853" s="111"/>
      <c r="AH853" s="111"/>
      <c r="AI853" s="111"/>
      <c r="AJ853" s="111"/>
      <c r="AK853" s="111"/>
      <c r="AL853" s="111"/>
      <c r="AM853" s="111"/>
      <c r="AN853" s="111"/>
      <c r="AO853" s="111"/>
      <c r="AP853" s="111"/>
      <c r="AQ853" s="111"/>
      <c r="AR853" s="111"/>
      <c r="AS853" s="111"/>
      <c r="AT853" s="111"/>
      <c r="AU853" s="111"/>
      <c r="AV853" s="111"/>
      <c r="AW853" s="111"/>
      <c r="AX853" s="112"/>
      <c r="AY853" s="111"/>
      <c r="AZ853" s="109"/>
      <c r="BA853" s="109"/>
      <c r="BB853" s="109"/>
      <c r="BC853" s="111"/>
      <c r="BD853" s="111"/>
      <c r="BE853" s="111"/>
      <c r="BF853" s="111"/>
      <c r="BG853" s="111"/>
      <c r="BH853" s="111"/>
      <c r="BI853" s="111"/>
      <c r="BJ853" s="111"/>
      <c r="BK853" s="111"/>
      <c r="BL853" s="111"/>
      <c r="BM853" s="111"/>
      <c r="BN853" s="111"/>
      <c r="BO853" s="111"/>
      <c r="BP853" s="111"/>
      <c r="BQ853" s="111"/>
      <c r="BR853" s="111"/>
      <c r="BS853" s="111"/>
      <c r="BT853" s="111"/>
      <c r="BU853" s="111"/>
      <c r="BV853" s="111"/>
      <c r="BW853" s="111"/>
      <c r="BX853" s="111"/>
      <c r="BY853" s="112"/>
      <c r="BZ853" s="111"/>
      <c r="CA853" s="109"/>
      <c r="CB853" s="109"/>
      <c r="CC853" s="109"/>
      <c r="CD853" s="111"/>
    </row>
    <row r="854" spans="1:82" ht="15.75" customHeight="1">
      <c r="A854" s="111"/>
      <c r="B854" s="111"/>
      <c r="C854" s="111"/>
      <c r="D854" s="111"/>
      <c r="E854" s="111"/>
      <c r="F854" s="111"/>
      <c r="G854" s="111"/>
      <c r="H854" s="111"/>
      <c r="I854" s="111"/>
      <c r="J854" s="111"/>
      <c r="K854" s="111"/>
      <c r="L854" s="111"/>
      <c r="M854" s="111"/>
      <c r="N854" s="111"/>
      <c r="O854" s="111"/>
      <c r="P854" s="111"/>
      <c r="Q854" s="111"/>
      <c r="R854" s="111"/>
      <c r="S854" s="111"/>
      <c r="T854" s="111"/>
      <c r="U854" s="111"/>
      <c r="V854" s="112"/>
      <c r="W854" s="111"/>
      <c r="X854" s="109"/>
      <c r="Y854" s="109"/>
      <c r="Z854" s="109"/>
      <c r="AA854" s="109"/>
      <c r="AB854" s="48"/>
      <c r="AC854" s="111"/>
      <c r="AD854" s="111"/>
      <c r="AE854" s="111"/>
      <c r="AF854" s="111"/>
      <c r="AG854" s="111"/>
      <c r="AH854" s="111"/>
      <c r="AI854" s="111"/>
      <c r="AJ854" s="111"/>
      <c r="AK854" s="111"/>
      <c r="AL854" s="111"/>
      <c r="AM854" s="111"/>
      <c r="AN854" s="111"/>
      <c r="AO854" s="111"/>
      <c r="AP854" s="111"/>
      <c r="AQ854" s="111"/>
      <c r="AR854" s="111"/>
      <c r="AS854" s="111"/>
      <c r="AT854" s="111"/>
      <c r="AU854" s="111"/>
      <c r="AV854" s="111"/>
      <c r="AW854" s="111"/>
      <c r="AX854" s="112"/>
      <c r="AY854" s="111"/>
      <c r="AZ854" s="109"/>
      <c r="BA854" s="109"/>
      <c r="BB854" s="109"/>
      <c r="BC854" s="111"/>
      <c r="BD854" s="111"/>
      <c r="BE854" s="111"/>
      <c r="BF854" s="111"/>
      <c r="BG854" s="111"/>
      <c r="BH854" s="111"/>
      <c r="BI854" s="111"/>
      <c r="BJ854" s="111"/>
      <c r="BK854" s="111"/>
      <c r="BL854" s="111"/>
      <c r="BM854" s="111"/>
      <c r="BN854" s="111"/>
      <c r="BO854" s="111"/>
      <c r="BP854" s="111"/>
      <c r="BQ854" s="111"/>
      <c r="BR854" s="111"/>
      <c r="BS854" s="111"/>
      <c r="BT854" s="111"/>
      <c r="BU854" s="111"/>
      <c r="BV854" s="111"/>
      <c r="BW854" s="111"/>
      <c r="BX854" s="111"/>
      <c r="BY854" s="112"/>
      <c r="BZ854" s="111"/>
      <c r="CA854" s="109"/>
      <c r="CB854" s="109"/>
      <c r="CC854" s="109"/>
      <c r="CD854" s="111"/>
    </row>
    <row r="855" spans="1:82" ht="15.75" customHeight="1">
      <c r="A855" s="111"/>
      <c r="B855" s="111"/>
      <c r="C855" s="111"/>
      <c r="D855" s="111"/>
      <c r="E855" s="111"/>
      <c r="F855" s="111"/>
      <c r="G855" s="111"/>
      <c r="H855" s="111"/>
      <c r="I855" s="111"/>
      <c r="J855" s="111"/>
      <c r="K855" s="111"/>
      <c r="L855" s="111"/>
      <c r="M855" s="111"/>
      <c r="N855" s="111"/>
      <c r="O855" s="111"/>
      <c r="P855" s="111"/>
      <c r="Q855" s="111"/>
      <c r="R855" s="111"/>
      <c r="S855" s="111"/>
      <c r="T855" s="111"/>
      <c r="U855" s="111"/>
      <c r="V855" s="112"/>
      <c r="W855" s="111"/>
      <c r="X855" s="109"/>
      <c r="Y855" s="109"/>
      <c r="Z855" s="109"/>
      <c r="AA855" s="109"/>
      <c r="AB855" s="48"/>
      <c r="AC855" s="111"/>
      <c r="AD855" s="111"/>
      <c r="AE855" s="111"/>
      <c r="AF855" s="111"/>
      <c r="AG855" s="111"/>
      <c r="AH855" s="111"/>
      <c r="AI855" s="111"/>
      <c r="AJ855" s="111"/>
      <c r="AK855" s="111"/>
      <c r="AL855" s="111"/>
      <c r="AM855" s="111"/>
      <c r="AN855" s="111"/>
      <c r="AO855" s="111"/>
      <c r="AP855" s="111"/>
      <c r="AQ855" s="111"/>
      <c r="AR855" s="111"/>
      <c r="AS855" s="111"/>
      <c r="AT855" s="111"/>
      <c r="AU855" s="111"/>
      <c r="AV855" s="111"/>
      <c r="AW855" s="111"/>
      <c r="AX855" s="112"/>
      <c r="AY855" s="111"/>
      <c r="AZ855" s="109"/>
      <c r="BA855" s="109"/>
      <c r="BB855" s="109"/>
      <c r="BC855" s="111"/>
      <c r="BD855" s="111"/>
      <c r="BE855" s="111"/>
      <c r="BF855" s="111"/>
      <c r="BG855" s="111"/>
      <c r="BH855" s="111"/>
      <c r="BI855" s="111"/>
      <c r="BJ855" s="111"/>
      <c r="BK855" s="111"/>
      <c r="BL855" s="111"/>
      <c r="BM855" s="111"/>
      <c r="BN855" s="111"/>
      <c r="BO855" s="111"/>
      <c r="BP855" s="111"/>
      <c r="BQ855" s="111"/>
      <c r="BR855" s="111"/>
      <c r="BS855" s="111"/>
      <c r="BT855" s="111"/>
      <c r="BU855" s="111"/>
      <c r="BV855" s="111"/>
      <c r="BW855" s="111"/>
      <c r="BX855" s="111"/>
      <c r="BY855" s="112"/>
      <c r="BZ855" s="111"/>
      <c r="CA855" s="109"/>
      <c r="CB855" s="109"/>
      <c r="CC855" s="109"/>
      <c r="CD855" s="111"/>
    </row>
    <row r="856" spans="1:82" ht="15.75" customHeight="1">
      <c r="A856" s="111"/>
      <c r="B856" s="111"/>
      <c r="C856" s="111"/>
      <c r="D856" s="111"/>
      <c r="E856" s="111"/>
      <c r="F856" s="111"/>
      <c r="G856" s="111"/>
      <c r="H856" s="111"/>
      <c r="I856" s="111"/>
      <c r="J856" s="111"/>
      <c r="K856" s="111"/>
      <c r="L856" s="111"/>
      <c r="M856" s="111"/>
      <c r="N856" s="111"/>
      <c r="O856" s="111"/>
      <c r="P856" s="111"/>
      <c r="Q856" s="111"/>
      <c r="R856" s="111"/>
      <c r="S856" s="111"/>
      <c r="T856" s="111"/>
      <c r="U856" s="111"/>
      <c r="V856" s="112"/>
      <c r="W856" s="111"/>
      <c r="X856" s="109"/>
      <c r="Y856" s="109"/>
      <c r="Z856" s="109"/>
      <c r="AA856" s="109"/>
      <c r="AB856" s="48"/>
      <c r="AC856" s="111"/>
      <c r="AD856" s="111"/>
      <c r="AE856" s="111"/>
      <c r="AF856" s="111"/>
      <c r="AG856" s="111"/>
      <c r="AH856" s="111"/>
      <c r="AI856" s="111"/>
      <c r="AJ856" s="111"/>
      <c r="AK856" s="111"/>
      <c r="AL856" s="111"/>
      <c r="AM856" s="111"/>
      <c r="AN856" s="111"/>
      <c r="AO856" s="111"/>
      <c r="AP856" s="111"/>
      <c r="AQ856" s="111"/>
      <c r="AR856" s="111"/>
      <c r="AS856" s="111"/>
      <c r="AT856" s="111"/>
      <c r="AU856" s="111"/>
      <c r="AV856" s="111"/>
      <c r="AW856" s="111"/>
      <c r="AX856" s="112"/>
      <c r="AY856" s="111"/>
      <c r="AZ856" s="109"/>
      <c r="BA856" s="109"/>
      <c r="BB856" s="109"/>
      <c r="BC856" s="111"/>
      <c r="BD856" s="111"/>
      <c r="BE856" s="111"/>
      <c r="BF856" s="111"/>
      <c r="BG856" s="111"/>
      <c r="BH856" s="111"/>
      <c r="BI856" s="111"/>
      <c r="BJ856" s="111"/>
      <c r="BK856" s="111"/>
      <c r="BL856" s="111"/>
      <c r="BM856" s="111"/>
      <c r="BN856" s="111"/>
      <c r="BO856" s="111"/>
      <c r="BP856" s="111"/>
      <c r="BQ856" s="111"/>
      <c r="BR856" s="111"/>
      <c r="BS856" s="111"/>
      <c r="BT856" s="111"/>
      <c r="BU856" s="111"/>
      <c r="BV856" s="111"/>
      <c r="BW856" s="111"/>
      <c r="BX856" s="111"/>
      <c r="BY856" s="112"/>
      <c r="BZ856" s="111"/>
      <c r="CA856" s="109"/>
      <c r="CB856" s="109"/>
      <c r="CC856" s="109"/>
      <c r="CD856" s="111"/>
    </row>
    <row r="857" spans="1:82" ht="15.75" customHeight="1">
      <c r="A857" s="111"/>
      <c r="B857" s="111"/>
      <c r="C857" s="111"/>
      <c r="D857" s="111"/>
      <c r="E857" s="111"/>
      <c r="F857" s="111"/>
      <c r="G857" s="111"/>
      <c r="H857" s="111"/>
      <c r="I857" s="111"/>
      <c r="J857" s="111"/>
      <c r="K857" s="111"/>
      <c r="L857" s="111"/>
      <c r="M857" s="111"/>
      <c r="N857" s="111"/>
      <c r="O857" s="111"/>
      <c r="P857" s="111"/>
      <c r="Q857" s="111"/>
      <c r="R857" s="111"/>
      <c r="S857" s="111"/>
      <c r="T857" s="111"/>
      <c r="U857" s="111"/>
      <c r="V857" s="112"/>
      <c r="W857" s="111"/>
      <c r="X857" s="109"/>
      <c r="Y857" s="109"/>
      <c r="Z857" s="109"/>
      <c r="AA857" s="109"/>
      <c r="AB857" s="48"/>
      <c r="AC857" s="111"/>
      <c r="AD857" s="111"/>
      <c r="AE857" s="111"/>
      <c r="AF857" s="111"/>
      <c r="AG857" s="111"/>
      <c r="AH857" s="111"/>
      <c r="AI857" s="111"/>
      <c r="AJ857" s="111"/>
      <c r="AK857" s="111"/>
      <c r="AL857" s="111"/>
      <c r="AM857" s="111"/>
      <c r="AN857" s="111"/>
      <c r="AO857" s="111"/>
      <c r="AP857" s="111"/>
      <c r="AQ857" s="111"/>
      <c r="AR857" s="111"/>
      <c r="AS857" s="111"/>
      <c r="AT857" s="111"/>
      <c r="AU857" s="111"/>
      <c r="AV857" s="111"/>
      <c r="AW857" s="111"/>
      <c r="AX857" s="112"/>
      <c r="AY857" s="111"/>
      <c r="AZ857" s="109"/>
      <c r="BA857" s="109"/>
      <c r="BB857" s="109"/>
      <c r="BC857" s="111"/>
      <c r="BD857" s="111"/>
      <c r="BE857" s="111"/>
      <c r="BF857" s="111"/>
      <c r="BG857" s="111"/>
      <c r="BH857" s="111"/>
      <c r="BI857" s="111"/>
      <c r="BJ857" s="111"/>
      <c r="BK857" s="111"/>
      <c r="BL857" s="111"/>
      <c r="BM857" s="111"/>
      <c r="BN857" s="111"/>
      <c r="BO857" s="111"/>
      <c r="BP857" s="111"/>
      <c r="BQ857" s="111"/>
      <c r="BR857" s="111"/>
      <c r="BS857" s="111"/>
      <c r="BT857" s="111"/>
      <c r="BU857" s="111"/>
      <c r="BV857" s="111"/>
      <c r="BW857" s="111"/>
      <c r="BX857" s="111"/>
      <c r="BY857" s="112"/>
      <c r="BZ857" s="111"/>
      <c r="CA857" s="109"/>
      <c r="CB857" s="109"/>
      <c r="CC857" s="109"/>
      <c r="CD857" s="111"/>
    </row>
    <row r="858" spans="1:82" ht="15.75" customHeight="1">
      <c r="A858" s="111"/>
      <c r="B858" s="111"/>
      <c r="C858" s="111"/>
      <c r="D858" s="111"/>
      <c r="E858" s="111"/>
      <c r="F858" s="111"/>
      <c r="G858" s="111"/>
      <c r="H858" s="111"/>
      <c r="I858" s="111"/>
      <c r="J858" s="111"/>
      <c r="K858" s="111"/>
      <c r="L858" s="111"/>
      <c r="M858" s="111"/>
      <c r="N858" s="111"/>
      <c r="O858" s="111"/>
      <c r="P858" s="111"/>
      <c r="Q858" s="111"/>
      <c r="R858" s="111"/>
      <c r="S858" s="111"/>
      <c r="T858" s="111"/>
      <c r="U858" s="111"/>
      <c r="V858" s="112"/>
      <c r="W858" s="111"/>
      <c r="X858" s="109"/>
      <c r="Y858" s="109"/>
      <c r="Z858" s="109"/>
      <c r="AA858" s="109"/>
      <c r="AB858" s="48"/>
      <c r="AC858" s="111"/>
      <c r="AD858" s="111"/>
      <c r="AE858" s="111"/>
      <c r="AF858" s="111"/>
      <c r="AG858" s="111"/>
      <c r="AH858" s="111"/>
      <c r="AI858" s="111"/>
      <c r="AJ858" s="111"/>
      <c r="AK858" s="111"/>
      <c r="AL858" s="111"/>
      <c r="AM858" s="111"/>
      <c r="AN858" s="111"/>
      <c r="AO858" s="111"/>
      <c r="AP858" s="111"/>
      <c r="AQ858" s="111"/>
      <c r="AR858" s="111"/>
      <c r="AS858" s="111"/>
      <c r="AT858" s="111"/>
      <c r="AU858" s="111"/>
      <c r="AV858" s="111"/>
      <c r="AW858" s="111"/>
      <c r="AX858" s="112"/>
      <c r="AY858" s="111"/>
      <c r="AZ858" s="109"/>
      <c r="BA858" s="109"/>
      <c r="BB858" s="109"/>
      <c r="BC858" s="111"/>
      <c r="BD858" s="111"/>
      <c r="BE858" s="111"/>
      <c r="BF858" s="111"/>
      <c r="BG858" s="111"/>
      <c r="BH858" s="111"/>
      <c r="BI858" s="111"/>
      <c r="BJ858" s="111"/>
      <c r="BK858" s="111"/>
      <c r="BL858" s="111"/>
      <c r="BM858" s="111"/>
      <c r="BN858" s="111"/>
      <c r="BO858" s="111"/>
      <c r="BP858" s="111"/>
      <c r="BQ858" s="111"/>
      <c r="BR858" s="111"/>
      <c r="BS858" s="111"/>
      <c r="BT858" s="111"/>
      <c r="BU858" s="111"/>
      <c r="BV858" s="111"/>
      <c r="BW858" s="111"/>
      <c r="BX858" s="111"/>
      <c r="BY858" s="112"/>
      <c r="BZ858" s="111"/>
      <c r="CA858" s="109"/>
      <c r="CB858" s="109"/>
      <c r="CC858" s="109"/>
      <c r="CD858" s="111"/>
    </row>
    <row r="859" spans="1:82" ht="15.75" customHeight="1">
      <c r="A859" s="111"/>
      <c r="B859" s="111"/>
      <c r="C859" s="111"/>
      <c r="D859" s="111"/>
      <c r="E859" s="111"/>
      <c r="F859" s="111"/>
      <c r="G859" s="111"/>
      <c r="H859" s="111"/>
      <c r="I859" s="111"/>
      <c r="J859" s="111"/>
      <c r="K859" s="111"/>
      <c r="L859" s="111"/>
      <c r="M859" s="111"/>
      <c r="N859" s="111"/>
      <c r="O859" s="111"/>
      <c r="P859" s="111"/>
      <c r="Q859" s="111"/>
      <c r="R859" s="111"/>
      <c r="S859" s="111"/>
      <c r="T859" s="111"/>
      <c r="U859" s="111"/>
      <c r="V859" s="112"/>
      <c r="W859" s="111"/>
      <c r="X859" s="109"/>
      <c r="Y859" s="109"/>
      <c r="Z859" s="109"/>
      <c r="AA859" s="109"/>
      <c r="AB859" s="48"/>
      <c r="AC859" s="111"/>
      <c r="AD859" s="111"/>
      <c r="AE859" s="111"/>
      <c r="AF859" s="111"/>
      <c r="AG859" s="111"/>
      <c r="AH859" s="111"/>
      <c r="AI859" s="111"/>
      <c r="AJ859" s="111"/>
      <c r="AK859" s="111"/>
      <c r="AL859" s="111"/>
      <c r="AM859" s="111"/>
      <c r="AN859" s="111"/>
      <c r="AO859" s="111"/>
      <c r="AP859" s="111"/>
      <c r="AQ859" s="111"/>
      <c r="AR859" s="111"/>
      <c r="AS859" s="111"/>
      <c r="AT859" s="111"/>
      <c r="AU859" s="111"/>
      <c r="AV859" s="111"/>
      <c r="AW859" s="111"/>
      <c r="AX859" s="112"/>
      <c r="AY859" s="111"/>
      <c r="AZ859" s="109"/>
      <c r="BA859" s="109"/>
      <c r="BB859" s="109"/>
      <c r="BC859" s="111"/>
      <c r="BD859" s="111"/>
      <c r="BE859" s="111"/>
      <c r="BF859" s="111"/>
      <c r="BG859" s="111"/>
      <c r="BH859" s="111"/>
      <c r="BI859" s="111"/>
      <c r="BJ859" s="111"/>
      <c r="BK859" s="111"/>
      <c r="BL859" s="111"/>
      <c r="BM859" s="111"/>
      <c r="BN859" s="111"/>
      <c r="BO859" s="111"/>
      <c r="BP859" s="111"/>
      <c r="BQ859" s="111"/>
      <c r="BR859" s="111"/>
      <c r="BS859" s="111"/>
      <c r="BT859" s="111"/>
      <c r="BU859" s="111"/>
      <c r="BV859" s="111"/>
      <c r="BW859" s="111"/>
      <c r="BX859" s="111"/>
      <c r="BY859" s="112"/>
      <c r="BZ859" s="111"/>
      <c r="CA859" s="109"/>
      <c r="CB859" s="109"/>
      <c r="CC859" s="109"/>
      <c r="CD859" s="111"/>
    </row>
    <row r="860" spans="1:82" ht="15.75" customHeight="1">
      <c r="A860" s="111"/>
      <c r="B860" s="111"/>
      <c r="C860" s="111"/>
      <c r="D860" s="111"/>
      <c r="E860" s="111"/>
      <c r="F860" s="111"/>
      <c r="G860" s="111"/>
      <c r="H860" s="111"/>
      <c r="I860" s="111"/>
      <c r="J860" s="111"/>
      <c r="K860" s="111"/>
      <c r="L860" s="111"/>
      <c r="M860" s="111"/>
      <c r="N860" s="111"/>
      <c r="O860" s="111"/>
      <c r="P860" s="111"/>
      <c r="Q860" s="111"/>
      <c r="R860" s="111"/>
      <c r="S860" s="111"/>
      <c r="T860" s="111"/>
      <c r="U860" s="111"/>
      <c r="V860" s="112"/>
      <c r="W860" s="111"/>
      <c r="X860" s="109"/>
      <c r="Y860" s="109"/>
      <c r="Z860" s="109"/>
      <c r="AA860" s="109"/>
      <c r="AB860" s="48"/>
      <c r="AC860" s="111"/>
      <c r="AD860" s="111"/>
      <c r="AE860" s="111"/>
      <c r="AF860" s="111"/>
      <c r="AG860" s="111"/>
      <c r="AH860" s="111"/>
      <c r="AI860" s="111"/>
      <c r="AJ860" s="111"/>
      <c r="AK860" s="111"/>
      <c r="AL860" s="111"/>
      <c r="AM860" s="111"/>
      <c r="AN860" s="111"/>
      <c r="AO860" s="111"/>
      <c r="AP860" s="111"/>
      <c r="AQ860" s="111"/>
      <c r="AR860" s="111"/>
      <c r="AS860" s="111"/>
      <c r="AT860" s="111"/>
      <c r="AU860" s="111"/>
      <c r="AV860" s="111"/>
      <c r="AW860" s="111"/>
      <c r="AX860" s="112"/>
      <c r="AY860" s="111"/>
      <c r="AZ860" s="109"/>
      <c r="BA860" s="109"/>
      <c r="BB860" s="109"/>
      <c r="BC860" s="111"/>
      <c r="BD860" s="111"/>
      <c r="BE860" s="111"/>
      <c r="BF860" s="111"/>
      <c r="BG860" s="111"/>
      <c r="BH860" s="111"/>
      <c r="BI860" s="111"/>
      <c r="BJ860" s="111"/>
      <c r="BK860" s="111"/>
      <c r="BL860" s="111"/>
      <c r="BM860" s="111"/>
      <c r="BN860" s="111"/>
      <c r="BO860" s="111"/>
      <c r="BP860" s="111"/>
      <c r="BQ860" s="111"/>
      <c r="BR860" s="111"/>
      <c r="BS860" s="111"/>
      <c r="BT860" s="111"/>
      <c r="BU860" s="111"/>
      <c r="BV860" s="111"/>
      <c r="BW860" s="111"/>
      <c r="BX860" s="111"/>
      <c r="BY860" s="112"/>
      <c r="BZ860" s="111"/>
      <c r="CA860" s="109"/>
      <c r="CB860" s="109"/>
      <c r="CC860" s="109"/>
      <c r="CD860" s="111"/>
    </row>
    <row r="861" spans="1:82" ht="15.75" customHeight="1">
      <c r="A861" s="111"/>
      <c r="B861" s="111"/>
      <c r="C861" s="111"/>
      <c r="D861" s="111"/>
      <c r="E861" s="111"/>
      <c r="F861" s="111"/>
      <c r="G861" s="111"/>
      <c r="H861" s="111"/>
      <c r="I861" s="111"/>
      <c r="J861" s="111"/>
      <c r="K861" s="111"/>
      <c r="L861" s="111"/>
      <c r="M861" s="111"/>
      <c r="N861" s="111"/>
      <c r="O861" s="111"/>
      <c r="P861" s="111"/>
      <c r="Q861" s="111"/>
      <c r="R861" s="111"/>
      <c r="S861" s="111"/>
      <c r="T861" s="111"/>
      <c r="U861" s="111"/>
      <c r="V861" s="112"/>
      <c r="W861" s="111"/>
      <c r="X861" s="109"/>
      <c r="Y861" s="109"/>
      <c r="Z861" s="109"/>
      <c r="AA861" s="109"/>
      <c r="AB861" s="48"/>
      <c r="AC861" s="111"/>
      <c r="AD861" s="111"/>
      <c r="AE861" s="111"/>
      <c r="AF861" s="111"/>
      <c r="AG861" s="111"/>
      <c r="AH861" s="111"/>
      <c r="AI861" s="111"/>
      <c r="AJ861" s="111"/>
      <c r="AK861" s="111"/>
      <c r="AL861" s="111"/>
      <c r="AM861" s="111"/>
      <c r="AN861" s="111"/>
      <c r="AO861" s="111"/>
      <c r="AP861" s="111"/>
      <c r="AQ861" s="111"/>
      <c r="AR861" s="111"/>
      <c r="AS861" s="111"/>
      <c r="AT861" s="111"/>
      <c r="AU861" s="111"/>
      <c r="AV861" s="111"/>
      <c r="AW861" s="111"/>
      <c r="AX861" s="112"/>
      <c r="AY861" s="111"/>
      <c r="AZ861" s="109"/>
      <c r="BA861" s="109"/>
      <c r="BB861" s="109"/>
      <c r="BC861" s="111"/>
      <c r="BD861" s="111"/>
      <c r="BE861" s="111"/>
      <c r="BF861" s="111"/>
      <c r="BG861" s="111"/>
      <c r="BH861" s="111"/>
      <c r="BI861" s="111"/>
      <c r="BJ861" s="111"/>
      <c r="BK861" s="111"/>
      <c r="BL861" s="111"/>
      <c r="BM861" s="111"/>
      <c r="BN861" s="111"/>
      <c r="BO861" s="111"/>
      <c r="BP861" s="111"/>
      <c r="BQ861" s="111"/>
      <c r="BR861" s="111"/>
      <c r="BS861" s="111"/>
      <c r="BT861" s="111"/>
      <c r="BU861" s="111"/>
      <c r="BV861" s="111"/>
      <c r="BW861" s="111"/>
      <c r="BX861" s="111"/>
      <c r="BY861" s="112"/>
      <c r="BZ861" s="111"/>
      <c r="CA861" s="109"/>
      <c r="CB861" s="109"/>
      <c r="CC861" s="109"/>
      <c r="CD861" s="111"/>
    </row>
    <row r="862" spans="1:82" ht="15.75" customHeight="1">
      <c r="A862" s="111"/>
      <c r="B862" s="111"/>
      <c r="C862" s="111"/>
      <c r="D862" s="111"/>
      <c r="E862" s="111"/>
      <c r="F862" s="111"/>
      <c r="G862" s="111"/>
      <c r="H862" s="111"/>
      <c r="I862" s="111"/>
      <c r="J862" s="111"/>
      <c r="K862" s="111"/>
      <c r="L862" s="111"/>
      <c r="M862" s="111"/>
      <c r="N862" s="111"/>
      <c r="O862" s="111"/>
      <c r="P862" s="111"/>
      <c r="Q862" s="111"/>
      <c r="R862" s="111"/>
      <c r="S862" s="111"/>
      <c r="T862" s="111"/>
      <c r="U862" s="111"/>
      <c r="V862" s="112"/>
      <c r="W862" s="111"/>
      <c r="X862" s="109"/>
      <c r="Y862" s="109"/>
      <c r="Z862" s="109"/>
      <c r="AA862" s="109"/>
      <c r="AB862" s="48"/>
      <c r="AC862" s="111"/>
      <c r="AD862" s="111"/>
      <c r="AE862" s="111"/>
      <c r="AF862" s="111"/>
      <c r="AG862" s="111"/>
      <c r="AH862" s="111"/>
      <c r="AI862" s="111"/>
      <c r="AJ862" s="111"/>
      <c r="AK862" s="111"/>
      <c r="AL862" s="111"/>
      <c r="AM862" s="111"/>
      <c r="AN862" s="111"/>
      <c r="AO862" s="111"/>
      <c r="AP862" s="111"/>
      <c r="AQ862" s="111"/>
      <c r="AR862" s="111"/>
      <c r="AS862" s="111"/>
      <c r="AT862" s="111"/>
      <c r="AU862" s="111"/>
      <c r="AV862" s="111"/>
      <c r="AW862" s="111"/>
      <c r="AX862" s="112"/>
      <c r="AY862" s="111"/>
      <c r="AZ862" s="109"/>
      <c r="BA862" s="109"/>
      <c r="BB862" s="109"/>
      <c r="BC862" s="111"/>
      <c r="BD862" s="111"/>
      <c r="BE862" s="111"/>
      <c r="BF862" s="111"/>
      <c r="BG862" s="111"/>
      <c r="BH862" s="111"/>
      <c r="BI862" s="111"/>
      <c r="BJ862" s="111"/>
      <c r="BK862" s="111"/>
      <c r="BL862" s="111"/>
      <c r="BM862" s="111"/>
      <c r="BN862" s="111"/>
      <c r="BO862" s="111"/>
      <c r="BP862" s="111"/>
      <c r="BQ862" s="111"/>
      <c r="BR862" s="111"/>
      <c r="BS862" s="111"/>
      <c r="BT862" s="111"/>
      <c r="BU862" s="111"/>
      <c r="BV862" s="111"/>
      <c r="BW862" s="111"/>
      <c r="BX862" s="111"/>
      <c r="BY862" s="112"/>
      <c r="BZ862" s="111"/>
      <c r="CA862" s="109"/>
      <c r="CB862" s="109"/>
      <c r="CC862" s="109"/>
      <c r="CD862" s="111"/>
    </row>
    <row r="863" spans="1:82" ht="15.75" customHeight="1">
      <c r="A863" s="111"/>
      <c r="B863" s="111"/>
      <c r="C863" s="111"/>
      <c r="D863" s="111"/>
      <c r="E863" s="111"/>
      <c r="F863" s="111"/>
      <c r="G863" s="111"/>
      <c r="H863" s="111"/>
      <c r="I863" s="111"/>
      <c r="J863" s="111"/>
      <c r="K863" s="111"/>
      <c r="L863" s="111"/>
      <c r="M863" s="111"/>
      <c r="N863" s="111"/>
      <c r="O863" s="111"/>
      <c r="P863" s="111"/>
      <c r="Q863" s="111"/>
      <c r="R863" s="111"/>
      <c r="S863" s="111"/>
      <c r="T863" s="111"/>
      <c r="U863" s="111"/>
      <c r="V863" s="112"/>
      <c r="W863" s="111"/>
      <c r="X863" s="109"/>
      <c r="Y863" s="109"/>
      <c r="Z863" s="109"/>
      <c r="AA863" s="109"/>
      <c r="AB863" s="48"/>
      <c r="AC863" s="111"/>
      <c r="AD863" s="111"/>
      <c r="AE863" s="111"/>
      <c r="AF863" s="111"/>
      <c r="AG863" s="111"/>
      <c r="AH863" s="111"/>
      <c r="AI863" s="111"/>
      <c r="AJ863" s="111"/>
      <c r="AK863" s="111"/>
      <c r="AL863" s="111"/>
      <c r="AM863" s="111"/>
      <c r="AN863" s="111"/>
      <c r="AO863" s="111"/>
      <c r="AP863" s="111"/>
      <c r="AQ863" s="111"/>
      <c r="AR863" s="111"/>
      <c r="AS863" s="111"/>
      <c r="AT863" s="111"/>
      <c r="AU863" s="111"/>
      <c r="AV863" s="111"/>
      <c r="AW863" s="111"/>
      <c r="AX863" s="112"/>
      <c r="AY863" s="111"/>
      <c r="AZ863" s="109"/>
      <c r="BA863" s="109"/>
      <c r="BB863" s="109"/>
      <c r="BC863" s="111"/>
      <c r="BD863" s="111"/>
      <c r="BE863" s="111"/>
      <c r="BF863" s="111"/>
      <c r="BG863" s="111"/>
      <c r="BH863" s="111"/>
      <c r="BI863" s="111"/>
      <c r="BJ863" s="111"/>
      <c r="BK863" s="111"/>
      <c r="BL863" s="111"/>
      <c r="BM863" s="111"/>
      <c r="BN863" s="111"/>
      <c r="BO863" s="111"/>
      <c r="BP863" s="111"/>
      <c r="BQ863" s="111"/>
      <c r="BR863" s="111"/>
      <c r="BS863" s="111"/>
      <c r="BT863" s="111"/>
      <c r="BU863" s="111"/>
      <c r="BV863" s="111"/>
      <c r="BW863" s="111"/>
      <c r="BX863" s="111"/>
      <c r="BY863" s="112"/>
      <c r="BZ863" s="111"/>
      <c r="CA863" s="109"/>
      <c r="CB863" s="109"/>
      <c r="CC863" s="109"/>
      <c r="CD863" s="111"/>
    </row>
    <row r="864" spans="1:82" ht="15.75" customHeight="1">
      <c r="A864" s="111"/>
      <c r="B864" s="111"/>
      <c r="C864" s="111"/>
      <c r="D864" s="111"/>
      <c r="E864" s="111"/>
      <c r="F864" s="111"/>
      <c r="G864" s="111"/>
      <c r="H864" s="111"/>
      <c r="I864" s="111"/>
      <c r="J864" s="111"/>
      <c r="K864" s="111"/>
      <c r="L864" s="111"/>
      <c r="M864" s="111"/>
      <c r="N864" s="111"/>
      <c r="O864" s="111"/>
      <c r="P864" s="111"/>
      <c r="Q864" s="111"/>
      <c r="R864" s="111"/>
      <c r="S864" s="111"/>
      <c r="T864" s="111"/>
      <c r="U864" s="111"/>
      <c r="V864" s="112"/>
      <c r="W864" s="111"/>
      <c r="X864" s="109"/>
      <c r="Y864" s="109"/>
      <c r="Z864" s="109"/>
      <c r="AA864" s="109"/>
      <c r="AB864" s="48"/>
      <c r="AC864" s="111"/>
      <c r="AD864" s="111"/>
      <c r="AE864" s="111"/>
      <c r="AF864" s="111"/>
      <c r="AG864" s="111"/>
      <c r="AH864" s="111"/>
      <c r="AI864" s="111"/>
      <c r="AJ864" s="111"/>
      <c r="AK864" s="111"/>
      <c r="AL864" s="111"/>
      <c r="AM864" s="111"/>
      <c r="AN864" s="111"/>
      <c r="AO864" s="111"/>
      <c r="AP864" s="111"/>
      <c r="AQ864" s="111"/>
      <c r="AR864" s="111"/>
      <c r="AS864" s="111"/>
      <c r="AT864" s="111"/>
      <c r="AU864" s="111"/>
      <c r="AV864" s="111"/>
      <c r="AW864" s="111"/>
      <c r="AX864" s="112"/>
      <c r="AY864" s="111"/>
      <c r="AZ864" s="109"/>
      <c r="BA864" s="109"/>
      <c r="BB864" s="109"/>
      <c r="BC864" s="111"/>
      <c r="BD864" s="111"/>
      <c r="BE864" s="111"/>
      <c r="BF864" s="111"/>
      <c r="BG864" s="111"/>
      <c r="BH864" s="111"/>
      <c r="BI864" s="111"/>
      <c r="BJ864" s="111"/>
      <c r="BK864" s="111"/>
      <c r="BL864" s="111"/>
      <c r="BM864" s="111"/>
      <c r="BN864" s="111"/>
      <c r="BO864" s="111"/>
      <c r="BP864" s="111"/>
      <c r="BQ864" s="111"/>
      <c r="BR864" s="111"/>
      <c r="BS864" s="111"/>
      <c r="BT864" s="111"/>
      <c r="BU864" s="111"/>
      <c r="BV864" s="111"/>
      <c r="BW864" s="111"/>
      <c r="BX864" s="111"/>
      <c r="BY864" s="112"/>
      <c r="BZ864" s="111"/>
      <c r="CA864" s="109"/>
      <c r="CB864" s="109"/>
      <c r="CC864" s="109"/>
      <c r="CD864" s="111"/>
    </row>
    <row r="865" spans="1:82" ht="15.75" customHeight="1">
      <c r="A865" s="111"/>
      <c r="B865" s="111"/>
      <c r="C865" s="111"/>
      <c r="D865" s="111"/>
      <c r="E865" s="111"/>
      <c r="F865" s="111"/>
      <c r="G865" s="111"/>
      <c r="H865" s="111"/>
      <c r="I865" s="111"/>
      <c r="J865" s="111"/>
      <c r="K865" s="111"/>
      <c r="L865" s="111"/>
      <c r="M865" s="111"/>
      <c r="N865" s="111"/>
      <c r="O865" s="111"/>
      <c r="P865" s="111"/>
      <c r="Q865" s="111"/>
      <c r="R865" s="111"/>
      <c r="S865" s="111"/>
      <c r="T865" s="111"/>
      <c r="U865" s="111"/>
      <c r="V865" s="112"/>
      <c r="W865" s="111"/>
      <c r="X865" s="109"/>
      <c r="Y865" s="109"/>
      <c r="Z865" s="109"/>
      <c r="AA865" s="109"/>
      <c r="AB865" s="48"/>
      <c r="AC865" s="111"/>
      <c r="AD865" s="111"/>
      <c r="AE865" s="111"/>
      <c r="AF865" s="111"/>
      <c r="AG865" s="111"/>
      <c r="AH865" s="111"/>
      <c r="AI865" s="111"/>
      <c r="AJ865" s="111"/>
      <c r="AK865" s="111"/>
      <c r="AL865" s="111"/>
      <c r="AM865" s="111"/>
      <c r="AN865" s="111"/>
      <c r="AO865" s="111"/>
      <c r="AP865" s="111"/>
      <c r="AQ865" s="111"/>
      <c r="AR865" s="111"/>
      <c r="AS865" s="111"/>
      <c r="AT865" s="111"/>
      <c r="AU865" s="111"/>
      <c r="AV865" s="111"/>
      <c r="AW865" s="111"/>
      <c r="AX865" s="112"/>
      <c r="AY865" s="111"/>
      <c r="AZ865" s="109"/>
      <c r="BA865" s="109"/>
      <c r="BB865" s="109"/>
      <c r="BC865" s="111"/>
      <c r="BD865" s="111"/>
      <c r="BE865" s="111"/>
      <c r="BF865" s="111"/>
      <c r="BG865" s="111"/>
      <c r="BH865" s="111"/>
      <c r="BI865" s="111"/>
      <c r="BJ865" s="111"/>
      <c r="BK865" s="111"/>
      <c r="BL865" s="111"/>
      <c r="BM865" s="111"/>
      <c r="BN865" s="111"/>
      <c r="BO865" s="111"/>
      <c r="BP865" s="111"/>
      <c r="BQ865" s="111"/>
      <c r="BR865" s="111"/>
      <c r="BS865" s="111"/>
      <c r="BT865" s="111"/>
      <c r="BU865" s="111"/>
      <c r="BV865" s="111"/>
      <c r="BW865" s="111"/>
      <c r="BX865" s="111"/>
      <c r="BY865" s="112"/>
      <c r="BZ865" s="111"/>
      <c r="CA865" s="109"/>
      <c r="CB865" s="109"/>
      <c r="CC865" s="109"/>
      <c r="CD865" s="111"/>
    </row>
    <row r="866" spans="1:82" ht="15.75" customHeight="1">
      <c r="A866" s="111"/>
      <c r="B866" s="111"/>
      <c r="C866" s="111"/>
      <c r="D866" s="111"/>
      <c r="E866" s="111"/>
      <c r="F866" s="111"/>
      <c r="G866" s="111"/>
      <c r="H866" s="111"/>
      <c r="I866" s="111"/>
      <c r="J866" s="111"/>
      <c r="K866" s="111"/>
      <c r="L866" s="111"/>
      <c r="M866" s="111"/>
      <c r="N866" s="111"/>
      <c r="O866" s="111"/>
      <c r="P866" s="111"/>
      <c r="Q866" s="111"/>
      <c r="R866" s="111"/>
      <c r="S866" s="111"/>
      <c r="T866" s="111"/>
      <c r="U866" s="111"/>
      <c r="V866" s="112"/>
      <c r="W866" s="111"/>
      <c r="X866" s="109"/>
      <c r="Y866" s="109"/>
      <c r="Z866" s="109"/>
      <c r="AA866" s="109"/>
      <c r="AB866" s="48"/>
      <c r="AC866" s="111"/>
      <c r="AD866" s="111"/>
      <c r="AE866" s="111"/>
      <c r="AF866" s="111"/>
      <c r="AG866" s="111"/>
      <c r="AH866" s="111"/>
      <c r="AI866" s="111"/>
      <c r="AJ866" s="111"/>
      <c r="AK866" s="111"/>
      <c r="AL866" s="111"/>
      <c r="AM866" s="111"/>
      <c r="AN866" s="111"/>
      <c r="AO866" s="111"/>
      <c r="AP866" s="111"/>
      <c r="AQ866" s="111"/>
      <c r="AR866" s="111"/>
      <c r="AS866" s="111"/>
      <c r="AT866" s="111"/>
      <c r="AU866" s="111"/>
      <c r="AV866" s="111"/>
      <c r="AW866" s="111"/>
      <c r="AX866" s="112"/>
      <c r="AY866" s="111"/>
      <c r="AZ866" s="109"/>
      <c r="BA866" s="109"/>
      <c r="BB866" s="109"/>
      <c r="BC866" s="111"/>
      <c r="BD866" s="111"/>
      <c r="BE866" s="111"/>
      <c r="BF866" s="111"/>
      <c r="BG866" s="111"/>
      <c r="BH866" s="111"/>
      <c r="BI866" s="111"/>
      <c r="BJ866" s="111"/>
      <c r="BK866" s="111"/>
      <c r="BL866" s="111"/>
      <c r="BM866" s="111"/>
      <c r="BN866" s="111"/>
      <c r="BO866" s="111"/>
      <c r="BP866" s="111"/>
      <c r="BQ866" s="111"/>
      <c r="BR866" s="111"/>
      <c r="BS866" s="111"/>
      <c r="BT866" s="111"/>
      <c r="BU866" s="111"/>
      <c r="BV866" s="111"/>
      <c r="BW866" s="111"/>
      <c r="BX866" s="111"/>
      <c r="BY866" s="112"/>
      <c r="BZ866" s="111"/>
      <c r="CA866" s="109"/>
      <c r="CB866" s="109"/>
      <c r="CC866" s="109"/>
      <c r="CD866" s="111"/>
    </row>
    <row r="867" spans="1:82" ht="15.75" customHeight="1">
      <c r="A867" s="111"/>
      <c r="B867" s="111"/>
      <c r="C867" s="111"/>
      <c r="D867" s="111"/>
      <c r="E867" s="111"/>
      <c r="F867" s="111"/>
      <c r="G867" s="111"/>
      <c r="H867" s="111"/>
      <c r="I867" s="111"/>
      <c r="J867" s="111"/>
      <c r="K867" s="111"/>
      <c r="L867" s="111"/>
      <c r="M867" s="111"/>
      <c r="N867" s="111"/>
      <c r="O867" s="111"/>
      <c r="P867" s="111"/>
      <c r="Q867" s="111"/>
      <c r="R867" s="111"/>
      <c r="S867" s="111"/>
      <c r="T867" s="111"/>
      <c r="U867" s="111"/>
      <c r="V867" s="112"/>
      <c r="W867" s="111"/>
      <c r="X867" s="109"/>
      <c r="Y867" s="109"/>
      <c r="Z867" s="109"/>
      <c r="AA867" s="109"/>
      <c r="AB867" s="48"/>
      <c r="AC867" s="111"/>
      <c r="AD867" s="111"/>
      <c r="AE867" s="111"/>
      <c r="AF867" s="111"/>
      <c r="AG867" s="111"/>
      <c r="AH867" s="111"/>
      <c r="AI867" s="111"/>
      <c r="AJ867" s="111"/>
      <c r="AK867" s="111"/>
      <c r="AL867" s="111"/>
      <c r="AM867" s="111"/>
      <c r="AN867" s="111"/>
      <c r="AO867" s="111"/>
      <c r="AP867" s="111"/>
      <c r="AQ867" s="111"/>
      <c r="AR867" s="111"/>
      <c r="AS867" s="111"/>
      <c r="AT867" s="111"/>
      <c r="AU867" s="111"/>
      <c r="AV867" s="111"/>
      <c r="AW867" s="111"/>
      <c r="AX867" s="112"/>
      <c r="AY867" s="111"/>
      <c r="AZ867" s="109"/>
      <c r="BA867" s="109"/>
      <c r="BB867" s="109"/>
      <c r="BC867" s="111"/>
      <c r="BD867" s="111"/>
      <c r="BE867" s="111"/>
      <c r="BF867" s="111"/>
      <c r="BG867" s="111"/>
      <c r="BH867" s="111"/>
      <c r="BI867" s="111"/>
      <c r="BJ867" s="111"/>
      <c r="BK867" s="111"/>
      <c r="BL867" s="111"/>
      <c r="BM867" s="111"/>
      <c r="BN867" s="111"/>
      <c r="BO867" s="111"/>
      <c r="BP867" s="111"/>
      <c r="BQ867" s="111"/>
      <c r="BR867" s="111"/>
      <c r="BS867" s="111"/>
      <c r="BT867" s="111"/>
      <c r="BU867" s="111"/>
      <c r="BV867" s="111"/>
      <c r="BW867" s="111"/>
      <c r="BX867" s="111"/>
      <c r="BY867" s="112"/>
      <c r="BZ867" s="111"/>
      <c r="CA867" s="109"/>
      <c r="CB867" s="109"/>
      <c r="CC867" s="109"/>
      <c r="CD867" s="111"/>
    </row>
    <row r="868" spans="1:82" ht="15.75" customHeight="1">
      <c r="A868" s="111"/>
      <c r="B868" s="111"/>
      <c r="C868" s="111"/>
      <c r="D868" s="111"/>
      <c r="E868" s="111"/>
      <c r="F868" s="111"/>
      <c r="G868" s="111"/>
      <c r="H868" s="111"/>
      <c r="I868" s="111"/>
      <c r="J868" s="111"/>
      <c r="K868" s="111"/>
      <c r="L868" s="111"/>
      <c r="M868" s="111"/>
      <c r="N868" s="111"/>
      <c r="O868" s="111"/>
      <c r="P868" s="111"/>
      <c r="Q868" s="111"/>
      <c r="R868" s="111"/>
      <c r="S868" s="111"/>
      <c r="T868" s="111"/>
      <c r="U868" s="111"/>
      <c r="V868" s="112"/>
      <c r="W868" s="111"/>
      <c r="X868" s="109"/>
      <c r="Y868" s="109"/>
      <c r="Z868" s="109"/>
      <c r="AA868" s="109"/>
      <c r="AB868" s="48"/>
      <c r="AC868" s="111"/>
      <c r="AD868" s="111"/>
      <c r="AE868" s="111"/>
      <c r="AF868" s="111"/>
      <c r="AG868" s="111"/>
      <c r="AH868" s="111"/>
      <c r="AI868" s="111"/>
      <c r="AJ868" s="111"/>
      <c r="AK868" s="111"/>
      <c r="AL868" s="111"/>
      <c r="AM868" s="111"/>
      <c r="AN868" s="111"/>
      <c r="AO868" s="111"/>
      <c r="AP868" s="111"/>
      <c r="AQ868" s="111"/>
      <c r="AR868" s="111"/>
      <c r="AS868" s="111"/>
      <c r="AT868" s="111"/>
      <c r="AU868" s="111"/>
      <c r="AV868" s="111"/>
      <c r="AW868" s="111"/>
      <c r="AX868" s="112"/>
      <c r="AY868" s="111"/>
      <c r="AZ868" s="109"/>
      <c r="BA868" s="109"/>
      <c r="BB868" s="109"/>
      <c r="BC868" s="111"/>
      <c r="BD868" s="111"/>
      <c r="BE868" s="111"/>
      <c r="BF868" s="111"/>
      <c r="BG868" s="111"/>
      <c r="BH868" s="111"/>
      <c r="BI868" s="111"/>
      <c r="BJ868" s="111"/>
      <c r="BK868" s="111"/>
      <c r="BL868" s="111"/>
      <c r="BM868" s="111"/>
      <c r="BN868" s="111"/>
      <c r="BO868" s="111"/>
      <c r="BP868" s="111"/>
      <c r="BQ868" s="111"/>
      <c r="BR868" s="111"/>
      <c r="BS868" s="111"/>
      <c r="BT868" s="111"/>
      <c r="BU868" s="111"/>
      <c r="BV868" s="111"/>
      <c r="BW868" s="111"/>
      <c r="BX868" s="111"/>
      <c r="BY868" s="112"/>
      <c r="BZ868" s="111"/>
      <c r="CA868" s="109"/>
      <c r="CB868" s="109"/>
      <c r="CC868" s="109"/>
      <c r="CD868" s="111"/>
    </row>
    <row r="869" spans="1:82" ht="15.75" customHeight="1">
      <c r="A869" s="111"/>
      <c r="B869" s="111"/>
      <c r="C869" s="111"/>
      <c r="D869" s="111"/>
      <c r="E869" s="111"/>
      <c r="F869" s="111"/>
      <c r="G869" s="111"/>
      <c r="H869" s="111"/>
      <c r="I869" s="111"/>
      <c r="J869" s="111"/>
      <c r="K869" s="111"/>
      <c r="L869" s="111"/>
      <c r="M869" s="111"/>
      <c r="N869" s="111"/>
      <c r="O869" s="111"/>
      <c r="P869" s="111"/>
      <c r="Q869" s="111"/>
      <c r="R869" s="111"/>
      <c r="S869" s="111"/>
      <c r="T869" s="111"/>
      <c r="U869" s="111"/>
      <c r="V869" s="112"/>
      <c r="W869" s="111"/>
      <c r="X869" s="109"/>
      <c r="Y869" s="109"/>
      <c r="Z869" s="109"/>
      <c r="AA869" s="109"/>
      <c r="AB869" s="48"/>
      <c r="AC869" s="111"/>
      <c r="AD869" s="111"/>
      <c r="AE869" s="111"/>
      <c r="AF869" s="111"/>
      <c r="AG869" s="111"/>
      <c r="AH869" s="111"/>
      <c r="AI869" s="111"/>
      <c r="AJ869" s="111"/>
      <c r="AK869" s="111"/>
      <c r="AL869" s="111"/>
      <c r="AM869" s="111"/>
      <c r="AN869" s="111"/>
      <c r="AO869" s="111"/>
      <c r="AP869" s="111"/>
      <c r="AQ869" s="111"/>
      <c r="AR869" s="111"/>
      <c r="AS869" s="111"/>
      <c r="AT869" s="111"/>
      <c r="AU869" s="111"/>
      <c r="AV869" s="111"/>
      <c r="AW869" s="111"/>
      <c r="AX869" s="112"/>
      <c r="AY869" s="111"/>
      <c r="AZ869" s="109"/>
      <c r="BA869" s="109"/>
      <c r="BB869" s="109"/>
      <c r="BC869" s="111"/>
      <c r="BD869" s="111"/>
      <c r="BE869" s="111"/>
      <c r="BF869" s="111"/>
      <c r="BG869" s="111"/>
      <c r="BH869" s="111"/>
      <c r="BI869" s="111"/>
      <c r="BJ869" s="111"/>
      <c r="BK869" s="111"/>
      <c r="BL869" s="111"/>
      <c r="BM869" s="111"/>
      <c r="BN869" s="111"/>
      <c r="BO869" s="111"/>
      <c r="BP869" s="111"/>
      <c r="BQ869" s="111"/>
      <c r="BR869" s="111"/>
      <c r="BS869" s="111"/>
      <c r="BT869" s="111"/>
      <c r="BU869" s="111"/>
      <c r="BV869" s="111"/>
      <c r="BW869" s="111"/>
      <c r="BX869" s="111"/>
      <c r="BY869" s="112"/>
      <c r="BZ869" s="111"/>
      <c r="CA869" s="109"/>
      <c r="CB869" s="109"/>
      <c r="CC869" s="109"/>
      <c r="CD869" s="111"/>
    </row>
    <row r="870" spans="1:82" ht="15.75" customHeight="1">
      <c r="A870" s="111"/>
      <c r="B870" s="111"/>
      <c r="C870" s="111"/>
      <c r="D870" s="111"/>
      <c r="E870" s="111"/>
      <c r="F870" s="111"/>
      <c r="G870" s="111"/>
      <c r="H870" s="111"/>
      <c r="I870" s="111"/>
      <c r="J870" s="111"/>
      <c r="K870" s="111"/>
      <c r="L870" s="111"/>
      <c r="M870" s="111"/>
      <c r="N870" s="111"/>
      <c r="O870" s="111"/>
      <c r="P870" s="111"/>
      <c r="Q870" s="111"/>
      <c r="R870" s="111"/>
      <c r="S870" s="111"/>
      <c r="T870" s="111"/>
      <c r="U870" s="111"/>
      <c r="V870" s="112"/>
      <c r="W870" s="111"/>
      <c r="X870" s="109"/>
      <c r="Y870" s="109"/>
      <c r="Z870" s="109"/>
      <c r="AA870" s="109"/>
      <c r="AB870" s="48"/>
      <c r="AC870" s="111"/>
      <c r="AD870" s="111"/>
      <c r="AE870" s="111"/>
      <c r="AF870" s="111"/>
      <c r="AG870" s="111"/>
      <c r="AH870" s="111"/>
      <c r="AI870" s="111"/>
      <c r="AJ870" s="111"/>
      <c r="AK870" s="111"/>
      <c r="AL870" s="111"/>
      <c r="AM870" s="111"/>
      <c r="AN870" s="111"/>
      <c r="AO870" s="111"/>
      <c r="AP870" s="111"/>
      <c r="AQ870" s="111"/>
      <c r="AR870" s="111"/>
      <c r="AS870" s="111"/>
      <c r="AT870" s="111"/>
      <c r="AU870" s="111"/>
      <c r="AV870" s="111"/>
      <c r="AW870" s="111"/>
      <c r="AX870" s="112"/>
      <c r="AY870" s="111"/>
      <c r="AZ870" s="109"/>
      <c r="BA870" s="109"/>
      <c r="BB870" s="109"/>
      <c r="BC870" s="111"/>
      <c r="BD870" s="111"/>
      <c r="BE870" s="111"/>
      <c r="BF870" s="111"/>
      <c r="BG870" s="111"/>
      <c r="BH870" s="111"/>
      <c r="BI870" s="111"/>
      <c r="BJ870" s="111"/>
      <c r="BK870" s="111"/>
      <c r="BL870" s="111"/>
      <c r="BM870" s="111"/>
      <c r="BN870" s="111"/>
      <c r="BO870" s="111"/>
      <c r="BP870" s="111"/>
      <c r="BQ870" s="111"/>
      <c r="BR870" s="111"/>
      <c r="BS870" s="111"/>
      <c r="BT870" s="111"/>
      <c r="BU870" s="111"/>
      <c r="BV870" s="111"/>
      <c r="BW870" s="111"/>
      <c r="BX870" s="111"/>
      <c r="BY870" s="112"/>
      <c r="BZ870" s="111"/>
      <c r="CA870" s="109"/>
      <c r="CB870" s="109"/>
      <c r="CC870" s="109"/>
      <c r="CD870" s="111"/>
    </row>
    <row r="871" spans="1:82" ht="15.75" customHeight="1">
      <c r="A871" s="111"/>
      <c r="B871" s="111"/>
      <c r="C871" s="111"/>
      <c r="D871" s="111"/>
      <c r="E871" s="111"/>
      <c r="F871" s="111"/>
      <c r="G871" s="111"/>
      <c r="H871" s="111"/>
      <c r="I871" s="111"/>
      <c r="J871" s="111"/>
      <c r="K871" s="111"/>
      <c r="L871" s="111"/>
      <c r="M871" s="111"/>
      <c r="N871" s="111"/>
      <c r="O871" s="111"/>
      <c r="P871" s="111"/>
      <c r="Q871" s="111"/>
      <c r="R871" s="111"/>
      <c r="S871" s="111"/>
      <c r="T871" s="111"/>
      <c r="U871" s="111"/>
      <c r="V871" s="112"/>
      <c r="W871" s="111"/>
      <c r="X871" s="109"/>
      <c r="Y871" s="109"/>
      <c r="Z871" s="109"/>
      <c r="AA871" s="109"/>
      <c r="AB871" s="48"/>
      <c r="AC871" s="111"/>
      <c r="AD871" s="111"/>
      <c r="AE871" s="111"/>
      <c r="AF871" s="111"/>
      <c r="AG871" s="111"/>
      <c r="AH871" s="111"/>
      <c r="AI871" s="111"/>
      <c r="AJ871" s="111"/>
      <c r="AK871" s="111"/>
      <c r="AL871" s="111"/>
      <c r="AM871" s="111"/>
      <c r="AN871" s="111"/>
      <c r="AO871" s="111"/>
      <c r="AP871" s="111"/>
      <c r="AQ871" s="111"/>
      <c r="AR871" s="111"/>
      <c r="AS871" s="111"/>
      <c r="AT871" s="111"/>
      <c r="AU871" s="111"/>
      <c r="AV871" s="111"/>
      <c r="AW871" s="111"/>
      <c r="AX871" s="112"/>
      <c r="AY871" s="111"/>
      <c r="AZ871" s="109"/>
      <c r="BA871" s="109"/>
      <c r="BB871" s="109"/>
      <c r="BC871" s="111"/>
      <c r="BD871" s="111"/>
      <c r="BE871" s="111"/>
      <c r="BF871" s="111"/>
      <c r="BG871" s="111"/>
      <c r="BH871" s="111"/>
      <c r="BI871" s="111"/>
      <c r="BJ871" s="111"/>
      <c r="BK871" s="111"/>
      <c r="BL871" s="111"/>
      <c r="BM871" s="111"/>
      <c r="BN871" s="111"/>
      <c r="BO871" s="111"/>
      <c r="BP871" s="111"/>
      <c r="BQ871" s="111"/>
      <c r="BR871" s="111"/>
      <c r="BS871" s="111"/>
      <c r="BT871" s="111"/>
      <c r="BU871" s="111"/>
      <c r="BV871" s="111"/>
      <c r="BW871" s="111"/>
      <c r="BX871" s="111"/>
      <c r="BY871" s="112"/>
      <c r="BZ871" s="111"/>
      <c r="CA871" s="109"/>
      <c r="CB871" s="109"/>
      <c r="CC871" s="109"/>
      <c r="CD871" s="111"/>
    </row>
    <row r="872" spans="1:82" ht="15.75" customHeight="1">
      <c r="A872" s="111"/>
      <c r="B872" s="111"/>
      <c r="C872" s="111"/>
      <c r="D872" s="111"/>
      <c r="E872" s="111"/>
      <c r="F872" s="111"/>
      <c r="G872" s="111"/>
      <c r="H872" s="111"/>
      <c r="I872" s="111"/>
      <c r="J872" s="111"/>
      <c r="K872" s="111"/>
      <c r="L872" s="111"/>
      <c r="M872" s="111"/>
      <c r="N872" s="111"/>
      <c r="O872" s="111"/>
      <c r="P872" s="111"/>
      <c r="Q872" s="111"/>
      <c r="R872" s="111"/>
      <c r="S872" s="111"/>
      <c r="T872" s="111"/>
      <c r="U872" s="111"/>
      <c r="V872" s="112"/>
      <c r="W872" s="111"/>
      <c r="X872" s="109"/>
      <c r="Y872" s="109"/>
      <c r="Z872" s="109"/>
      <c r="AA872" s="109"/>
      <c r="AB872" s="48"/>
      <c r="AC872" s="111"/>
      <c r="AD872" s="111"/>
      <c r="AE872" s="111"/>
      <c r="AF872" s="111"/>
      <c r="AG872" s="111"/>
      <c r="AH872" s="111"/>
      <c r="AI872" s="111"/>
      <c r="AJ872" s="111"/>
      <c r="AK872" s="111"/>
      <c r="AL872" s="111"/>
      <c r="AM872" s="111"/>
      <c r="AN872" s="111"/>
      <c r="AO872" s="111"/>
      <c r="AP872" s="111"/>
      <c r="AQ872" s="111"/>
      <c r="AR872" s="111"/>
      <c r="AS872" s="111"/>
      <c r="AT872" s="111"/>
      <c r="AU872" s="111"/>
      <c r="AV872" s="111"/>
      <c r="AW872" s="111"/>
      <c r="AX872" s="112"/>
      <c r="AY872" s="111"/>
      <c r="AZ872" s="109"/>
      <c r="BA872" s="109"/>
      <c r="BB872" s="109"/>
      <c r="BC872" s="111"/>
      <c r="BD872" s="111"/>
      <c r="BE872" s="111"/>
      <c r="BF872" s="111"/>
      <c r="BG872" s="111"/>
      <c r="BH872" s="111"/>
      <c r="BI872" s="111"/>
      <c r="BJ872" s="111"/>
      <c r="BK872" s="111"/>
      <c r="BL872" s="111"/>
      <c r="BM872" s="111"/>
      <c r="BN872" s="111"/>
      <c r="BO872" s="111"/>
      <c r="BP872" s="111"/>
      <c r="BQ872" s="111"/>
      <c r="BR872" s="111"/>
      <c r="BS872" s="111"/>
      <c r="BT872" s="111"/>
      <c r="BU872" s="111"/>
      <c r="BV872" s="111"/>
      <c r="BW872" s="111"/>
      <c r="BX872" s="111"/>
      <c r="BY872" s="112"/>
      <c r="BZ872" s="111"/>
      <c r="CA872" s="109"/>
      <c r="CB872" s="109"/>
      <c r="CC872" s="109"/>
      <c r="CD872" s="111"/>
    </row>
    <row r="873" spans="1:82" ht="15.75" customHeight="1">
      <c r="A873" s="111"/>
      <c r="B873" s="111"/>
      <c r="C873" s="111"/>
      <c r="D873" s="111"/>
      <c r="E873" s="111"/>
      <c r="F873" s="111"/>
      <c r="G873" s="111"/>
      <c r="H873" s="111"/>
      <c r="I873" s="111"/>
      <c r="J873" s="111"/>
      <c r="K873" s="111"/>
      <c r="L873" s="111"/>
      <c r="M873" s="111"/>
      <c r="N873" s="111"/>
      <c r="O873" s="111"/>
      <c r="P873" s="111"/>
      <c r="Q873" s="111"/>
      <c r="R873" s="111"/>
      <c r="S873" s="111"/>
      <c r="T873" s="111"/>
      <c r="U873" s="111"/>
      <c r="V873" s="112"/>
      <c r="W873" s="111"/>
      <c r="X873" s="109"/>
      <c r="Y873" s="109"/>
      <c r="Z873" s="109"/>
      <c r="AA873" s="109"/>
      <c r="AB873" s="48"/>
      <c r="AC873" s="111"/>
      <c r="AD873" s="111"/>
      <c r="AE873" s="111"/>
      <c r="AF873" s="111"/>
      <c r="AG873" s="111"/>
      <c r="AH873" s="111"/>
      <c r="AI873" s="111"/>
      <c r="AJ873" s="111"/>
      <c r="AK873" s="111"/>
      <c r="AL873" s="111"/>
      <c r="AM873" s="111"/>
      <c r="AN873" s="111"/>
      <c r="AO873" s="111"/>
      <c r="AP873" s="111"/>
      <c r="AQ873" s="111"/>
      <c r="AR873" s="111"/>
      <c r="AS873" s="111"/>
      <c r="AT873" s="111"/>
      <c r="AU873" s="111"/>
      <c r="AV873" s="111"/>
      <c r="AW873" s="111"/>
      <c r="AX873" s="112"/>
      <c r="AY873" s="111"/>
      <c r="AZ873" s="109"/>
      <c r="BA873" s="109"/>
      <c r="BB873" s="109"/>
      <c r="BC873" s="111"/>
      <c r="BD873" s="111"/>
      <c r="BE873" s="111"/>
      <c r="BF873" s="111"/>
      <c r="BG873" s="111"/>
      <c r="BH873" s="111"/>
      <c r="BI873" s="111"/>
      <c r="BJ873" s="111"/>
      <c r="BK873" s="111"/>
      <c r="BL873" s="111"/>
      <c r="BM873" s="111"/>
      <c r="BN873" s="111"/>
      <c r="BO873" s="111"/>
      <c r="BP873" s="111"/>
      <c r="BQ873" s="111"/>
      <c r="BR873" s="111"/>
      <c r="BS873" s="111"/>
      <c r="BT873" s="111"/>
      <c r="BU873" s="111"/>
      <c r="BV873" s="111"/>
      <c r="BW873" s="111"/>
      <c r="BX873" s="111"/>
      <c r="BY873" s="112"/>
      <c r="BZ873" s="111"/>
      <c r="CA873" s="109"/>
      <c r="CB873" s="109"/>
      <c r="CC873" s="109"/>
      <c r="CD873" s="111"/>
    </row>
    <row r="874" spans="1:82" ht="15.75" customHeight="1">
      <c r="A874" s="111"/>
      <c r="B874" s="111"/>
      <c r="C874" s="111"/>
      <c r="D874" s="111"/>
      <c r="E874" s="111"/>
      <c r="F874" s="111"/>
      <c r="G874" s="111"/>
      <c r="H874" s="111"/>
      <c r="I874" s="111"/>
      <c r="J874" s="111"/>
      <c r="K874" s="111"/>
      <c r="L874" s="111"/>
      <c r="M874" s="111"/>
      <c r="N874" s="111"/>
      <c r="O874" s="111"/>
      <c r="P874" s="111"/>
      <c r="Q874" s="111"/>
      <c r="R874" s="111"/>
      <c r="S874" s="111"/>
      <c r="T874" s="111"/>
      <c r="U874" s="111"/>
      <c r="V874" s="112"/>
      <c r="W874" s="111"/>
      <c r="X874" s="109"/>
      <c r="Y874" s="109"/>
      <c r="Z874" s="109"/>
      <c r="AA874" s="109"/>
      <c r="AB874" s="48"/>
      <c r="AC874" s="111"/>
      <c r="AD874" s="111"/>
      <c r="AE874" s="111"/>
      <c r="AF874" s="111"/>
      <c r="AG874" s="111"/>
      <c r="AH874" s="111"/>
      <c r="AI874" s="111"/>
      <c r="AJ874" s="111"/>
      <c r="AK874" s="111"/>
      <c r="AL874" s="111"/>
      <c r="AM874" s="111"/>
      <c r="AN874" s="111"/>
      <c r="AO874" s="111"/>
      <c r="AP874" s="111"/>
      <c r="AQ874" s="111"/>
      <c r="AR874" s="111"/>
      <c r="AS874" s="111"/>
      <c r="AT874" s="111"/>
      <c r="AU874" s="111"/>
      <c r="AV874" s="111"/>
      <c r="AW874" s="111"/>
      <c r="AX874" s="112"/>
      <c r="AY874" s="111"/>
      <c r="AZ874" s="109"/>
      <c r="BA874" s="109"/>
      <c r="BB874" s="109"/>
      <c r="BC874" s="111"/>
      <c r="BD874" s="111"/>
      <c r="BE874" s="111"/>
      <c r="BF874" s="111"/>
      <c r="BG874" s="111"/>
      <c r="BH874" s="111"/>
      <c r="BI874" s="111"/>
      <c r="BJ874" s="111"/>
      <c r="BK874" s="111"/>
      <c r="BL874" s="111"/>
      <c r="BM874" s="111"/>
      <c r="BN874" s="111"/>
      <c r="BO874" s="111"/>
      <c r="BP874" s="111"/>
      <c r="BQ874" s="111"/>
      <c r="BR874" s="111"/>
      <c r="BS874" s="111"/>
      <c r="BT874" s="111"/>
      <c r="BU874" s="111"/>
      <c r="BV874" s="111"/>
      <c r="BW874" s="111"/>
      <c r="BX874" s="111"/>
      <c r="BY874" s="112"/>
      <c r="BZ874" s="111"/>
      <c r="CA874" s="109"/>
      <c r="CB874" s="109"/>
      <c r="CC874" s="109"/>
      <c r="CD874" s="111"/>
    </row>
    <row r="875" spans="1:82" ht="15.75" customHeight="1">
      <c r="A875" s="111"/>
      <c r="B875" s="111"/>
      <c r="C875" s="111"/>
      <c r="D875" s="111"/>
      <c r="E875" s="111"/>
      <c r="F875" s="111"/>
      <c r="G875" s="111"/>
      <c r="H875" s="111"/>
      <c r="I875" s="111"/>
      <c r="J875" s="111"/>
      <c r="K875" s="111"/>
      <c r="L875" s="111"/>
      <c r="M875" s="111"/>
      <c r="N875" s="111"/>
      <c r="O875" s="111"/>
      <c r="P875" s="111"/>
      <c r="Q875" s="111"/>
      <c r="R875" s="111"/>
      <c r="S875" s="111"/>
      <c r="T875" s="111"/>
      <c r="U875" s="111"/>
      <c r="V875" s="112"/>
      <c r="W875" s="111"/>
      <c r="X875" s="109"/>
      <c r="Y875" s="109"/>
      <c r="Z875" s="109"/>
      <c r="AA875" s="109"/>
      <c r="AB875" s="48"/>
      <c r="AC875" s="111"/>
      <c r="AD875" s="111"/>
      <c r="AE875" s="111"/>
      <c r="AF875" s="111"/>
      <c r="AG875" s="111"/>
      <c r="AH875" s="111"/>
      <c r="AI875" s="111"/>
      <c r="AJ875" s="111"/>
      <c r="AK875" s="111"/>
      <c r="AL875" s="111"/>
      <c r="AM875" s="111"/>
      <c r="AN875" s="111"/>
      <c r="AO875" s="111"/>
      <c r="AP875" s="111"/>
      <c r="AQ875" s="111"/>
      <c r="AR875" s="111"/>
      <c r="AS875" s="111"/>
      <c r="AT875" s="111"/>
      <c r="AU875" s="111"/>
      <c r="AV875" s="111"/>
      <c r="AW875" s="111"/>
      <c r="AX875" s="112"/>
      <c r="AY875" s="111"/>
      <c r="AZ875" s="109"/>
      <c r="BA875" s="109"/>
      <c r="BB875" s="109"/>
      <c r="BC875" s="111"/>
      <c r="BD875" s="111"/>
      <c r="BE875" s="111"/>
      <c r="BF875" s="111"/>
      <c r="BG875" s="111"/>
      <c r="BH875" s="111"/>
      <c r="BI875" s="111"/>
      <c r="BJ875" s="111"/>
      <c r="BK875" s="111"/>
      <c r="BL875" s="111"/>
      <c r="BM875" s="111"/>
      <c r="BN875" s="111"/>
      <c r="BO875" s="111"/>
      <c r="BP875" s="111"/>
      <c r="BQ875" s="111"/>
      <c r="BR875" s="111"/>
      <c r="BS875" s="111"/>
      <c r="BT875" s="111"/>
      <c r="BU875" s="111"/>
      <c r="BV875" s="111"/>
      <c r="BW875" s="111"/>
      <c r="BX875" s="111"/>
      <c r="BY875" s="112"/>
      <c r="BZ875" s="111"/>
      <c r="CA875" s="109"/>
      <c r="CB875" s="109"/>
      <c r="CC875" s="109"/>
      <c r="CD875" s="111"/>
    </row>
    <row r="876" spans="1:82" ht="15.75" customHeight="1">
      <c r="A876" s="111"/>
      <c r="B876" s="111"/>
      <c r="C876" s="111"/>
      <c r="D876" s="111"/>
      <c r="E876" s="111"/>
      <c r="F876" s="111"/>
      <c r="G876" s="111"/>
      <c r="H876" s="111"/>
      <c r="I876" s="111"/>
      <c r="J876" s="111"/>
      <c r="K876" s="111"/>
      <c r="L876" s="111"/>
      <c r="M876" s="111"/>
      <c r="N876" s="111"/>
      <c r="O876" s="111"/>
      <c r="P876" s="111"/>
      <c r="Q876" s="111"/>
      <c r="R876" s="111"/>
      <c r="S876" s="111"/>
      <c r="T876" s="111"/>
      <c r="U876" s="111"/>
      <c r="V876" s="112"/>
      <c r="W876" s="111"/>
      <c r="X876" s="109"/>
      <c r="Y876" s="109"/>
      <c r="Z876" s="109"/>
      <c r="AA876" s="109"/>
      <c r="AB876" s="48"/>
      <c r="AC876" s="111"/>
      <c r="AD876" s="111"/>
      <c r="AE876" s="111"/>
      <c r="AF876" s="111"/>
      <c r="AG876" s="111"/>
      <c r="AH876" s="111"/>
      <c r="AI876" s="111"/>
      <c r="AJ876" s="111"/>
      <c r="AK876" s="111"/>
      <c r="AL876" s="111"/>
      <c r="AM876" s="111"/>
      <c r="AN876" s="111"/>
      <c r="AO876" s="111"/>
      <c r="AP876" s="111"/>
      <c r="AQ876" s="111"/>
      <c r="AR876" s="111"/>
      <c r="AS876" s="111"/>
      <c r="AT876" s="111"/>
      <c r="AU876" s="111"/>
      <c r="AV876" s="111"/>
      <c r="AW876" s="111"/>
      <c r="AX876" s="112"/>
      <c r="AY876" s="111"/>
      <c r="AZ876" s="109"/>
      <c r="BA876" s="109"/>
      <c r="BB876" s="109"/>
      <c r="BC876" s="111"/>
      <c r="BD876" s="111"/>
      <c r="BE876" s="111"/>
      <c r="BF876" s="111"/>
      <c r="BG876" s="111"/>
      <c r="BH876" s="111"/>
      <c r="BI876" s="111"/>
      <c r="BJ876" s="111"/>
      <c r="BK876" s="111"/>
      <c r="BL876" s="111"/>
      <c r="BM876" s="111"/>
      <c r="BN876" s="111"/>
      <c r="BO876" s="111"/>
      <c r="BP876" s="111"/>
      <c r="BQ876" s="111"/>
      <c r="BR876" s="111"/>
      <c r="BS876" s="111"/>
      <c r="BT876" s="111"/>
      <c r="BU876" s="111"/>
      <c r="BV876" s="111"/>
      <c r="BW876" s="111"/>
      <c r="BX876" s="111"/>
      <c r="BY876" s="112"/>
      <c r="BZ876" s="111"/>
      <c r="CA876" s="109"/>
      <c r="CB876" s="109"/>
      <c r="CC876" s="109"/>
      <c r="CD876" s="111"/>
    </row>
    <row r="877" spans="1:82" ht="15.75" customHeight="1">
      <c r="A877" s="111"/>
      <c r="B877" s="111"/>
      <c r="C877" s="111"/>
      <c r="D877" s="111"/>
      <c r="E877" s="111"/>
      <c r="F877" s="111"/>
      <c r="G877" s="111"/>
      <c r="H877" s="111"/>
      <c r="I877" s="111"/>
      <c r="J877" s="111"/>
      <c r="K877" s="111"/>
      <c r="L877" s="111"/>
      <c r="M877" s="111"/>
      <c r="N877" s="111"/>
      <c r="O877" s="111"/>
      <c r="P877" s="111"/>
      <c r="Q877" s="111"/>
      <c r="R877" s="111"/>
      <c r="S877" s="111"/>
      <c r="T877" s="111"/>
      <c r="U877" s="111"/>
      <c r="V877" s="112"/>
      <c r="W877" s="111"/>
      <c r="X877" s="109"/>
      <c r="Y877" s="109"/>
      <c r="Z877" s="109"/>
      <c r="AA877" s="109"/>
      <c r="AB877" s="48"/>
      <c r="AC877" s="111"/>
      <c r="AD877" s="111"/>
      <c r="AE877" s="111"/>
      <c r="AF877" s="111"/>
      <c r="AG877" s="111"/>
      <c r="AH877" s="111"/>
      <c r="AI877" s="111"/>
      <c r="AJ877" s="111"/>
      <c r="AK877" s="111"/>
      <c r="AL877" s="111"/>
      <c r="AM877" s="111"/>
      <c r="AN877" s="111"/>
      <c r="AO877" s="111"/>
      <c r="AP877" s="111"/>
      <c r="AQ877" s="111"/>
      <c r="AR877" s="111"/>
      <c r="AS877" s="111"/>
      <c r="AT877" s="111"/>
      <c r="AU877" s="111"/>
      <c r="AV877" s="111"/>
      <c r="AW877" s="111"/>
      <c r="AX877" s="112"/>
      <c r="AY877" s="111"/>
      <c r="AZ877" s="109"/>
      <c r="BA877" s="109"/>
      <c r="BB877" s="109"/>
      <c r="BC877" s="111"/>
      <c r="BD877" s="111"/>
      <c r="BE877" s="111"/>
      <c r="BF877" s="111"/>
      <c r="BG877" s="111"/>
      <c r="BH877" s="111"/>
      <c r="BI877" s="111"/>
      <c r="BJ877" s="111"/>
      <c r="BK877" s="111"/>
      <c r="BL877" s="111"/>
      <c r="BM877" s="111"/>
      <c r="BN877" s="111"/>
      <c r="BO877" s="111"/>
      <c r="BP877" s="111"/>
      <c r="BQ877" s="111"/>
      <c r="BR877" s="111"/>
      <c r="BS877" s="111"/>
      <c r="BT877" s="111"/>
      <c r="BU877" s="111"/>
      <c r="BV877" s="111"/>
      <c r="BW877" s="111"/>
      <c r="BX877" s="111"/>
      <c r="BY877" s="112"/>
      <c r="BZ877" s="111"/>
      <c r="CA877" s="109"/>
      <c r="CB877" s="109"/>
      <c r="CC877" s="109"/>
      <c r="CD877" s="111"/>
    </row>
    <row r="878" spans="1:82" ht="15.75" customHeight="1">
      <c r="A878" s="111"/>
      <c r="B878" s="111"/>
      <c r="C878" s="111"/>
      <c r="D878" s="111"/>
      <c r="E878" s="111"/>
      <c r="F878" s="111"/>
      <c r="G878" s="111"/>
      <c r="H878" s="111"/>
      <c r="I878" s="111"/>
      <c r="J878" s="111"/>
      <c r="K878" s="111"/>
      <c r="L878" s="111"/>
      <c r="M878" s="111"/>
      <c r="N878" s="111"/>
      <c r="O878" s="111"/>
      <c r="P878" s="111"/>
      <c r="Q878" s="111"/>
      <c r="R878" s="111"/>
      <c r="S878" s="111"/>
      <c r="T878" s="111"/>
      <c r="U878" s="111"/>
      <c r="V878" s="112"/>
      <c r="W878" s="111"/>
      <c r="X878" s="109"/>
      <c r="Y878" s="109"/>
      <c r="Z878" s="109"/>
      <c r="AA878" s="109"/>
      <c r="AB878" s="48"/>
      <c r="AC878" s="111"/>
      <c r="AD878" s="111"/>
      <c r="AE878" s="111"/>
      <c r="AF878" s="111"/>
      <c r="AG878" s="111"/>
      <c r="AH878" s="111"/>
      <c r="AI878" s="111"/>
      <c r="AJ878" s="111"/>
      <c r="AK878" s="111"/>
      <c r="AL878" s="111"/>
      <c r="AM878" s="111"/>
      <c r="AN878" s="111"/>
      <c r="AO878" s="111"/>
      <c r="AP878" s="111"/>
      <c r="AQ878" s="111"/>
      <c r="AR878" s="111"/>
      <c r="AS878" s="111"/>
      <c r="AT878" s="111"/>
      <c r="AU878" s="111"/>
      <c r="AV878" s="111"/>
      <c r="AW878" s="111"/>
      <c r="AX878" s="112"/>
      <c r="AY878" s="111"/>
      <c r="AZ878" s="109"/>
      <c r="BA878" s="109"/>
      <c r="BB878" s="109"/>
      <c r="BC878" s="111"/>
      <c r="BD878" s="111"/>
      <c r="BE878" s="111"/>
      <c r="BF878" s="111"/>
      <c r="BG878" s="111"/>
      <c r="BH878" s="111"/>
      <c r="BI878" s="111"/>
      <c r="BJ878" s="111"/>
      <c r="BK878" s="111"/>
      <c r="BL878" s="111"/>
      <c r="BM878" s="111"/>
      <c r="BN878" s="111"/>
      <c r="BO878" s="111"/>
      <c r="BP878" s="111"/>
      <c r="BQ878" s="111"/>
      <c r="BR878" s="111"/>
      <c r="BS878" s="111"/>
      <c r="BT878" s="111"/>
      <c r="BU878" s="111"/>
      <c r="BV878" s="111"/>
      <c r="BW878" s="111"/>
      <c r="BX878" s="111"/>
      <c r="BY878" s="112"/>
      <c r="BZ878" s="111"/>
      <c r="CA878" s="109"/>
      <c r="CB878" s="109"/>
      <c r="CC878" s="109"/>
      <c r="CD878" s="111"/>
    </row>
    <row r="879" spans="1:82" ht="15.75" customHeight="1">
      <c r="A879" s="111"/>
      <c r="B879" s="111"/>
      <c r="C879" s="111"/>
      <c r="D879" s="111"/>
      <c r="E879" s="111"/>
      <c r="F879" s="111"/>
      <c r="G879" s="111"/>
      <c r="H879" s="111"/>
      <c r="I879" s="111"/>
      <c r="J879" s="111"/>
      <c r="K879" s="111"/>
      <c r="L879" s="111"/>
      <c r="M879" s="111"/>
      <c r="N879" s="111"/>
      <c r="O879" s="111"/>
      <c r="P879" s="111"/>
      <c r="Q879" s="111"/>
      <c r="R879" s="111"/>
      <c r="S879" s="111"/>
      <c r="T879" s="111"/>
      <c r="U879" s="111"/>
      <c r="V879" s="112"/>
      <c r="W879" s="111"/>
      <c r="X879" s="109"/>
      <c r="Y879" s="109"/>
      <c r="Z879" s="109"/>
      <c r="AA879" s="109"/>
      <c r="AB879" s="48"/>
      <c r="AC879" s="111"/>
      <c r="AD879" s="111"/>
      <c r="AE879" s="111"/>
      <c r="AF879" s="111"/>
      <c r="AG879" s="111"/>
      <c r="AH879" s="111"/>
      <c r="AI879" s="111"/>
      <c r="AJ879" s="111"/>
      <c r="AK879" s="111"/>
      <c r="AL879" s="111"/>
      <c r="AM879" s="111"/>
      <c r="AN879" s="111"/>
      <c r="AO879" s="111"/>
      <c r="AP879" s="111"/>
      <c r="AQ879" s="111"/>
      <c r="AR879" s="111"/>
      <c r="AS879" s="111"/>
      <c r="AT879" s="111"/>
      <c r="AU879" s="111"/>
      <c r="AV879" s="111"/>
      <c r="AW879" s="111"/>
      <c r="AX879" s="112"/>
      <c r="AY879" s="111"/>
      <c r="AZ879" s="109"/>
      <c r="BA879" s="109"/>
      <c r="BB879" s="109"/>
      <c r="BC879" s="111"/>
      <c r="BD879" s="111"/>
      <c r="BE879" s="111"/>
      <c r="BF879" s="111"/>
      <c r="BG879" s="111"/>
      <c r="BH879" s="111"/>
      <c r="BI879" s="111"/>
      <c r="BJ879" s="111"/>
      <c r="BK879" s="111"/>
      <c r="BL879" s="111"/>
      <c r="BM879" s="111"/>
      <c r="BN879" s="111"/>
      <c r="BO879" s="111"/>
      <c r="BP879" s="111"/>
      <c r="BQ879" s="111"/>
      <c r="BR879" s="111"/>
      <c r="BS879" s="111"/>
      <c r="BT879" s="111"/>
      <c r="BU879" s="111"/>
      <c r="BV879" s="111"/>
      <c r="BW879" s="111"/>
      <c r="BX879" s="111"/>
      <c r="BY879" s="112"/>
      <c r="BZ879" s="111"/>
      <c r="CA879" s="109"/>
      <c r="CB879" s="109"/>
      <c r="CC879" s="109"/>
      <c r="CD879" s="111"/>
    </row>
    <row r="880" spans="1:82" ht="15.75" customHeight="1">
      <c r="A880" s="111"/>
      <c r="B880" s="111"/>
      <c r="C880" s="111"/>
      <c r="D880" s="111"/>
      <c r="E880" s="111"/>
      <c r="F880" s="111"/>
      <c r="G880" s="111"/>
      <c r="H880" s="111"/>
      <c r="I880" s="111"/>
      <c r="J880" s="111"/>
      <c r="K880" s="111"/>
      <c r="L880" s="111"/>
      <c r="M880" s="111"/>
      <c r="N880" s="111"/>
      <c r="O880" s="111"/>
      <c r="P880" s="111"/>
      <c r="Q880" s="111"/>
      <c r="R880" s="111"/>
      <c r="S880" s="111"/>
      <c r="T880" s="111"/>
      <c r="U880" s="111"/>
      <c r="V880" s="112"/>
      <c r="W880" s="111"/>
      <c r="X880" s="109"/>
      <c r="Y880" s="109"/>
      <c r="Z880" s="109"/>
      <c r="AA880" s="109"/>
      <c r="AB880" s="48"/>
      <c r="AC880" s="111"/>
      <c r="AD880" s="111"/>
      <c r="AE880" s="111"/>
      <c r="AF880" s="111"/>
      <c r="AG880" s="111"/>
      <c r="AH880" s="111"/>
      <c r="AI880" s="111"/>
      <c r="AJ880" s="111"/>
      <c r="AK880" s="111"/>
      <c r="AL880" s="111"/>
      <c r="AM880" s="111"/>
      <c r="AN880" s="111"/>
      <c r="AO880" s="111"/>
      <c r="AP880" s="111"/>
      <c r="AQ880" s="111"/>
      <c r="AR880" s="111"/>
      <c r="AS880" s="111"/>
      <c r="AT880" s="111"/>
      <c r="AU880" s="111"/>
      <c r="AV880" s="111"/>
      <c r="AW880" s="111"/>
      <c r="AX880" s="112"/>
      <c r="AY880" s="111"/>
      <c r="AZ880" s="109"/>
      <c r="BA880" s="109"/>
      <c r="BB880" s="109"/>
      <c r="BC880" s="111"/>
      <c r="BD880" s="111"/>
      <c r="BE880" s="111"/>
      <c r="BF880" s="111"/>
      <c r="BG880" s="111"/>
      <c r="BH880" s="111"/>
      <c r="BI880" s="111"/>
      <c r="BJ880" s="111"/>
      <c r="BK880" s="111"/>
      <c r="BL880" s="111"/>
      <c r="BM880" s="111"/>
      <c r="BN880" s="111"/>
      <c r="BO880" s="111"/>
      <c r="BP880" s="111"/>
      <c r="BQ880" s="111"/>
      <c r="BR880" s="111"/>
      <c r="BS880" s="111"/>
      <c r="BT880" s="111"/>
      <c r="BU880" s="111"/>
      <c r="BV880" s="111"/>
      <c r="BW880" s="111"/>
      <c r="BX880" s="111"/>
      <c r="BY880" s="112"/>
      <c r="BZ880" s="111"/>
      <c r="CA880" s="109"/>
      <c r="CB880" s="109"/>
      <c r="CC880" s="109"/>
      <c r="CD880" s="111"/>
    </row>
    <row r="881" spans="1:82" ht="15.75" customHeight="1">
      <c r="A881" s="111"/>
      <c r="B881" s="111"/>
      <c r="C881" s="111"/>
      <c r="D881" s="111"/>
      <c r="E881" s="111"/>
      <c r="F881" s="111"/>
      <c r="G881" s="111"/>
      <c r="H881" s="111"/>
      <c r="I881" s="111"/>
      <c r="J881" s="111"/>
      <c r="K881" s="111"/>
      <c r="L881" s="111"/>
      <c r="M881" s="111"/>
      <c r="N881" s="111"/>
      <c r="O881" s="111"/>
      <c r="P881" s="111"/>
      <c r="Q881" s="111"/>
      <c r="R881" s="111"/>
      <c r="S881" s="111"/>
      <c r="T881" s="111"/>
      <c r="U881" s="111"/>
      <c r="V881" s="112"/>
      <c r="W881" s="111"/>
      <c r="X881" s="109"/>
      <c r="Y881" s="109"/>
      <c r="Z881" s="109"/>
      <c r="AA881" s="109"/>
      <c r="AB881" s="48"/>
      <c r="AC881" s="111"/>
      <c r="AD881" s="111"/>
      <c r="AE881" s="111"/>
      <c r="AF881" s="111"/>
      <c r="AG881" s="111"/>
      <c r="AH881" s="111"/>
      <c r="AI881" s="111"/>
      <c r="AJ881" s="111"/>
      <c r="AK881" s="111"/>
      <c r="AL881" s="111"/>
      <c r="AM881" s="111"/>
      <c r="AN881" s="111"/>
      <c r="AO881" s="111"/>
      <c r="AP881" s="111"/>
      <c r="AQ881" s="111"/>
      <c r="AR881" s="111"/>
      <c r="AS881" s="111"/>
      <c r="AT881" s="111"/>
      <c r="AU881" s="111"/>
      <c r="AV881" s="111"/>
      <c r="AW881" s="111"/>
      <c r="AX881" s="112"/>
      <c r="AY881" s="111"/>
      <c r="AZ881" s="109"/>
      <c r="BA881" s="109"/>
      <c r="BB881" s="109"/>
      <c r="BC881" s="111"/>
      <c r="BD881" s="111"/>
      <c r="BE881" s="111"/>
      <c r="BF881" s="111"/>
      <c r="BG881" s="111"/>
      <c r="BH881" s="111"/>
      <c r="BI881" s="111"/>
      <c r="BJ881" s="111"/>
      <c r="BK881" s="111"/>
      <c r="BL881" s="111"/>
      <c r="BM881" s="111"/>
      <c r="BN881" s="111"/>
      <c r="BO881" s="111"/>
      <c r="BP881" s="111"/>
      <c r="BQ881" s="111"/>
      <c r="BR881" s="111"/>
      <c r="BS881" s="111"/>
      <c r="BT881" s="111"/>
      <c r="BU881" s="111"/>
      <c r="BV881" s="111"/>
      <c r="BW881" s="111"/>
      <c r="BX881" s="111"/>
      <c r="BY881" s="112"/>
      <c r="BZ881" s="111"/>
      <c r="CA881" s="109"/>
      <c r="CB881" s="109"/>
      <c r="CC881" s="109"/>
      <c r="CD881" s="111"/>
    </row>
    <row r="882" spans="1:82" ht="15.75" customHeight="1">
      <c r="A882" s="111"/>
      <c r="B882" s="111"/>
      <c r="C882" s="111"/>
      <c r="D882" s="111"/>
      <c r="E882" s="111"/>
      <c r="F882" s="111"/>
      <c r="G882" s="111"/>
      <c r="H882" s="111"/>
      <c r="I882" s="111"/>
      <c r="J882" s="111"/>
      <c r="K882" s="111"/>
      <c r="L882" s="111"/>
      <c r="M882" s="111"/>
      <c r="N882" s="111"/>
      <c r="O882" s="111"/>
      <c r="P882" s="111"/>
      <c r="Q882" s="111"/>
      <c r="R882" s="111"/>
      <c r="S882" s="111"/>
      <c r="T882" s="111"/>
      <c r="U882" s="111"/>
      <c r="V882" s="112"/>
      <c r="W882" s="111"/>
      <c r="X882" s="109"/>
      <c r="Y882" s="109"/>
      <c r="Z882" s="109"/>
      <c r="AA882" s="109"/>
      <c r="AB882" s="48"/>
      <c r="AC882" s="111"/>
      <c r="AD882" s="111"/>
      <c r="AE882" s="111"/>
      <c r="AF882" s="111"/>
      <c r="AG882" s="111"/>
      <c r="AH882" s="111"/>
      <c r="AI882" s="111"/>
      <c r="AJ882" s="111"/>
      <c r="AK882" s="111"/>
      <c r="AL882" s="111"/>
      <c r="AM882" s="111"/>
      <c r="AN882" s="111"/>
      <c r="AO882" s="111"/>
      <c r="AP882" s="111"/>
      <c r="AQ882" s="111"/>
      <c r="AR882" s="111"/>
      <c r="AS882" s="111"/>
      <c r="AT882" s="111"/>
      <c r="AU882" s="111"/>
      <c r="AV882" s="111"/>
      <c r="AW882" s="111"/>
      <c r="AX882" s="112"/>
      <c r="AY882" s="111"/>
      <c r="AZ882" s="109"/>
      <c r="BA882" s="109"/>
      <c r="BB882" s="109"/>
      <c r="BC882" s="111"/>
      <c r="BD882" s="111"/>
      <c r="BE882" s="111"/>
      <c r="BF882" s="111"/>
      <c r="BG882" s="111"/>
      <c r="BH882" s="111"/>
      <c r="BI882" s="111"/>
      <c r="BJ882" s="111"/>
      <c r="BK882" s="111"/>
      <c r="BL882" s="111"/>
      <c r="BM882" s="111"/>
      <c r="BN882" s="111"/>
      <c r="BO882" s="111"/>
      <c r="BP882" s="111"/>
      <c r="BQ882" s="111"/>
      <c r="BR882" s="111"/>
      <c r="BS882" s="111"/>
      <c r="BT882" s="111"/>
      <c r="BU882" s="111"/>
      <c r="BV882" s="111"/>
      <c r="BW882" s="111"/>
      <c r="BX882" s="111"/>
      <c r="BY882" s="112"/>
      <c r="BZ882" s="111"/>
      <c r="CA882" s="109"/>
      <c r="CB882" s="109"/>
      <c r="CC882" s="109"/>
      <c r="CD882" s="111"/>
    </row>
    <row r="883" spans="1:82" ht="15.75" customHeight="1">
      <c r="A883" s="111"/>
      <c r="B883" s="111"/>
      <c r="C883" s="111"/>
      <c r="D883" s="111"/>
      <c r="E883" s="111"/>
      <c r="F883" s="111"/>
      <c r="G883" s="111"/>
      <c r="H883" s="111"/>
      <c r="I883" s="111"/>
      <c r="J883" s="111"/>
      <c r="K883" s="111"/>
      <c r="L883" s="111"/>
      <c r="M883" s="111"/>
      <c r="N883" s="111"/>
      <c r="O883" s="111"/>
      <c r="P883" s="111"/>
      <c r="Q883" s="111"/>
      <c r="R883" s="111"/>
      <c r="S883" s="111"/>
      <c r="T883" s="111"/>
      <c r="U883" s="111"/>
      <c r="V883" s="112"/>
      <c r="W883" s="111"/>
      <c r="X883" s="109"/>
      <c r="Y883" s="109"/>
      <c r="Z883" s="109"/>
      <c r="AA883" s="109"/>
      <c r="AB883" s="48"/>
      <c r="AC883" s="111"/>
      <c r="AD883" s="111"/>
      <c r="AE883" s="111"/>
      <c r="AF883" s="111"/>
      <c r="AG883" s="111"/>
      <c r="AH883" s="111"/>
      <c r="AI883" s="111"/>
      <c r="AJ883" s="111"/>
      <c r="AK883" s="111"/>
      <c r="AL883" s="111"/>
      <c r="AM883" s="111"/>
      <c r="AN883" s="111"/>
      <c r="AO883" s="111"/>
      <c r="AP883" s="111"/>
      <c r="AQ883" s="111"/>
      <c r="AR883" s="111"/>
      <c r="AS883" s="111"/>
      <c r="AT883" s="111"/>
      <c r="AU883" s="111"/>
      <c r="AV883" s="111"/>
      <c r="AW883" s="111"/>
      <c r="AX883" s="112"/>
      <c r="AY883" s="111"/>
      <c r="AZ883" s="109"/>
      <c r="BA883" s="109"/>
      <c r="BB883" s="109"/>
      <c r="BC883" s="111"/>
      <c r="BD883" s="111"/>
      <c r="BE883" s="111"/>
      <c r="BF883" s="111"/>
      <c r="BG883" s="111"/>
      <c r="BH883" s="111"/>
      <c r="BI883" s="111"/>
      <c r="BJ883" s="111"/>
      <c r="BK883" s="111"/>
      <c r="BL883" s="111"/>
      <c r="BM883" s="111"/>
      <c r="BN883" s="111"/>
      <c r="BO883" s="111"/>
      <c r="BP883" s="111"/>
      <c r="BQ883" s="111"/>
      <c r="BR883" s="111"/>
      <c r="BS883" s="111"/>
      <c r="BT883" s="111"/>
      <c r="BU883" s="111"/>
      <c r="BV883" s="111"/>
      <c r="BW883" s="111"/>
      <c r="BX883" s="111"/>
      <c r="BY883" s="112"/>
      <c r="BZ883" s="111"/>
      <c r="CA883" s="109"/>
      <c r="CB883" s="109"/>
      <c r="CC883" s="109"/>
      <c r="CD883" s="111"/>
    </row>
    <row r="884" spans="1:82" ht="15.75" customHeight="1">
      <c r="A884" s="111"/>
      <c r="B884" s="111"/>
      <c r="C884" s="111"/>
      <c r="D884" s="111"/>
      <c r="E884" s="111"/>
      <c r="F884" s="111"/>
      <c r="G884" s="111"/>
      <c r="H884" s="111"/>
      <c r="I884" s="111"/>
      <c r="J884" s="111"/>
      <c r="K884" s="111"/>
      <c r="L884" s="111"/>
      <c r="M884" s="111"/>
      <c r="N884" s="111"/>
      <c r="O884" s="111"/>
      <c r="P884" s="111"/>
      <c r="Q884" s="111"/>
      <c r="R884" s="111"/>
      <c r="S884" s="111"/>
      <c r="T884" s="111"/>
      <c r="U884" s="111"/>
      <c r="V884" s="112"/>
      <c r="W884" s="111"/>
      <c r="X884" s="109"/>
      <c r="Y884" s="109"/>
      <c r="Z884" s="109"/>
      <c r="AA884" s="109"/>
      <c r="AB884" s="48"/>
      <c r="AC884" s="111"/>
      <c r="AD884" s="111"/>
      <c r="AE884" s="111"/>
      <c r="AF884" s="111"/>
      <c r="AG884" s="111"/>
      <c r="AH884" s="111"/>
      <c r="AI884" s="111"/>
      <c r="AJ884" s="111"/>
      <c r="AK884" s="111"/>
      <c r="AL884" s="111"/>
      <c r="AM884" s="111"/>
      <c r="AN884" s="111"/>
      <c r="AO884" s="111"/>
      <c r="AP884" s="111"/>
      <c r="AQ884" s="111"/>
      <c r="AR884" s="111"/>
      <c r="AS884" s="111"/>
      <c r="AT884" s="111"/>
      <c r="AU884" s="111"/>
      <c r="AV884" s="111"/>
      <c r="AW884" s="111"/>
      <c r="AX884" s="112"/>
      <c r="AY884" s="111"/>
      <c r="AZ884" s="109"/>
      <c r="BA884" s="109"/>
      <c r="BB884" s="109"/>
      <c r="BC884" s="111"/>
      <c r="BD884" s="111"/>
      <c r="BE884" s="111"/>
      <c r="BF884" s="111"/>
      <c r="BG884" s="111"/>
      <c r="BH884" s="111"/>
      <c r="BI884" s="111"/>
      <c r="BJ884" s="111"/>
      <c r="BK884" s="111"/>
      <c r="BL884" s="111"/>
      <c r="BM884" s="111"/>
      <c r="BN884" s="111"/>
      <c r="BO884" s="111"/>
      <c r="BP884" s="111"/>
      <c r="BQ884" s="111"/>
      <c r="BR884" s="111"/>
      <c r="BS884" s="111"/>
      <c r="BT884" s="111"/>
      <c r="BU884" s="111"/>
      <c r="BV884" s="111"/>
      <c r="BW884" s="111"/>
      <c r="BX884" s="111"/>
      <c r="BY884" s="112"/>
      <c r="BZ884" s="111"/>
      <c r="CA884" s="109"/>
      <c r="CB884" s="109"/>
      <c r="CC884" s="109"/>
      <c r="CD884" s="111"/>
    </row>
    <row r="885" spans="1:82" ht="15.75" customHeight="1">
      <c r="A885" s="111"/>
      <c r="B885" s="111"/>
      <c r="C885" s="111"/>
      <c r="D885" s="111"/>
      <c r="E885" s="111"/>
      <c r="F885" s="111"/>
      <c r="G885" s="111"/>
      <c r="H885" s="111"/>
      <c r="I885" s="111"/>
      <c r="J885" s="111"/>
      <c r="K885" s="111"/>
      <c r="L885" s="111"/>
      <c r="M885" s="111"/>
      <c r="N885" s="111"/>
      <c r="O885" s="111"/>
      <c r="P885" s="111"/>
      <c r="Q885" s="111"/>
      <c r="R885" s="111"/>
      <c r="S885" s="111"/>
      <c r="T885" s="111"/>
      <c r="U885" s="111"/>
      <c r="V885" s="112"/>
      <c r="W885" s="111"/>
      <c r="X885" s="109"/>
      <c r="Y885" s="109"/>
      <c r="Z885" s="109"/>
      <c r="AA885" s="109"/>
      <c r="AB885" s="48"/>
      <c r="AC885" s="111"/>
      <c r="AD885" s="111"/>
      <c r="AE885" s="111"/>
      <c r="AF885" s="111"/>
      <c r="AG885" s="111"/>
      <c r="AH885" s="111"/>
      <c r="AI885" s="111"/>
      <c r="AJ885" s="111"/>
      <c r="AK885" s="111"/>
      <c r="AL885" s="111"/>
      <c r="AM885" s="111"/>
      <c r="AN885" s="111"/>
      <c r="AO885" s="111"/>
      <c r="AP885" s="111"/>
      <c r="AQ885" s="111"/>
      <c r="AR885" s="111"/>
      <c r="AS885" s="111"/>
      <c r="AT885" s="111"/>
      <c r="AU885" s="111"/>
      <c r="AV885" s="111"/>
      <c r="AW885" s="111"/>
      <c r="AX885" s="112"/>
      <c r="AY885" s="111"/>
      <c r="AZ885" s="109"/>
      <c r="BA885" s="109"/>
      <c r="BB885" s="109"/>
      <c r="BC885" s="111"/>
      <c r="BD885" s="111"/>
      <c r="BE885" s="111"/>
      <c r="BF885" s="111"/>
      <c r="BG885" s="111"/>
      <c r="BH885" s="111"/>
      <c r="BI885" s="111"/>
      <c r="BJ885" s="111"/>
      <c r="BK885" s="111"/>
      <c r="BL885" s="111"/>
      <c r="BM885" s="111"/>
      <c r="BN885" s="111"/>
      <c r="BO885" s="111"/>
      <c r="BP885" s="111"/>
      <c r="BQ885" s="111"/>
      <c r="BR885" s="111"/>
      <c r="BS885" s="111"/>
      <c r="BT885" s="111"/>
      <c r="BU885" s="111"/>
      <c r="BV885" s="111"/>
      <c r="BW885" s="111"/>
      <c r="BX885" s="111"/>
      <c r="BY885" s="112"/>
      <c r="BZ885" s="111"/>
      <c r="CA885" s="109"/>
      <c r="CB885" s="109"/>
      <c r="CC885" s="109"/>
      <c r="CD885" s="111"/>
    </row>
    <row r="886" spans="1:82" ht="15.75" customHeight="1">
      <c r="A886" s="111"/>
      <c r="B886" s="111"/>
      <c r="C886" s="111"/>
      <c r="D886" s="111"/>
      <c r="E886" s="111"/>
      <c r="F886" s="111"/>
      <c r="G886" s="111"/>
      <c r="H886" s="111"/>
      <c r="I886" s="111"/>
      <c r="J886" s="111"/>
      <c r="K886" s="111"/>
      <c r="L886" s="111"/>
      <c r="M886" s="111"/>
      <c r="N886" s="111"/>
      <c r="O886" s="111"/>
      <c r="P886" s="111"/>
      <c r="Q886" s="111"/>
      <c r="R886" s="111"/>
      <c r="S886" s="111"/>
      <c r="T886" s="111"/>
      <c r="U886" s="111"/>
      <c r="V886" s="112"/>
      <c r="W886" s="111"/>
      <c r="X886" s="109"/>
      <c r="Y886" s="109"/>
      <c r="Z886" s="109"/>
      <c r="AA886" s="109"/>
      <c r="AB886" s="48"/>
      <c r="AC886" s="111"/>
      <c r="AD886" s="111"/>
      <c r="AE886" s="111"/>
      <c r="AF886" s="111"/>
      <c r="AG886" s="111"/>
      <c r="AH886" s="111"/>
      <c r="AI886" s="111"/>
      <c r="AJ886" s="111"/>
      <c r="AK886" s="111"/>
      <c r="AL886" s="111"/>
      <c r="AM886" s="111"/>
      <c r="AN886" s="111"/>
      <c r="AO886" s="111"/>
      <c r="AP886" s="111"/>
      <c r="AQ886" s="111"/>
      <c r="AR886" s="111"/>
      <c r="AS886" s="111"/>
      <c r="AT886" s="111"/>
      <c r="AU886" s="111"/>
      <c r="AV886" s="111"/>
      <c r="AW886" s="111"/>
      <c r="AX886" s="112"/>
      <c r="AY886" s="111"/>
      <c r="AZ886" s="109"/>
      <c r="BA886" s="109"/>
      <c r="BB886" s="109"/>
      <c r="BC886" s="111"/>
      <c r="BD886" s="111"/>
      <c r="BE886" s="111"/>
      <c r="BF886" s="111"/>
      <c r="BG886" s="111"/>
      <c r="BH886" s="111"/>
      <c r="BI886" s="111"/>
      <c r="BJ886" s="111"/>
      <c r="BK886" s="111"/>
      <c r="BL886" s="111"/>
      <c r="BM886" s="111"/>
      <c r="BN886" s="111"/>
      <c r="BO886" s="111"/>
      <c r="BP886" s="111"/>
      <c r="BQ886" s="111"/>
      <c r="BR886" s="111"/>
      <c r="BS886" s="111"/>
      <c r="BT886" s="111"/>
      <c r="BU886" s="111"/>
      <c r="BV886" s="111"/>
      <c r="BW886" s="111"/>
      <c r="BX886" s="111"/>
      <c r="BY886" s="112"/>
      <c r="BZ886" s="111"/>
      <c r="CA886" s="109"/>
      <c r="CB886" s="109"/>
      <c r="CC886" s="109"/>
      <c r="CD886" s="111"/>
    </row>
    <row r="887" spans="1:82" ht="15.75" customHeight="1">
      <c r="A887" s="111"/>
      <c r="B887" s="111"/>
      <c r="C887" s="111"/>
      <c r="D887" s="111"/>
      <c r="E887" s="111"/>
      <c r="F887" s="111"/>
      <c r="G887" s="111"/>
      <c r="H887" s="111"/>
      <c r="I887" s="111"/>
      <c r="J887" s="111"/>
      <c r="K887" s="111"/>
      <c r="L887" s="111"/>
      <c r="M887" s="111"/>
      <c r="N887" s="111"/>
      <c r="O887" s="111"/>
      <c r="P887" s="111"/>
      <c r="Q887" s="111"/>
      <c r="R887" s="111"/>
      <c r="S887" s="111"/>
      <c r="T887" s="111"/>
      <c r="U887" s="111"/>
      <c r="V887" s="112"/>
      <c r="W887" s="111"/>
      <c r="X887" s="109"/>
      <c r="Y887" s="109"/>
      <c r="Z887" s="109"/>
      <c r="AA887" s="109"/>
      <c r="AB887" s="48"/>
      <c r="AC887" s="111"/>
      <c r="AD887" s="111"/>
      <c r="AE887" s="111"/>
      <c r="AF887" s="111"/>
      <c r="AG887" s="111"/>
      <c r="AH887" s="111"/>
      <c r="AI887" s="111"/>
      <c r="AJ887" s="111"/>
      <c r="AK887" s="111"/>
      <c r="AL887" s="111"/>
      <c r="AM887" s="111"/>
      <c r="AN887" s="111"/>
      <c r="AO887" s="111"/>
      <c r="AP887" s="111"/>
      <c r="AQ887" s="111"/>
      <c r="AR887" s="111"/>
      <c r="AS887" s="111"/>
      <c r="AT887" s="111"/>
      <c r="AU887" s="111"/>
      <c r="AV887" s="111"/>
      <c r="AW887" s="111"/>
      <c r="AX887" s="112"/>
      <c r="AY887" s="111"/>
      <c r="AZ887" s="109"/>
      <c r="BA887" s="109"/>
      <c r="BB887" s="109"/>
      <c r="BC887" s="111"/>
      <c r="BD887" s="111"/>
      <c r="BE887" s="111"/>
      <c r="BF887" s="111"/>
      <c r="BG887" s="111"/>
      <c r="BH887" s="111"/>
      <c r="BI887" s="111"/>
      <c r="BJ887" s="111"/>
      <c r="BK887" s="111"/>
      <c r="BL887" s="111"/>
      <c r="BM887" s="111"/>
      <c r="BN887" s="111"/>
      <c r="BO887" s="111"/>
      <c r="BP887" s="111"/>
      <c r="BQ887" s="111"/>
      <c r="BR887" s="111"/>
      <c r="BS887" s="111"/>
      <c r="BT887" s="111"/>
      <c r="BU887" s="111"/>
      <c r="BV887" s="111"/>
      <c r="BW887" s="111"/>
      <c r="BX887" s="111"/>
      <c r="BY887" s="112"/>
      <c r="BZ887" s="111"/>
      <c r="CA887" s="109"/>
      <c r="CB887" s="109"/>
      <c r="CC887" s="109"/>
      <c r="CD887" s="111"/>
    </row>
    <row r="888" spans="1:82" ht="15.75" customHeight="1">
      <c r="A888" s="111"/>
      <c r="B888" s="111"/>
      <c r="C888" s="111"/>
      <c r="D888" s="111"/>
      <c r="E888" s="111"/>
      <c r="F888" s="111"/>
      <c r="G888" s="111"/>
      <c r="H888" s="111"/>
      <c r="I888" s="111"/>
      <c r="J888" s="111"/>
      <c r="K888" s="111"/>
      <c r="L888" s="111"/>
      <c r="M888" s="111"/>
      <c r="N888" s="111"/>
      <c r="O888" s="111"/>
      <c r="P888" s="111"/>
      <c r="Q888" s="111"/>
      <c r="R888" s="111"/>
      <c r="S888" s="111"/>
      <c r="T888" s="111"/>
      <c r="U888" s="111"/>
      <c r="V888" s="112"/>
      <c r="W888" s="111"/>
      <c r="X888" s="109"/>
      <c r="Y888" s="109"/>
      <c r="Z888" s="109"/>
      <c r="AA888" s="109"/>
      <c r="AB888" s="48"/>
      <c r="AC888" s="111"/>
      <c r="AD888" s="111"/>
      <c r="AE888" s="111"/>
      <c r="AF888" s="111"/>
      <c r="AG888" s="111"/>
      <c r="AH888" s="111"/>
      <c r="AI888" s="111"/>
      <c r="AJ888" s="111"/>
      <c r="AK888" s="111"/>
      <c r="AL888" s="111"/>
      <c r="AM888" s="111"/>
      <c r="AN888" s="111"/>
      <c r="AO888" s="111"/>
      <c r="AP888" s="111"/>
      <c r="AQ888" s="111"/>
      <c r="AR888" s="111"/>
      <c r="AS888" s="111"/>
      <c r="AT888" s="111"/>
      <c r="AU888" s="111"/>
      <c r="AV888" s="111"/>
      <c r="AW888" s="111"/>
      <c r="AX888" s="112"/>
      <c r="AY888" s="111"/>
      <c r="AZ888" s="109"/>
      <c r="BA888" s="109"/>
      <c r="BB888" s="109"/>
      <c r="BC888" s="111"/>
      <c r="BD888" s="111"/>
      <c r="BE888" s="111"/>
      <c r="BF888" s="111"/>
      <c r="BG888" s="111"/>
      <c r="BH888" s="111"/>
      <c r="BI888" s="111"/>
      <c r="BJ888" s="111"/>
      <c r="BK888" s="111"/>
      <c r="BL888" s="111"/>
      <c r="BM888" s="111"/>
      <c r="BN888" s="111"/>
      <c r="BO888" s="111"/>
      <c r="BP888" s="111"/>
      <c r="BQ888" s="111"/>
      <c r="BR888" s="111"/>
      <c r="BS888" s="111"/>
      <c r="BT888" s="111"/>
      <c r="BU888" s="111"/>
      <c r="BV888" s="111"/>
      <c r="BW888" s="111"/>
      <c r="BX888" s="111"/>
      <c r="BY888" s="112"/>
      <c r="BZ888" s="111"/>
      <c r="CA888" s="109"/>
      <c r="CB888" s="109"/>
      <c r="CC888" s="109"/>
      <c r="CD888" s="111"/>
    </row>
    <row r="889" spans="1:82" ht="15.75" customHeight="1">
      <c r="A889" s="111"/>
      <c r="B889" s="111"/>
      <c r="C889" s="111"/>
      <c r="D889" s="111"/>
      <c r="E889" s="111"/>
      <c r="F889" s="111"/>
      <c r="G889" s="111"/>
      <c r="H889" s="111"/>
      <c r="I889" s="111"/>
      <c r="J889" s="111"/>
      <c r="K889" s="111"/>
      <c r="L889" s="111"/>
      <c r="M889" s="111"/>
      <c r="N889" s="111"/>
      <c r="O889" s="111"/>
      <c r="P889" s="111"/>
      <c r="Q889" s="111"/>
      <c r="R889" s="111"/>
      <c r="S889" s="111"/>
      <c r="T889" s="111"/>
      <c r="U889" s="111"/>
      <c r="V889" s="112"/>
      <c r="W889" s="111"/>
      <c r="X889" s="109"/>
      <c r="Y889" s="109"/>
      <c r="Z889" s="109"/>
      <c r="AA889" s="109"/>
      <c r="AB889" s="48"/>
      <c r="AC889" s="111"/>
      <c r="AD889" s="111"/>
      <c r="AE889" s="111"/>
      <c r="AF889" s="111"/>
      <c r="AG889" s="111"/>
      <c r="AH889" s="111"/>
      <c r="AI889" s="111"/>
      <c r="AJ889" s="111"/>
      <c r="AK889" s="111"/>
      <c r="AL889" s="111"/>
      <c r="AM889" s="111"/>
      <c r="AN889" s="111"/>
      <c r="AO889" s="111"/>
      <c r="AP889" s="111"/>
      <c r="AQ889" s="111"/>
      <c r="AR889" s="111"/>
      <c r="AS889" s="111"/>
      <c r="AT889" s="111"/>
      <c r="AU889" s="111"/>
      <c r="AV889" s="111"/>
      <c r="AW889" s="111"/>
      <c r="AX889" s="112"/>
      <c r="AY889" s="111"/>
      <c r="AZ889" s="109"/>
      <c r="BA889" s="109"/>
      <c r="BB889" s="109"/>
      <c r="BC889" s="111"/>
      <c r="BD889" s="111"/>
      <c r="BE889" s="111"/>
      <c r="BF889" s="111"/>
      <c r="BG889" s="111"/>
      <c r="BH889" s="111"/>
      <c r="BI889" s="111"/>
      <c r="BJ889" s="111"/>
      <c r="BK889" s="111"/>
      <c r="BL889" s="111"/>
      <c r="BM889" s="111"/>
      <c r="BN889" s="111"/>
      <c r="BO889" s="111"/>
      <c r="BP889" s="111"/>
      <c r="BQ889" s="111"/>
      <c r="BR889" s="111"/>
      <c r="BS889" s="111"/>
      <c r="BT889" s="111"/>
      <c r="BU889" s="111"/>
      <c r="BV889" s="111"/>
      <c r="BW889" s="111"/>
      <c r="BX889" s="111"/>
      <c r="BY889" s="112"/>
      <c r="BZ889" s="111"/>
      <c r="CA889" s="109"/>
      <c r="CB889" s="109"/>
      <c r="CC889" s="109"/>
      <c r="CD889" s="111"/>
    </row>
    <row r="890" spans="1:82" ht="15.75" customHeight="1">
      <c r="A890" s="111"/>
      <c r="B890" s="111"/>
      <c r="C890" s="111"/>
      <c r="D890" s="111"/>
      <c r="E890" s="111"/>
      <c r="F890" s="111"/>
      <c r="G890" s="111"/>
      <c r="H890" s="111"/>
      <c r="I890" s="111"/>
      <c r="J890" s="111"/>
      <c r="K890" s="111"/>
      <c r="L890" s="111"/>
      <c r="M890" s="111"/>
      <c r="N890" s="111"/>
      <c r="O890" s="111"/>
      <c r="P890" s="111"/>
      <c r="Q890" s="111"/>
      <c r="R890" s="111"/>
      <c r="S890" s="111"/>
      <c r="T890" s="111"/>
      <c r="U890" s="111"/>
      <c r="V890" s="112"/>
      <c r="W890" s="111"/>
      <c r="X890" s="109"/>
      <c r="Y890" s="109"/>
      <c r="Z890" s="109"/>
      <c r="AA890" s="109"/>
      <c r="AB890" s="48"/>
      <c r="AC890" s="111"/>
      <c r="AD890" s="111"/>
      <c r="AE890" s="111"/>
      <c r="AF890" s="111"/>
      <c r="AG890" s="111"/>
      <c r="AH890" s="111"/>
      <c r="AI890" s="111"/>
      <c r="AJ890" s="111"/>
      <c r="AK890" s="111"/>
      <c r="AL890" s="111"/>
      <c r="AM890" s="111"/>
      <c r="AN890" s="111"/>
      <c r="AO890" s="111"/>
      <c r="AP890" s="111"/>
      <c r="AQ890" s="111"/>
      <c r="AR890" s="111"/>
      <c r="AS890" s="111"/>
      <c r="AT890" s="111"/>
      <c r="AU890" s="111"/>
      <c r="AV890" s="111"/>
      <c r="AW890" s="111"/>
      <c r="AX890" s="112"/>
      <c r="AY890" s="111"/>
      <c r="AZ890" s="109"/>
      <c r="BA890" s="109"/>
      <c r="BB890" s="109"/>
      <c r="BC890" s="111"/>
      <c r="BD890" s="111"/>
      <c r="BE890" s="111"/>
      <c r="BF890" s="111"/>
      <c r="BG890" s="111"/>
      <c r="BH890" s="111"/>
      <c r="BI890" s="111"/>
      <c r="BJ890" s="111"/>
      <c r="BK890" s="111"/>
      <c r="BL890" s="111"/>
      <c r="BM890" s="111"/>
      <c r="BN890" s="111"/>
      <c r="BO890" s="111"/>
      <c r="BP890" s="111"/>
      <c r="BQ890" s="111"/>
      <c r="BR890" s="111"/>
      <c r="BS890" s="111"/>
      <c r="BT890" s="111"/>
      <c r="BU890" s="111"/>
      <c r="BV890" s="111"/>
      <c r="BW890" s="111"/>
      <c r="BX890" s="111"/>
      <c r="BY890" s="112"/>
      <c r="BZ890" s="111"/>
      <c r="CA890" s="109"/>
      <c r="CB890" s="109"/>
      <c r="CC890" s="109"/>
      <c r="CD890" s="111"/>
    </row>
    <row r="891" spans="1:82" ht="15.75" customHeight="1">
      <c r="A891" s="111"/>
      <c r="B891" s="111"/>
      <c r="C891" s="111"/>
      <c r="D891" s="111"/>
      <c r="E891" s="111"/>
      <c r="F891" s="111"/>
      <c r="G891" s="111"/>
      <c r="H891" s="111"/>
      <c r="I891" s="111"/>
      <c r="J891" s="111"/>
      <c r="K891" s="111"/>
      <c r="L891" s="111"/>
      <c r="M891" s="111"/>
      <c r="N891" s="111"/>
      <c r="O891" s="111"/>
      <c r="P891" s="111"/>
      <c r="Q891" s="111"/>
      <c r="R891" s="111"/>
      <c r="S891" s="111"/>
      <c r="T891" s="111"/>
      <c r="U891" s="111"/>
      <c r="V891" s="112"/>
      <c r="W891" s="111"/>
      <c r="X891" s="109"/>
      <c r="Y891" s="109"/>
      <c r="Z891" s="109"/>
      <c r="AA891" s="109"/>
      <c r="AB891" s="48"/>
      <c r="AC891" s="111"/>
      <c r="AD891" s="111"/>
      <c r="AE891" s="111"/>
      <c r="AF891" s="111"/>
      <c r="AG891" s="111"/>
      <c r="AH891" s="111"/>
      <c r="AI891" s="111"/>
      <c r="AJ891" s="111"/>
      <c r="AK891" s="111"/>
      <c r="AL891" s="111"/>
      <c r="AM891" s="111"/>
      <c r="AN891" s="111"/>
      <c r="AO891" s="111"/>
      <c r="AP891" s="111"/>
      <c r="AQ891" s="111"/>
      <c r="AR891" s="111"/>
      <c r="AS891" s="111"/>
      <c r="AT891" s="111"/>
      <c r="AU891" s="111"/>
      <c r="AV891" s="111"/>
      <c r="AW891" s="111"/>
      <c r="AX891" s="112"/>
      <c r="AY891" s="111"/>
      <c r="AZ891" s="109"/>
      <c r="BA891" s="109"/>
      <c r="BB891" s="109"/>
      <c r="BC891" s="111"/>
      <c r="BD891" s="111"/>
      <c r="BE891" s="111"/>
      <c r="BF891" s="111"/>
      <c r="BG891" s="111"/>
      <c r="BH891" s="111"/>
      <c r="BI891" s="111"/>
      <c r="BJ891" s="111"/>
      <c r="BK891" s="111"/>
      <c r="BL891" s="111"/>
      <c r="BM891" s="111"/>
      <c r="BN891" s="111"/>
      <c r="BO891" s="111"/>
      <c r="BP891" s="111"/>
      <c r="BQ891" s="111"/>
      <c r="BR891" s="111"/>
      <c r="BS891" s="111"/>
      <c r="BT891" s="111"/>
      <c r="BU891" s="111"/>
      <c r="BV891" s="111"/>
      <c r="BW891" s="111"/>
      <c r="BX891" s="111"/>
      <c r="BY891" s="112"/>
      <c r="BZ891" s="111"/>
      <c r="CA891" s="109"/>
      <c r="CB891" s="109"/>
      <c r="CC891" s="109"/>
      <c r="CD891" s="111"/>
    </row>
    <row r="892" spans="1:82" ht="15.75" customHeight="1">
      <c r="A892" s="111"/>
      <c r="B892" s="111"/>
      <c r="C892" s="111"/>
      <c r="D892" s="111"/>
      <c r="E892" s="111"/>
      <c r="F892" s="111"/>
      <c r="G892" s="111"/>
      <c r="H892" s="111"/>
      <c r="I892" s="111"/>
      <c r="J892" s="111"/>
      <c r="K892" s="111"/>
      <c r="L892" s="111"/>
      <c r="M892" s="111"/>
      <c r="N892" s="111"/>
      <c r="O892" s="111"/>
      <c r="P892" s="111"/>
      <c r="Q892" s="111"/>
      <c r="R892" s="111"/>
      <c r="S892" s="111"/>
      <c r="T892" s="111"/>
      <c r="U892" s="111"/>
      <c r="V892" s="112"/>
      <c r="W892" s="111"/>
      <c r="X892" s="109"/>
      <c r="Y892" s="109"/>
      <c r="Z892" s="109"/>
      <c r="AA892" s="109"/>
      <c r="AB892" s="48"/>
      <c r="AC892" s="111"/>
      <c r="AD892" s="111"/>
      <c r="AE892" s="111"/>
      <c r="AF892" s="111"/>
      <c r="AG892" s="111"/>
      <c r="AH892" s="111"/>
      <c r="AI892" s="111"/>
      <c r="AJ892" s="111"/>
      <c r="AK892" s="111"/>
      <c r="AL892" s="111"/>
      <c r="AM892" s="111"/>
      <c r="AN892" s="111"/>
      <c r="AO892" s="111"/>
      <c r="AP892" s="111"/>
      <c r="AQ892" s="111"/>
      <c r="AR892" s="111"/>
      <c r="AS892" s="111"/>
      <c r="AT892" s="111"/>
      <c r="AU892" s="111"/>
      <c r="AV892" s="111"/>
      <c r="AW892" s="111"/>
      <c r="AX892" s="112"/>
      <c r="AY892" s="111"/>
      <c r="AZ892" s="109"/>
      <c r="BA892" s="109"/>
      <c r="BB892" s="109"/>
      <c r="BC892" s="111"/>
      <c r="BD892" s="111"/>
      <c r="BE892" s="111"/>
      <c r="BF892" s="111"/>
      <c r="BG892" s="111"/>
      <c r="BH892" s="111"/>
      <c r="BI892" s="111"/>
      <c r="BJ892" s="111"/>
      <c r="BK892" s="111"/>
      <c r="BL892" s="111"/>
      <c r="BM892" s="111"/>
      <c r="BN892" s="111"/>
      <c r="BO892" s="111"/>
      <c r="BP892" s="111"/>
      <c r="BQ892" s="111"/>
      <c r="BR892" s="111"/>
      <c r="BS892" s="111"/>
      <c r="BT892" s="111"/>
      <c r="BU892" s="111"/>
      <c r="BV892" s="111"/>
      <c r="BW892" s="111"/>
      <c r="BX892" s="111"/>
      <c r="BY892" s="112"/>
      <c r="BZ892" s="111"/>
      <c r="CA892" s="109"/>
      <c r="CB892" s="109"/>
      <c r="CC892" s="109"/>
      <c r="CD892" s="111"/>
    </row>
    <row r="893" spans="1:82" ht="15.75" customHeight="1">
      <c r="A893" s="111"/>
      <c r="B893" s="111"/>
      <c r="C893" s="111"/>
      <c r="D893" s="111"/>
      <c r="E893" s="111"/>
      <c r="F893" s="111"/>
      <c r="G893" s="111"/>
      <c r="H893" s="111"/>
      <c r="I893" s="111"/>
      <c r="J893" s="111"/>
      <c r="K893" s="111"/>
      <c r="L893" s="111"/>
      <c r="M893" s="111"/>
      <c r="N893" s="111"/>
      <c r="O893" s="111"/>
      <c r="P893" s="111"/>
      <c r="Q893" s="111"/>
      <c r="R893" s="111"/>
      <c r="S893" s="111"/>
      <c r="T893" s="111"/>
      <c r="U893" s="111"/>
      <c r="V893" s="112"/>
      <c r="W893" s="111"/>
      <c r="X893" s="109"/>
      <c r="Y893" s="109"/>
      <c r="Z893" s="109"/>
      <c r="AA893" s="109"/>
      <c r="AB893" s="48"/>
      <c r="AC893" s="111"/>
      <c r="AD893" s="111"/>
      <c r="AE893" s="111"/>
      <c r="AF893" s="111"/>
      <c r="AG893" s="111"/>
      <c r="AH893" s="111"/>
      <c r="AI893" s="111"/>
      <c r="AJ893" s="111"/>
      <c r="AK893" s="111"/>
      <c r="AL893" s="111"/>
      <c r="AM893" s="111"/>
      <c r="AN893" s="111"/>
      <c r="AO893" s="111"/>
      <c r="AP893" s="111"/>
      <c r="AQ893" s="111"/>
      <c r="AR893" s="111"/>
      <c r="AS893" s="111"/>
      <c r="AT893" s="111"/>
      <c r="AU893" s="111"/>
      <c r="AV893" s="111"/>
      <c r="AW893" s="111"/>
      <c r="AX893" s="112"/>
      <c r="AY893" s="111"/>
      <c r="AZ893" s="109"/>
      <c r="BA893" s="109"/>
      <c r="BB893" s="109"/>
      <c r="BC893" s="111"/>
      <c r="BD893" s="111"/>
      <c r="BE893" s="111"/>
      <c r="BF893" s="111"/>
      <c r="BG893" s="111"/>
      <c r="BH893" s="111"/>
      <c r="BI893" s="111"/>
      <c r="BJ893" s="111"/>
      <c r="BK893" s="111"/>
      <c r="BL893" s="111"/>
      <c r="BM893" s="111"/>
      <c r="BN893" s="111"/>
      <c r="BO893" s="111"/>
      <c r="BP893" s="111"/>
      <c r="BQ893" s="111"/>
      <c r="BR893" s="111"/>
      <c r="BS893" s="111"/>
      <c r="BT893" s="111"/>
      <c r="BU893" s="111"/>
      <c r="BV893" s="111"/>
      <c r="BW893" s="111"/>
      <c r="BX893" s="111"/>
      <c r="BY893" s="112"/>
      <c r="BZ893" s="111"/>
      <c r="CA893" s="109"/>
      <c r="CB893" s="109"/>
      <c r="CC893" s="109"/>
      <c r="CD893" s="111"/>
    </row>
    <row r="894" spans="1:82" ht="15.75" customHeight="1">
      <c r="A894" s="111"/>
      <c r="B894" s="111"/>
      <c r="C894" s="111"/>
      <c r="D894" s="111"/>
      <c r="E894" s="111"/>
      <c r="F894" s="111"/>
      <c r="G894" s="111"/>
      <c r="H894" s="111"/>
      <c r="I894" s="111"/>
      <c r="J894" s="111"/>
      <c r="K894" s="111"/>
      <c r="L894" s="111"/>
      <c r="M894" s="111"/>
      <c r="N894" s="111"/>
      <c r="O894" s="111"/>
      <c r="P894" s="111"/>
      <c r="Q894" s="111"/>
      <c r="R894" s="111"/>
      <c r="S894" s="111"/>
      <c r="T894" s="111"/>
      <c r="U894" s="111"/>
      <c r="V894" s="112"/>
      <c r="W894" s="111"/>
      <c r="X894" s="109"/>
      <c r="Y894" s="109"/>
      <c r="Z894" s="109"/>
      <c r="AA894" s="109"/>
      <c r="AB894" s="48"/>
      <c r="AC894" s="111"/>
      <c r="AD894" s="111"/>
      <c r="AE894" s="111"/>
      <c r="AF894" s="111"/>
      <c r="AG894" s="111"/>
      <c r="AH894" s="111"/>
      <c r="AI894" s="111"/>
      <c r="AJ894" s="111"/>
      <c r="AK894" s="111"/>
      <c r="AL894" s="111"/>
      <c r="AM894" s="111"/>
      <c r="AN894" s="111"/>
      <c r="AO894" s="111"/>
      <c r="AP894" s="111"/>
      <c r="AQ894" s="111"/>
      <c r="AR894" s="111"/>
      <c r="AS894" s="111"/>
      <c r="AT894" s="111"/>
      <c r="AU894" s="111"/>
      <c r="AV894" s="111"/>
      <c r="AW894" s="111"/>
      <c r="AX894" s="112"/>
      <c r="AY894" s="111"/>
      <c r="AZ894" s="109"/>
      <c r="BA894" s="109"/>
      <c r="BB894" s="109"/>
      <c r="BC894" s="111"/>
      <c r="BD894" s="111"/>
      <c r="BE894" s="111"/>
      <c r="BF894" s="111"/>
      <c r="BG894" s="111"/>
      <c r="BH894" s="111"/>
      <c r="BI894" s="111"/>
      <c r="BJ894" s="111"/>
      <c r="BK894" s="111"/>
      <c r="BL894" s="111"/>
      <c r="BM894" s="111"/>
      <c r="BN894" s="111"/>
      <c r="BO894" s="111"/>
      <c r="BP894" s="111"/>
      <c r="BQ894" s="111"/>
      <c r="BR894" s="111"/>
      <c r="BS894" s="111"/>
      <c r="BT894" s="111"/>
      <c r="BU894" s="111"/>
      <c r="BV894" s="111"/>
      <c r="BW894" s="111"/>
      <c r="BX894" s="111"/>
      <c r="BY894" s="112"/>
      <c r="BZ894" s="111"/>
      <c r="CA894" s="109"/>
      <c r="CB894" s="109"/>
      <c r="CC894" s="109"/>
      <c r="CD894" s="111"/>
    </row>
    <row r="895" spans="1:82" ht="15.75" customHeight="1">
      <c r="A895" s="111"/>
      <c r="B895" s="111"/>
      <c r="C895" s="111"/>
      <c r="D895" s="111"/>
      <c r="E895" s="111"/>
      <c r="F895" s="111"/>
      <c r="G895" s="111"/>
      <c r="H895" s="111"/>
      <c r="I895" s="111"/>
      <c r="J895" s="111"/>
      <c r="K895" s="111"/>
      <c r="L895" s="111"/>
      <c r="M895" s="111"/>
      <c r="N895" s="111"/>
      <c r="O895" s="111"/>
      <c r="P895" s="111"/>
      <c r="Q895" s="111"/>
      <c r="R895" s="111"/>
      <c r="S895" s="111"/>
      <c r="T895" s="111"/>
      <c r="U895" s="111"/>
      <c r="V895" s="112"/>
      <c r="W895" s="111"/>
      <c r="X895" s="109"/>
      <c r="Y895" s="109"/>
      <c r="Z895" s="109"/>
      <c r="AA895" s="109"/>
      <c r="AB895" s="48"/>
      <c r="AC895" s="111"/>
      <c r="AD895" s="111"/>
      <c r="AE895" s="111"/>
      <c r="AF895" s="111"/>
      <c r="AG895" s="111"/>
      <c r="AH895" s="111"/>
      <c r="AI895" s="111"/>
      <c r="AJ895" s="111"/>
      <c r="AK895" s="111"/>
      <c r="AL895" s="111"/>
      <c r="AM895" s="111"/>
      <c r="AN895" s="111"/>
      <c r="AO895" s="111"/>
      <c r="AP895" s="111"/>
      <c r="AQ895" s="111"/>
      <c r="AR895" s="111"/>
      <c r="AS895" s="111"/>
      <c r="AT895" s="111"/>
      <c r="AU895" s="111"/>
      <c r="AV895" s="111"/>
      <c r="AW895" s="111"/>
      <c r="AX895" s="112"/>
      <c r="AY895" s="111"/>
      <c r="AZ895" s="109"/>
      <c r="BA895" s="109"/>
      <c r="BB895" s="109"/>
      <c r="BC895" s="111"/>
      <c r="BD895" s="111"/>
      <c r="BE895" s="111"/>
      <c r="BF895" s="111"/>
      <c r="BG895" s="111"/>
      <c r="BH895" s="111"/>
      <c r="BI895" s="111"/>
      <c r="BJ895" s="111"/>
      <c r="BK895" s="111"/>
      <c r="BL895" s="111"/>
      <c r="BM895" s="111"/>
      <c r="BN895" s="111"/>
      <c r="BO895" s="111"/>
      <c r="BP895" s="111"/>
      <c r="BQ895" s="111"/>
      <c r="BR895" s="111"/>
      <c r="BS895" s="111"/>
      <c r="BT895" s="111"/>
      <c r="BU895" s="111"/>
      <c r="BV895" s="111"/>
      <c r="BW895" s="111"/>
      <c r="BX895" s="111"/>
      <c r="BY895" s="112"/>
      <c r="BZ895" s="111"/>
      <c r="CA895" s="109"/>
      <c r="CB895" s="109"/>
      <c r="CC895" s="109"/>
      <c r="CD895" s="111"/>
    </row>
    <row r="896" spans="1:82" ht="15.75" customHeight="1">
      <c r="A896" s="111"/>
      <c r="B896" s="111"/>
      <c r="C896" s="111"/>
      <c r="D896" s="111"/>
      <c r="E896" s="111"/>
      <c r="F896" s="111"/>
      <c r="G896" s="111"/>
      <c r="H896" s="111"/>
      <c r="I896" s="111"/>
      <c r="J896" s="111"/>
      <c r="K896" s="111"/>
      <c r="L896" s="111"/>
      <c r="M896" s="111"/>
      <c r="N896" s="111"/>
      <c r="O896" s="111"/>
      <c r="P896" s="111"/>
      <c r="Q896" s="111"/>
      <c r="R896" s="111"/>
      <c r="S896" s="111"/>
      <c r="T896" s="111"/>
      <c r="U896" s="111"/>
      <c r="V896" s="112"/>
      <c r="W896" s="111"/>
      <c r="X896" s="109"/>
      <c r="Y896" s="109"/>
      <c r="Z896" s="109"/>
      <c r="AA896" s="109"/>
      <c r="AB896" s="48"/>
      <c r="AC896" s="111"/>
      <c r="AD896" s="111"/>
      <c r="AE896" s="111"/>
      <c r="AF896" s="111"/>
      <c r="AG896" s="111"/>
      <c r="AH896" s="111"/>
      <c r="AI896" s="111"/>
      <c r="AJ896" s="111"/>
      <c r="AK896" s="111"/>
      <c r="AL896" s="111"/>
      <c r="AM896" s="111"/>
      <c r="AN896" s="111"/>
      <c r="AO896" s="111"/>
      <c r="AP896" s="111"/>
      <c r="AQ896" s="111"/>
      <c r="AR896" s="111"/>
      <c r="AS896" s="111"/>
      <c r="AT896" s="111"/>
      <c r="AU896" s="111"/>
      <c r="AV896" s="111"/>
      <c r="AW896" s="111"/>
      <c r="AX896" s="112"/>
      <c r="AY896" s="111"/>
      <c r="AZ896" s="109"/>
      <c r="BA896" s="109"/>
      <c r="BB896" s="109"/>
      <c r="BC896" s="111"/>
      <c r="BD896" s="111"/>
      <c r="BE896" s="111"/>
      <c r="BF896" s="111"/>
      <c r="BG896" s="111"/>
      <c r="BH896" s="111"/>
      <c r="BI896" s="111"/>
      <c r="BJ896" s="111"/>
      <c r="BK896" s="111"/>
      <c r="BL896" s="111"/>
      <c r="BM896" s="111"/>
      <c r="BN896" s="111"/>
      <c r="BO896" s="111"/>
      <c r="BP896" s="111"/>
      <c r="BQ896" s="111"/>
      <c r="BR896" s="111"/>
      <c r="BS896" s="111"/>
      <c r="BT896" s="111"/>
      <c r="BU896" s="111"/>
      <c r="BV896" s="111"/>
      <c r="BW896" s="111"/>
      <c r="BX896" s="111"/>
      <c r="BY896" s="112"/>
      <c r="BZ896" s="111"/>
      <c r="CA896" s="109"/>
      <c r="CB896" s="109"/>
      <c r="CC896" s="109"/>
      <c r="CD896" s="111"/>
    </row>
    <row r="897" spans="1:82" ht="15.75" customHeight="1">
      <c r="A897" s="111"/>
      <c r="B897" s="111"/>
      <c r="C897" s="111"/>
      <c r="D897" s="111"/>
      <c r="E897" s="111"/>
      <c r="F897" s="111"/>
      <c r="G897" s="111"/>
      <c r="H897" s="111"/>
      <c r="I897" s="111"/>
      <c r="J897" s="111"/>
      <c r="K897" s="111"/>
      <c r="L897" s="111"/>
      <c r="M897" s="111"/>
      <c r="N897" s="111"/>
      <c r="O897" s="111"/>
      <c r="P897" s="111"/>
      <c r="Q897" s="111"/>
      <c r="R897" s="111"/>
      <c r="S897" s="111"/>
      <c r="T897" s="111"/>
      <c r="U897" s="111"/>
      <c r="V897" s="112"/>
      <c r="W897" s="111"/>
      <c r="X897" s="109"/>
      <c r="Y897" s="109"/>
      <c r="Z897" s="109"/>
      <c r="AA897" s="109"/>
      <c r="AB897" s="48"/>
      <c r="AC897" s="111"/>
      <c r="AD897" s="111"/>
      <c r="AE897" s="111"/>
      <c r="AF897" s="111"/>
      <c r="AG897" s="111"/>
      <c r="AH897" s="111"/>
      <c r="AI897" s="111"/>
      <c r="AJ897" s="111"/>
      <c r="AK897" s="111"/>
      <c r="AL897" s="111"/>
      <c r="AM897" s="111"/>
      <c r="AN897" s="111"/>
      <c r="AO897" s="111"/>
      <c r="AP897" s="111"/>
      <c r="AQ897" s="111"/>
      <c r="AR897" s="111"/>
      <c r="AS897" s="111"/>
      <c r="AT897" s="111"/>
      <c r="AU897" s="111"/>
      <c r="AV897" s="111"/>
      <c r="AW897" s="111"/>
      <c r="AX897" s="112"/>
      <c r="AY897" s="111"/>
      <c r="AZ897" s="109"/>
      <c r="BA897" s="109"/>
      <c r="BB897" s="109"/>
      <c r="BC897" s="111"/>
      <c r="BD897" s="111"/>
      <c r="BE897" s="111"/>
      <c r="BF897" s="111"/>
      <c r="BG897" s="111"/>
      <c r="BH897" s="111"/>
      <c r="BI897" s="111"/>
      <c r="BJ897" s="111"/>
      <c r="BK897" s="111"/>
      <c r="BL897" s="111"/>
      <c r="BM897" s="111"/>
      <c r="BN897" s="111"/>
      <c r="BO897" s="111"/>
      <c r="BP897" s="111"/>
      <c r="BQ897" s="111"/>
      <c r="BR897" s="111"/>
      <c r="BS897" s="111"/>
      <c r="BT897" s="111"/>
      <c r="BU897" s="111"/>
      <c r="BV897" s="111"/>
      <c r="BW897" s="111"/>
      <c r="BX897" s="111"/>
      <c r="BY897" s="112"/>
      <c r="BZ897" s="111"/>
      <c r="CA897" s="109"/>
      <c r="CB897" s="109"/>
      <c r="CC897" s="109"/>
      <c r="CD897" s="111"/>
    </row>
    <row r="898" spans="1:82" ht="15.75" customHeight="1">
      <c r="A898" s="111"/>
      <c r="B898" s="111"/>
      <c r="C898" s="111"/>
      <c r="D898" s="111"/>
      <c r="E898" s="111"/>
      <c r="F898" s="111"/>
      <c r="G898" s="111"/>
      <c r="H898" s="111"/>
      <c r="I898" s="111"/>
      <c r="J898" s="111"/>
      <c r="K898" s="111"/>
      <c r="L898" s="111"/>
      <c r="M898" s="111"/>
      <c r="N898" s="111"/>
      <c r="O898" s="111"/>
      <c r="P898" s="111"/>
      <c r="Q898" s="111"/>
      <c r="R898" s="111"/>
      <c r="S898" s="111"/>
      <c r="T898" s="111"/>
      <c r="U898" s="111"/>
      <c r="V898" s="112"/>
      <c r="W898" s="111"/>
      <c r="X898" s="109"/>
      <c r="Y898" s="109"/>
      <c r="Z898" s="109"/>
      <c r="AA898" s="109"/>
      <c r="AB898" s="48"/>
      <c r="AC898" s="111"/>
      <c r="AD898" s="111"/>
      <c r="AE898" s="111"/>
      <c r="AF898" s="111"/>
      <c r="AG898" s="111"/>
      <c r="AH898" s="111"/>
      <c r="AI898" s="111"/>
      <c r="AJ898" s="111"/>
      <c r="AK898" s="111"/>
      <c r="AL898" s="111"/>
      <c r="AM898" s="111"/>
      <c r="AN898" s="111"/>
      <c r="AO898" s="111"/>
      <c r="AP898" s="111"/>
      <c r="AQ898" s="111"/>
      <c r="AR898" s="111"/>
      <c r="AS898" s="111"/>
      <c r="AT898" s="111"/>
      <c r="AU898" s="111"/>
      <c r="AV898" s="111"/>
      <c r="AW898" s="111"/>
      <c r="AX898" s="112"/>
      <c r="AY898" s="111"/>
      <c r="AZ898" s="109"/>
      <c r="BA898" s="109"/>
      <c r="BB898" s="109"/>
      <c r="BC898" s="111"/>
      <c r="BD898" s="111"/>
      <c r="BE898" s="111"/>
      <c r="BF898" s="111"/>
      <c r="BG898" s="111"/>
      <c r="BH898" s="111"/>
      <c r="BI898" s="111"/>
      <c r="BJ898" s="111"/>
      <c r="BK898" s="111"/>
      <c r="BL898" s="111"/>
      <c r="BM898" s="111"/>
      <c r="BN898" s="111"/>
      <c r="BO898" s="111"/>
      <c r="BP898" s="111"/>
      <c r="BQ898" s="111"/>
      <c r="BR898" s="111"/>
      <c r="BS898" s="111"/>
      <c r="BT898" s="111"/>
      <c r="BU898" s="111"/>
      <c r="BV898" s="111"/>
      <c r="BW898" s="111"/>
      <c r="BX898" s="111"/>
      <c r="BY898" s="112"/>
      <c r="BZ898" s="111"/>
      <c r="CA898" s="109"/>
      <c r="CB898" s="109"/>
      <c r="CC898" s="109"/>
      <c r="CD898" s="111"/>
    </row>
    <row r="899" spans="1:82" ht="15.75" customHeight="1">
      <c r="A899" s="111"/>
      <c r="B899" s="111"/>
      <c r="C899" s="111"/>
      <c r="D899" s="111"/>
      <c r="E899" s="111"/>
      <c r="F899" s="111"/>
      <c r="G899" s="111"/>
      <c r="H899" s="111"/>
      <c r="I899" s="111"/>
      <c r="J899" s="111"/>
      <c r="K899" s="111"/>
      <c r="L899" s="111"/>
      <c r="M899" s="111"/>
      <c r="N899" s="111"/>
      <c r="O899" s="111"/>
      <c r="P899" s="111"/>
      <c r="Q899" s="111"/>
      <c r="R899" s="111"/>
      <c r="S899" s="111"/>
      <c r="T899" s="111"/>
      <c r="U899" s="111"/>
      <c r="V899" s="112"/>
      <c r="W899" s="111"/>
      <c r="X899" s="109"/>
      <c r="Y899" s="109"/>
      <c r="Z899" s="109"/>
      <c r="AA899" s="109"/>
      <c r="AB899" s="48"/>
      <c r="AC899" s="111"/>
      <c r="AD899" s="111"/>
      <c r="AE899" s="111"/>
      <c r="AF899" s="111"/>
      <c r="AG899" s="111"/>
      <c r="AH899" s="111"/>
      <c r="AI899" s="111"/>
      <c r="AJ899" s="111"/>
      <c r="AK899" s="111"/>
      <c r="AL899" s="111"/>
      <c r="AM899" s="111"/>
      <c r="AN899" s="111"/>
      <c r="AO899" s="111"/>
      <c r="AP899" s="111"/>
      <c r="AQ899" s="111"/>
      <c r="AR899" s="111"/>
      <c r="AS899" s="111"/>
      <c r="AT899" s="111"/>
      <c r="AU899" s="111"/>
      <c r="AV899" s="111"/>
      <c r="AW899" s="111"/>
      <c r="AX899" s="112"/>
      <c r="AY899" s="111"/>
      <c r="AZ899" s="109"/>
      <c r="BA899" s="109"/>
      <c r="BB899" s="109"/>
      <c r="BC899" s="111"/>
      <c r="BD899" s="111"/>
      <c r="BE899" s="111"/>
      <c r="BF899" s="111"/>
      <c r="BG899" s="111"/>
      <c r="BH899" s="111"/>
      <c r="BI899" s="111"/>
      <c r="BJ899" s="111"/>
      <c r="BK899" s="111"/>
      <c r="BL899" s="111"/>
      <c r="BM899" s="111"/>
      <c r="BN899" s="111"/>
      <c r="BO899" s="111"/>
      <c r="BP899" s="111"/>
      <c r="BQ899" s="111"/>
      <c r="BR899" s="111"/>
      <c r="BS899" s="111"/>
      <c r="BT899" s="111"/>
      <c r="BU899" s="111"/>
      <c r="BV899" s="111"/>
      <c r="BW899" s="111"/>
      <c r="BX899" s="111"/>
      <c r="BY899" s="112"/>
      <c r="BZ899" s="111"/>
      <c r="CA899" s="109"/>
      <c r="CB899" s="109"/>
      <c r="CC899" s="109"/>
      <c r="CD899" s="111"/>
    </row>
    <row r="900" spans="1:82" ht="15.75" customHeight="1">
      <c r="A900" s="111"/>
      <c r="B900" s="111"/>
      <c r="C900" s="111"/>
      <c r="D900" s="111"/>
      <c r="E900" s="111"/>
      <c r="F900" s="111"/>
      <c r="G900" s="111"/>
      <c r="H900" s="111"/>
      <c r="I900" s="111"/>
      <c r="J900" s="111"/>
      <c r="K900" s="111"/>
      <c r="L900" s="111"/>
      <c r="M900" s="111"/>
      <c r="N900" s="111"/>
      <c r="O900" s="111"/>
      <c r="P900" s="111"/>
      <c r="Q900" s="111"/>
      <c r="R900" s="111"/>
      <c r="S900" s="111"/>
      <c r="T900" s="111"/>
      <c r="U900" s="111"/>
      <c r="V900" s="112"/>
      <c r="W900" s="111"/>
      <c r="X900" s="109"/>
      <c r="Y900" s="109"/>
      <c r="Z900" s="109"/>
      <c r="AA900" s="109"/>
      <c r="AB900" s="48"/>
      <c r="AC900" s="111"/>
      <c r="AD900" s="111"/>
      <c r="AE900" s="111"/>
      <c r="AF900" s="111"/>
      <c r="AG900" s="111"/>
      <c r="AH900" s="111"/>
      <c r="AI900" s="111"/>
      <c r="AJ900" s="111"/>
      <c r="AK900" s="111"/>
      <c r="AL900" s="111"/>
      <c r="AM900" s="111"/>
      <c r="AN900" s="111"/>
      <c r="AO900" s="111"/>
      <c r="AP900" s="111"/>
      <c r="AQ900" s="111"/>
      <c r="AR900" s="111"/>
      <c r="AS900" s="111"/>
      <c r="AT900" s="111"/>
      <c r="AU900" s="111"/>
      <c r="AV900" s="111"/>
      <c r="AW900" s="111"/>
      <c r="AX900" s="112"/>
      <c r="AY900" s="111"/>
      <c r="AZ900" s="109"/>
      <c r="BA900" s="109"/>
      <c r="BB900" s="109"/>
      <c r="BC900" s="111"/>
      <c r="BD900" s="111"/>
      <c r="BE900" s="111"/>
      <c r="BF900" s="111"/>
      <c r="BG900" s="111"/>
      <c r="BH900" s="111"/>
      <c r="BI900" s="111"/>
      <c r="BJ900" s="111"/>
      <c r="BK900" s="111"/>
      <c r="BL900" s="111"/>
      <c r="BM900" s="111"/>
      <c r="BN900" s="111"/>
      <c r="BO900" s="111"/>
      <c r="BP900" s="111"/>
      <c r="BQ900" s="111"/>
      <c r="BR900" s="111"/>
      <c r="BS900" s="111"/>
      <c r="BT900" s="111"/>
      <c r="BU900" s="111"/>
      <c r="BV900" s="111"/>
      <c r="BW900" s="111"/>
      <c r="BX900" s="111"/>
      <c r="BY900" s="112"/>
      <c r="BZ900" s="111"/>
      <c r="CA900" s="109"/>
      <c r="CB900" s="109"/>
      <c r="CC900" s="109"/>
      <c r="CD900" s="111"/>
    </row>
    <row r="901" spans="1:82" ht="15.75" customHeight="1">
      <c r="A901" s="111"/>
      <c r="B901" s="111"/>
      <c r="C901" s="111"/>
      <c r="D901" s="111"/>
      <c r="E901" s="111"/>
      <c r="F901" s="111"/>
      <c r="G901" s="111"/>
      <c r="H901" s="111"/>
      <c r="I901" s="111"/>
      <c r="J901" s="111"/>
      <c r="K901" s="111"/>
      <c r="L901" s="111"/>
      <c r="M901" s="111"/>
      <c r="N901" s="111"/>
      <c r="O901" s="111"/>
      <c r="P901" s="111"/>
      <c r="Q901" s="111"/>
      <c r="R901" s="111"/>
      <c r="S901" s="111"/>
      <c r="T901" s="111"/>
      <c r="U901" s="111"/>
      <c r="V901" s="112"/>
      <c r="W901" s="111"/>
      <c r="X901" s="109"/>
      <c r="Y901" s="109"/>
      <c r="Z901" s="109"/>
      <c r="AA901" s="109"/>
      <c r="AB901" s="48"/>
      <c r="AC901" s="111"/>
      <c r="AD901" s="111"/>
      <c r="AE901" s="111"/>
      <c r="AF901" s="111"/>
      <c r="AG901" s="111"/>
      <c r="AH901" s="111"/>
      <c r="AI901" s="111"/>
      <c r="AJ901" s="111"/>
      <c r="AK901" s="111"/>
      <c r="AL901" s="111"/>
      <c r="AM901" s="111"/>
      <c r="AN901" s="111"/>
      <c r="AO901" s="111"/>
      <c r="AP901" s="111"/>
      <c r="AQ901" s="111"/>
      <c r="AR901" s="111"/>
      <c r="AS901" s="111"/>
      <c r="AT901" s="111"/>
      <c r="AU901" s="111"/>
      <c r="AV901" s="111"/>
      <c r="AW901" s="111"/>
      <c r="AX901" s="112"/>
      <c r="AY901" s="111"/>
      <c r="AZ901" s="109"/>
      <c r="BA901" s="109"/>
      <c r="BB901" s="109"/>
      <c r="BC901" s="111"/>
      <c r="BD901" s="111"/>
      <c r="BE901" s="111"/>
      <c r="BF901" s="111"/>
      <c r="BG901" s="111"/>
      <c r="BH901" s="111"/>
      <c r="BI901" s="111"/>
      <c r="BJ901" s="111"/>
      <c r="BK901" s="111"/>
      <c r="BL901" s="111"/>
      <c r="BM901" s="111"/>
      <c r="BN901" s="111"/>
      <c r="BO901" s="111"/>
      <c r="BP901" s="111"/>
      <c r="BQ901" s="111"/>
      <c r="BR901" s="111"/>
      <c r="BS901" s="111"/>
      <c r="BT901" s="111"/>
      <c r="BU901" s="111"/>
      <c r="BV901" s="111"/>
      <c r="BW901" s="111"/>
      <c r="BX901" s="111"/>
      <c r="BY901" s="112"/>
      <c r="BZ901" s="111"/>
      <c r="CA901" s="109"/>
      <c r="CB901" s="109"/>
      <c r="CC901" s="109"/>
      <c r="CD901" s="111"/>
    </row>
    <row r="902" spans="1:82" ht="15.75" customHeight="1">
      <c r="A902" s="111"/>
      <c r="B902" s="111"/>
      <c r="C902" s="111"/>
      <c r="D902" s="111"/>
      <c r="E902" s="111"/>
      <c r="F902" s="111"/>
      <c r="G902" s="111"/>
      <c r="H902" s="111"/>
      <c r="I902" s="111"/>
      <c r="J902" s="111"/>
      <c r="K902" s="111"/>
      <c r="L902" s="111"/>
      <c r="M902" s="111"/>
      <c r="N902" s="111"/>
      <c r="O902" s="111"/>
      <c r="P902" s="111"/>
      <c r="Q902" s="111"/>
      <c r="R902" s="111"/>
      <c r="S902" s="111"/>
      <c r="T902" s="111"/>
      <c r="U902" s="111"/>
      <c r="V902" s="112"/>
      <c r="W902" s="111"/>
      <c r="X902" s="109"/>
      <c r="Y902" s="109"/>
      <c r="Z902" s="109"/>
      <c r="AA902" s="109"/>
      <c r="AB902" s="48"/>
      <c r="AC902" s="111"/>
      <c r="AD902" s="111"/>
      <c r="AE902" s="111"/>
      <c r="AF902" s="111"/>
      <c r="AG902" s="111"/>
      <c r="AH902" s="111"/>
      <c r="AI902" s="111"/>
      <c r="AJ902" s="111"/>
      <c r="AK902" s="111"/>
      <c r="AL902" s="111"/>
      <c r="AM902" s="111"/>
      <c r="AN902" s="111"/>
      <c r="AO902" s="111"/>
      <c r="AP902" s="111"/>
      <c r="AQ902" s="111"/>
      <c r="AR902" s="111"/>
      <c r="AS902" s="111"/>
      <c r="AT902" s="111"/>
      <c r="AU902" s="111"/>
      <c r="AV902" s="111"/>
      <c r="AW902" s="111"/>
      <c r="AX902" s="112"/>
      <c r="AY902" s="111"/>
      <c r="AZ902" s="109"/>
      <c r="BA902" s="109"/>
      <c r="BB902" s="109"/>
      <c r="BC902" s="111"/>
      <c r="BD902" s="111"/>
      <c r="BE902" s="111"/>
      <c r="BF902" s="111"/>
      <c r="BG902" s="111"/>
      <c r="BH902" s="111"/>
      <c r="BI902" s="111"/>
      <c r="BJ902" s="111"/>
      <c r="BK902" s="111"/>
      <c r="BL902" s="111"/>
      <c r="BM902" s="111"/>
      <c r="BN902" s="111"/>
      <c r="BO902" s="111"/>
      <c r="BP902" s="111"/>
      <c r="BQ902" s="111"/>
      <c r="BR902" s="111"/>
      <c r="BS902" s="111"/>
      <c r="BT902" s="111"/>
      <c r="BU902" s="111"/>
      <c r="BV902" s="111"/>
      <c r="BW902" s="111"/>
      <c r="BX902" s="111"/>
      <c r="BY902" s="112"/>
      <c r="BZ902" s="111"/>
      <c r="CA902" s="109"/>
      <c r="CB902" s="109"/>
      <c r="CC902" s="109"/>
      <c r="CD902" s="111"/>
    </row>
    <row r="903" spans="1:82" ht="15.75" customHeight="1">
      <c r="A903" s="111"/>
      <c r="B903" s="111"/>
      <c r="C903" s="111"/>
      <c r="D903" s="111"/>
      <c r="E903" s="111"/>
      <c r="F903" s="111"/>
      <c r="G903" s="111"/>
      <c r="H903" s="111"/>
      <c r="I903" s="111"/>
      <c r="J903" s="111"/>
      <c r="K903" s="111"/>
      <c r="L903" s="111"/>
      <c r="M903" s="111"/>
      <c r="N903" s="111"/>
      <c r="O903" s="111"/>
      <c r="P903" s="111"/>
      <c r="Q903" s="111"/>
      <c r="R903" s="111"/>
      <c r="S903" s="111"/>
      <c r="T903" s="111"/>
      <c r="U903" s="111"/>
      <c r="V903" s="112"/>
      <c r="W903" s="111"/>
      <c r="X903" s="109"/>
      <c r="Y903" s="109"/>
      <c r="Z903" s="109"/>
      <c r="AA903" s="109"/>
      <c r="AB903" s="48"/>
      <c r="AC903" s="111"/>
      <c r="AD903" s="111"/>
      <c r="AE903" s="111"/>
      <c r="AF903" s="111"/>
      <c r="AG903" s="111"/>
      <c r="AH903" s="111"/>
      <c r="AI903" s="111"/>
      <c r="AJ903" s="111"/>
      <c r="AK903" s="111"/>
      <c r="AL903" s="111"/>
      <c r="AM903" s="111"/>
      <c r="AN903" s="111"/>
      <c r="AO903" s="111"/>
      <c r="AP903" s="111"/>
      <c r="AQ903" s="111"/>
      <c r="AR903" s="111"/>
      <c r="AS903" s="111"/>
      <c r="AT903" s="111"/>
      <c r="AU903" s="111"/>
      <c r="AV903" s="111"/>
      <c r="AW903" s="111"/>
      <c r="AX903" s="112"/>
      <c r="AY903" s="111"/>
      <c r="AZ903" s="109"/>
      <c r="BA903" s="109"/>
      <c r="BB903" s="109"/>
      <c r="BC903" s="111"/>
      <c r="BD903" s="111"/>
      <c r="BE903" s="111"/>
      <c r="BF903" s="111"/>
      <c r="BG903" s="111"/>
      <c r="BH903" s="111"/>
      <c r="BI903" s="111"/>
      <c r="BJ903" s="111"/>
      <c r="BK903" s="111"/>
      <c r="BL903" s="111"/>
      <c r="BM903" s="111"/>
      <c r="BN903" s="111"/>
      <c r="BO903" s="111"/>
      <c r="BP903" s="111"/>
      <c r="BQ903" s="111"/>
      <c r="BR903" s="111"/>
      <c r="BS903" s="111"/>
      <c r="BT903" s="111"/>
      <c r="BU903" s="111"/>
      <c r="BV903" s="111"/>
      <c r="BW903" s="111"/>
      <c r="BX903" s="111"/>
      <c r="BY903" s="112"/>
      <c r="BZ903" s="111"/>
      <c r="CA903" s="109"/>
      <c r="CB903" s="109"/>
      <c r="CC903" s="109"/>
      <c r="CD903" s="111"/>
    </row>
    <row r="904" spans="1:82" ht="15.75" customHeight="1">
      <c r="A904" s="111"/>
      <c r="B904" s="111"/>
      <c r="C904" s="111"/>
      <c r="D904" s="111"/>
      <c r="E904" s="111"/>
      <c r="F904" s="111"/>
      <c r="G904" s="111"/>
      <c r="H904" s="111"/>
      <c r="I904" s="111"/>
      <c r="J904" s="111"/>
      <c r="K904" s="111"/>
      <c r="L904" s="111"/>
      <c r="M904" s="111"/>
      <c r="N904" s="111"/>
      <c r="O904" s="111"/>
      <c r="P904" s="111"/>
      <c r="Q904" s="111"/>
      <c r="R904" s="111"/>
      <c r="S904" s="111"/>
      <c r="T904" s="111"/>
      <c r="U904" s="111"/>
      <c r="V904" s="112"/>
      <c r="W904" s="111"/>
      <c r="X904" s="109"/>
      <c r="Y904" s="109"/>
      <c r="Z904" s="109"/>
      <c r="AA904" s="109"/>
      <c r="AB904" s="48"/>
      <c r="AC904" s="111"/>
      <c r="AD904" s="111"/>
      <c r="AE904" s="111"/>
      <c r="AF904" s="111"/>
      <c r="AG904" s="111"/>
      <c r="AH904" s="111"/>
      <c r="AI904" s="111"/>
      <c r="AJ904" s="111"/>
      <c r="AK904" s="111"/>
      <c r="AL904" s="111"/>
      <c r="AM904" s="111"/>
      <c r="AN904" s="111"/>
      <c r="AO904" s="111"/>
      <c r="AP904" s="111"/>
      <c r="AQ904" s="111"/>
      <c r="AR904" s="111"/>
      <c r="AS904" s="111"/>
      <c r="AT904" s="111"/>
      <c r="AU904" s="111"/>
      <c r="AV904" s="111"/>
      <c r="AW904" s="111"/>
      <c r="AX904" s="112"/>
      <c r="AY904" s="111"/>
      <c r="AZ904" s="109"/>
      <c r="BA904" s="109"/>
      <c r="BB904" s="109"/>
      <c r="BC904" s="111"/>
      <c r="BD904" s="111"/>
      <c r="BE904" s="111"/>
      <c r="BF904" s="111"/>
      <c r="BG904" s="111"/>
      <c r="BH904" s="111"/>
      <c r="BI904" s="111"/>
      <c r="BJ904" s="111"/>
      <c r="BK904" s="111"/>
      <c r="BL904" s="111"/>
      <c r="BM904" s="111"/>
      <c r="BN904" s="111"/>
      <c r="BO904" s="111"/>
      <c r="BP904" s="111"/>
      <c r="BQ904" s="111"/>
      <c r="BR904" s="111"/>
      <c r="BS904" s="111"/>
      <c r="BT904" s="111"/>
      <c r="BU904" s="111"/>
      <c r="BV904" s="111"/>
      <c r="BW904" s="111"/>
      <c r="BX904" s="111"/>
      <c r="BY904" s="112"/>
      <c r="BZ904" s="111"/>
      <c r="CA904" s="109"/>
      <c r="CB904" s="109"/>
      <c r="CC904" s="109"/>
      <c r="CD904" s="111"/>
    </row>
    <row r="905" spans="1:82" ht="15.75" customHeight="1">
      <c r="A905" s="111"/>
      <c r="B905" s="111"/>
      <c r="C905" s="111"/>
      <c r="D905" s="111"/>
      <c r="E905" s="111"/>
      <c r="F905" s="111"/>
      <c r="G905" s="111"/>
      <c r="H905" s="111"/>
      <c r="I905" s="111"/>
      <c r="J905" s="111"/>
      <c r="K905" s="111"/>
      <c r="L905" s="111"/>
      <c r="M905" s="111"/>
      <c r="N905" s="111"/>
      <c r="O905" s="111"/>
      <c r="P905" s="111"/>
      <c r="Q905" s="111"/>
      <c r="R905" s="111"/>
      <c r="S905" s="111"/>
      <c r="T905" s="111"/>
      <c r="U905" s="111"/>
      <c r="V905" s="112"/>
      <c r="W905" s="111"/>
      <c r="X905" s="109"/>
      <c r="Y905" s="109"/>
      <c r="Z905" s="109"/>
      <c r="AA905" s="109"/>
      <c r="AB905" s="48"/>
      <c r="AC905" s="111"/>
      <c r="AD905" s="111"/>
      <c r="AE905" s="111"/>
      <c r="AF905" s="111"/>
      <c r="AG905" s="111"/>
      <c r="AH905" s="111"/>
      <c r="AI905" s="111"/>
      <c r="AJ905" s="111"/>
      <c r="AK905" s="111"/>
      <c r="AL905" s="111"/>
      <c r="AM905" s="111"/>
      <c r="AN905" s="111"/>
      <c r="AO905" s="111"/>
      <c r="AP905" s="111"/>
      <c r="AQ905" s="111"/>
      <c r="AR905" s="111"/>
      <c r="AS905" s="111"/>
      <c r="AT905" s="111"/>
      <c r="AU905" s="111"/>
      <c r="AV905" s="111"/>
      <c r="AW905" s="111"/>
      <c r="AX905" s="112"/>
      <c r="AY905" s="111"/>
      <c r="AZ905" s="109"/>
      <c r="BA905" s="109"/>
      <c r="BB905" s="109"/>
      <c r="BC905" s="111"/>
      <c r="BD905" s="111"/>
      <c r="BE905" s="111"/>
      <c r="BF905" s="111"/>
      <c r="BG905" s="111"/>
      <c r="BH905" s="111"/>
      <c r="BI905" s="111"/>
      <c r="BJ905" s="111"/>
      <c r="BK905" s="111"/>
      <c r="BL905" s="111"/>
      <c r="BM905" s="111"/>
      <c r="BN905" s="111"/>
      <c r="BO905" s="111"/>
      <c r="BP905" s="111"/>
      <c r="BQ905" s="111"/>
      <c r="BR905" s="111"/>
      <c r="BS905" s="111"/>
      <c r="BT905" s="111"/>
      <c r="BU905" s="111"/>
      <c r="BV905" s="111"/>
      <c r="BW905" s="111"/>
      <c r="BX905" s="111"/>
      <c r="BY905" s="112"/>
      <c r="BZ905" s="111"/>
      <c r="CA905" s="109"/>
      <c r="CB905" s="109"/>
      <c r="CC905" s="109"/>
      <c r="CD905" s="111"/>
    </row>
    <row r="906" spans="1:82" ht="15.75" customHeight="1">
      <c r="A906" s="111"/>
      <c r="B906" s="111"/>
      <c r="C906" s="111"/>
      <c r="D906" s="111"/>
      <c r="E906" s="111"/>
      <c r="F906" s="111"/>
      <c r="G906" s="111"/>
      <c r="H906" s="111"/>
      <c r="I906" s="111"/>
      <c r="J906" s="111"/>
      <c r="K906" s="111"/>
      <c r="L906" s="111"/>
      <c r="M906" s="111"/>
      <c r="N906" s="111"/>
      <c r="O906" s="111"/>
      <c r="P906" s="111"/>
      <c r="Q906" s="111"/>
      <c r="R906" s="111"/>
      <c r="S906" s="111"/>
      <c r="T906" s="111"/>
      <c r="U906" s="111"/>
      <c r="V906" s="112"/>
      <c r="W906" s="111"/>
      <c r="X906" s="109"/>
      <c r="Y906" s="109"/>
      <c r="Z906" s="109"/>
      <c r="AA906" s="109"/>
      <c r="AB906" s="48"/>
      <c r="AC906" s="111"/>
      <c r="AD906" s="111"/>
      <c r="AE906" s="111"/>
      <c r="AF906" s="111"/>
      <c r="AG906" s="111"/>
      <c r="AH906" s="111"/>
      <c r="AI906" s="111"/>
      <c r="AJ906" s="111"/>
      <c r="AK906" s="111"/>
      <c r="AL906" s="111"/>
      <c r="AM906" s="111"/>
      <c r="AN906" s="111"/>
      <c r="AO906" s="111"/>
      <c r="AP906" s="111"/>
      <c r="AQ906" s="111"/>
      <c r="AR906" s="111"/>
      <c r="AS906" s="111"/>
      <c r="AT906" s="111"/>
      <c r="AU906" s="111"/>
      <c r="AV906" s="111"/>
      <c r="AW906" s="111"/>
      <c r="AX906" s="112"/>
      <c r="AY906" s="111"/>
      <c r="AZ906" s="109"/>
      <c r="BA906" s="109"/>
      <c r="BB906" s="109"/>
      <c r="BC906" s="111"/>
      <c r="BD906" s="111"/>
      <c r="BE906" s="111"/>
      <c r="BF906" s="111"/>
      <c r="BG906" s="111"/>
      <c r="BH906" s="111"/>
      <c r="BI906" s="111"/>
      <c r="BJ906" s="111"/>
      <c r="BK906" s="111"/>
      <c r="BL906" s="111"/>
      <c r="BM906" s="111"/>
      <c r="BN906" s="111"/>
      <c r="BO906" s="111"/>
      <c r="BP906" s="111"/>
      <c r="BQ906" s="111"/>
      <c r="BR906" s="111"/>
      <c r="BS906" s="111"/>
      <c r="BT906" s="111"/>
      <c r="BU906" s="111"/>
      <c r="BV906" s="111"/>
      <c r="BW906" s="111"/>
      <c r="BX906" s="111"/>
      <c r="BY906" s="112"/>
      <c r="BZ906" s="111"/>
      <c r="CA906" s="109"/>
      <c r="CB906" s="109"/>
      <c r="CC906" s="109"/>
      <c r="CD906" s="111"/>
    </row>
    <row r="907" spans="1:82" ht="15.75" customHeight="1">
      <c r="A907" s="111"/>
      <c r="B907" s="111"/>
      <c r="C907" s="111"/>
      <c r="D907" s="111"/>
      <c r="E907" s="111"/>
      <c r="F907" s="111"/>
      <c r="G907" s="111"/>
      <c r="H907" s="111"/>
      <c r="I907" s="111"/>
      <c r="J907" s="111"/>
      <c r="K907" s="111"/>
      <c r="L907" s="111"/>
      <c r="M907" s="111"/>
      <c r="N907" s="111"/>
      <c r="O907" s="111"/>
      <c r="P907" s="111"/>
      <c r="Q907" s="111"/>
      <c r="R907" s="111"/>
      <c r="S907" s="111"/>
      <c r="T907" s="111"/>
      <c r="U907" s="111"/>
      <c r="V907" s="112"/>
      <c r="W907" s="111"/>
      <c r="X907" s="109"/>
      <c r="Y907" s="109"/>
      <c r="Z907" s="109"/>
      <c r="AA907" s="109"/>
      <c r="AB907" s="48"/>
      <c r="AC907" s="111"/>
      <c r="AD907" s="111"/>
      <c r="AE907" s="111"/>
      <c r="AF907" s="111"/>
      <c r="AG907" s="111"/>
      <c r="AH907" s="111"/>
      <c r="AI907" s="111"/>
      <c r="AJ907" s="111"/>
      <c r="AK907" s="111"/>
      <c r="AL907" s="111"/>
      <c r="AM907" s="111"/>
      <c r="AN907" s="111"/>
      <c r="AO907" s="111"/>
      <c r="AP907" s="111"/>
      <c r="AQ907" s="111"/>
      <c r="AR907" s="111"/>
      <c r="AS907" s="111"/>
      <c r="AT907" s="111"/>
      <c r="AU907" s="111"/>
      <c r="AV907" s="111"/>
      <c r="AW907" s="111"/>
      <c r="AX907" s="112"/>
      <c r="AY907" s="111"/>
      <c r="AZ907" s="109"/>
      <c r="BA907" s="109"/>
      <c r="BB907" s="109"/>
      <c r="BC907" s="111"/>
      <c r="BD907" s="111"/>
      <c r="BE907" s="111"/>
      <c r="BF907" s="111"/>
      <c r="BG907" s="111"/>
      <c r="BH907" s="111"/>
      <c r="BI907" s="111"/>
      <c r="BJ907" s="111"/>
      <c r="BK907" s="111"/>
      <c r="BL907" s="111"/>
      <c r="BM907" s="111"/>
      <c r="BN907" s="111"/>
      <c r="BO907" s="111"/>
      <c r="BP907" s="111"/>
      <c r="BQ907" s="111"/>
      <c r="BR907" s="111"/>
      <c r="BS907" s="111"/>
      <c r="BT907" s="111"/>
      <c r="BU907" s="111"/>
      <c r="BV907" s="111"/>
      <c r="BW907" s="111"/>
      <c r="BX907" s="111"/>
      <c r="BY907" s="112"/>
      <c r="BZ907" s="111"/>
      <c r="CA907" s="109"/>
      <c r="CB907" s="109"/>
      <c r="CC907" s="109"/>
      <c r="CD907" s="111"/>
    </row>
    <row r="908" spans="1:82" ht="15.75" customHeight="1">
      <c r="A908" s="111"/>
      <c r="B908" s="111"/>
      <c r="C908" s="111"/>
      <c r="D908" s="111"/>
      <c r="E908" s="111"/>
      <c r="F908" s="111"/>
      <c r="G908" s="111"/>
      <c r="H908" s="111"/>
      <c r="I908" s="111"/>
      <c r="J908" s="111"/>
      <c r="K908" s="111"/>
      <c r="L908" s="111"/>
      <c r="M908" s="111"/>
      <c r="N908" s="111"/>
      <c r="O908" s="111"/>
      <c r="P908" s="111"/>
      <c r="Q908" s="111"/>
      <c r="R908" s="111"/>
      <c r="S908" s="111"/>
      <c r="T908" s="111"/>
      <c r="U908" s="111"/>
      <c r="V908" s="112"/>
      <c r="W908" s="111"/>
      <c r="X908" s="109"/>
      <c r="Y908" s="109"/>
      <c r="Z908" s="109"/>
      <c r="AA908" s="109"/>
      <c r="AB908" s="48"/>
      <c r="AC908" s="111"/>
      <c r="AD908" s="111"/>
      <c r="AE908" s="111"/>
      <c r="AF908" s="111"/>
      <c r="AG908" s="111"/>
      <c r="AH908" s="111"/>
      <c r="AI908" s="111"/>
      <c r="AJ908" s="111"/>
      <c r="AK908" s="111"/>
      <c r="AL908" s="111"/>
      <c r="AM908" s="111"/>
      <c r="AN908" s="111"/>
      <c r="AO908" s="111"/>
      <c r="AP908" s="111"/>
      <c r="AQ908" s="111"/>
      <c r="AR908" s="111"/>
      <c r="AS908" s="111"/>
      <c r="AT908" s="111"/>
      <c r="AU908" s="111"/>
      <c r="AV908" s="111"/>
      <c r="AW908" s="111"/>
      <c r="AX908" s="112"/>
      <c r="AY908" s="111"/>
      <c r="AZ908" s="109"/>
      <c r="BA908" s="109"/>
      <c r="BB908" s="109"/>
      <c r="BC908" s="111"/>
      <c r="BD908" s="111"/>
      <c r="BE908" s="111"/>
      <c r="BF908" s="111"/>
      <c r="BG908" s="111"/>
      <c r="BH908" s="111"/>
      <c r="BI908" s="111"/>
      <c r="BJ908" s="111"/>
      <c r="BK908" s="111"/>
      <c r="BL908" s="111"/>
      <c r="BM908" s="111"/>
      <c r="BN908" s="111"/>
      <c r="BO908" s="111"/>
      <c r="BP908" s="111"/>
      <c r="BQ908" s="111"/>
      <c r="BR908" s="111"/>
      <c r="BS908" s="111"/>
      <c r="BT908" s="111"/>
      <c r="BU908" s="111"/>
      <c r="BV908" s="111"/>
      <c r="BW908" s="111"/>
      <c r="BX908" s="111"/>
      <c r="BY908" s="112"/>
      <c r="BZ908" s="111"/>
      <c r="CA908" s="109"/>
      <c r="CB908" s="109"/>
      <c r="CC908" s="109"/>
      <c r="CD908" s="111"/>
    </row>
    <row r="909" spans="1:82" ht="15.75" customHeight="1">
      <c r="A909" s="111"/>
      <c r="B909" s="111"/>
      <c r="C909" s="111"/>
      <c r="D909" s="111"/>
      <c r="E909" s="111"/>
      <c r="F909" s="111"/>
      <c r="G909" s="111"/>
      <c r="H909" s="111"/>
      <c r="I909" s="111"/>
      <c r="J909" s="111"/>
      <c r="K909" s="111"/>
      <c r="L909" s="111"/>
      <c r="M909" s="111"/>
      <c r="N909" s="111"/>
      <c r="O909" s="111"/>
      <c r="P909" s="111"/>
      <c r="Q909" s="111"/>
      <c r="R909" s="111"/>
      <c r="S909" s="111"/>
      <c r="T909" s="111"/>
      <c r="U909" s="111"/>
      <c r="V909" s="112"/>
      <c r="W909" s="111"/>
      <c r="X909" s="109"/>
      <c r="Y909" s="109"/>
      <c r="Z909" s="109"/>
      <c r="AA909" s="109"/>
      <c r="AB909" s="48"/>
      <c r="AC909" s="111"/>
      <c r="AD909" s="111"/>
      <c r="AE909" s="111"/>
      <c r="AF909" s="111"/>
      <c r="AG909" s="111"/>
      <c r="AH909" s="111"/>
      <c r="AI909" s="111"/>
      <c r="AJ909" s="111"/>
      <c r="AK909" s="111"/>
      <c r="AL909" s="111"/>
      <c r="AM909" s="111"/>
      <c r="AN909" s="111"/>
      <c r="AO909" s="111"/>
      <c r="AP909" s="111"/>
      <c r="AQ909" s="111"/>
      <c r="AR909" s="111"/>
      <c r="AS909" s="111"/>
      <c r="AT909" s="111"/>
      <c r="AU909" s="111"/>
      <c r="AV909" s="111"/>
      <c r="AW909" s="111"/>
      <c r="AX909" s="112"/>
      <c r="AY909" s="111"/>
      <c r="AZ909" s="109"/>
      <c r="BA909" s="109"/>
      <c r="BB909" s="109"/>
      <c r="BC909" s="111"/>
      <c r="BD909" s="111"/>
      <c r="BE909" s="111"/>
      <c r="BF909" s="111"/>
      <c r="BG909" s="111"/>
      <c r="BH909" s="111"/>
      <c r="BI909" s="111"/>
      <c r="BJ909" s="111"/>
      <c r="BK909" s="111"/>
      <c r="BL909" s="111"/>
      <c r="BM909" s="111"/>
      <c r="BN909" s="111"/>
      <c r="BO909" s="111"/>
      <c r="BP909" s="111"/>
      <c r="BQ909" s="111"/>
      <c r="BR909" s="111"/>
      <c r="BS909" s="111"/>
      <c r="BT909" s="111"/>
      <c r="BU909" s="111"/>
      <c r="BV909" s="111"/>
      <c r="BW909" s="111"/>
      <c r="BX909" s="111"/>
      <c r="BY909" s="112"/>
      <c r="BZ909" s="111"/>
      <c r="CA909" s="109"/>
      <c r="CB909" s="109"/>
      <c r="CC909" s="109"/>
      <c r="CD909" s="111"/>
    </row>
    <row r="910" spans="1:82" ht="15.75" customHeight="1">
      <c r="A910" s="111"/>
      <c r="B910" s="111"/>
      <c r="C910" s="111"/>
      <c r="D910" s="111"/>
      <c r="E910" s="111"/>
      <c r="F910" s="111"/>
      <c r="G910" s="111"/>
      <c r="H910" s="111"/>
      <c r="I910" s="111"/>
      <c r="J910" s="111"/>
      <c r="K910" s="111"/>
      <c r="L910" s="111"/>
      <c r="M910" s="111"/>
      <c r="N910" s="111"/>
      <c r="O910" s="111"/>
      <c r="P910" s="111"/>
      <c r="Q910" s="111"/>
      <c r="R910" s="111"/>
      <c r="S910" s="111"/>
      <c r="T910" s="111"/>
      <c r="U910" s="111"/>
      <c r="V910" s="112"/>
      <c r="W910" s="111"/>
      <c r="X910" s="109"/>
      <c r="Y910" s="109"/>
      <c r="Z910" s="109"/>
      <c r="AA910" s="109"/>
      <c r="AB910" s="48"/>
      <c r="AC910" s="111"/>
      <c r="AD910" s="111"/>
      <c r="AE910" s="111"/>
      <c r="AF910" s="111"/>
      <c r="AG910" s="111"/>
      <c r="AH910" s="111"/>
      <c r="AI910" s="111"/>
      <c r="AJ910" s="111"/>
      <c r="AK910" s="111"/>
      <c r="AL910" s="111"/>
      <c r="AM910" s="111"/>
      <c r="AN910" s="111"/>
      <c r="AO910" s="111"/>
      <c r="AP910" s="111"/>
      <c r="AQ910" s="111"/>
      <c r="AR910" s="111"/>
      <c r="AS910" s="111"/>
      <c r="AT910" s="111"/>
      <c r="AU910" s="111"/>
      <c r="AV910" s="111"/>
      <c r="AW910" s="111"/>
      <c r="AX910" s="112"/>
      <c r="AY910" s="111"/>
      <c r="AZ910" s="109"/>
      <c r="BA910" s="109"/>
      <c r="BB910" s="109"/>
      <c r="BC910" s="111"/>
      <c r="BD910" s="111"/>
      <c r="BE910" s="111"/>
      <c r="BF910" s="111"/>
      <c r="BG910" s="111"/>
      <c r="BH910" s="111"/>
      <c r="BI910" s="111"/>
      <c r="BJ910" s="111"/>
      <c r="BK910" s="111"/>
      <c r="BL910" s="111"/>
      <c r="BM910" s="111"/>
      <c r="BN910" s="111"/>
      <c r="BO910" s="111"/>
      <c r="BP910" s="111"/>
      <c r="BQ910" s="111"/>
      <c r="BR910" s="111"/>
      <c r="BS910" s="111"/>
      <c r="BT910" s="111"/>
      <c r="BU910" s="111"/>
      <c r="BV910" s="111"/>
      <c r="BW910" s="111"/>
      <c r="BX910" s="111"/>
      <c r="BY910" s="112"/>
      <c r="BZ910" s="111"/>
      <c r="CA910" s="109"/>
      <c r="CB910" s="109"/>
      <c r="CC910" s="109"/>
      <c r="CD910" s="111"/>
    </row>
    <row r="911" spans="1:82" ht="15.75" customHeight="1">
      <c r="A911" s="111"/>
      <c r="B911" s="111"/>
      <c r="C911" s="111"/>
      <c r="D911" s="111"/>
      <c r="E911" s="111"/>
      <c r="F911" s="111"/>
      <c r="G911" s="111"/>
      <c r="H911" s="111"/>
      <c r="I911" s="111"/>
      <c r="J911" s="111"/>
      <c r="K911" s="111"/>
      <c r="L911" s="111"/>
      <c r="M911" s="111"/>
      <c r="N911" s="111"/>
      <c r="O911" s="111"/>
      <c r="P911" s="111"/>
      <c r="Q911" s="111"/>
      <c r="R911" s="111"/>
      <c r="S911" s="111"/>
      <c r="T911" s="111"/>
      <c r="U911" s="111"/>
      <c r="V911" s="112"/>
      <c r="W911" s="111"/>
      <c r="X911" s="109"/>
      <c r="Y911" s="109"/>
      <c r="Z911" s="109"/>
      <c r="AA911" s="109"/>
      <c r="AB911" s="48"/>
      <c r="AC911" s="111"/>
      <c r="AD911" s="111"/>
      <c r="AE911" s="111"/>
      <c r="AF911" s="111"/>
      <c r="AG911" s="111"/>
      <c r="AH911" s="111"/>
      <c r="AI911" s="111"/>
      <c r="AJ911" s="111"/>
      <c r="AK911" s="111"/>
      <c r="AL911" s="111"/>
      <c r="AM911" s="111"/>
      <c r="AN911" s="111"/>
      <c r="AO911" s="111"/>
      <c r="AP911" s="111"/>
      <c r="AQ911" s="111"/>
      <c r="AR911" s="111"/>
      <c r="AS911" s="111"/>
      <c r="AT911" s="111"/>
      <c r="AU911" s="111"/>
      <c r="AV911" s="111"/>
      <c r="AW911" s="111"/>
      <c r="AX911" s="112"/>
      <c r="AY911" s="111"/>
      <c r="AZ911" s="109"/>
      <c r="BA911" s="109"/>
      <c r="BB911" s="109"/>
      <c r="BC911" s="111"/>
      <c r="BD911" s="111"/>
      <c r="BE911" s="111"/>
      <c r="BF911" s="111"/>
      <c r="BG911" s="111"/>
      <c r="BH911" s="111"/>
      <c r="BI911" s="111"/>
      <c r="BJ911" s="111"/>
      <c r="BK911" s="111"/>
      <c r="BL911" s="111"/>
      <c r="BM911" s="111"/>
      <c r="BN911" s="111"/>
      <c r="BO911" s="111"/>
      <c r="BP911" s="111"/>
      <c r="BQ911" s="111"/>
      <c r="BR911" s="111"/>
      <c r="BS911" s="111"/>
      <c r="BT911" s="111"/>
      <c r="BU911" s="111"/>
      <c r="BV911" s="111"/>
      <c r="BW911" s="111"/>
      <c r="BX911" s="111"/>
      <c r="BY911" s="112"/>
      <c r="BZ911" s="111"/>
      <c r="CA911" s="109"/>
      <c r="CB911" s="109"/>
      <c r="CC911" s="109"/>
      <c r="CD911" s="111"/>
    </row>
    <row r="912" spans="1:82" ht="15.75" customHeight="1">
      <c r="A912" s="111"/>
      <c r="B912" s="111"/>
      <c r="C912" s="111"/>
      <c r="D912" s="111"/>
      <c r="E912" s="111"/>
      <c r="F912" s="111"/>
      <c r="G912" s="111"/>
      <c r="H912" s="111"/>
      <c r="I912" s="111"/>
      <c r="J912" s="111"/>
      <c r="K912" s="111"/>
      <c r="L912" s="111"/>
      <c r="M912" s="111"/>
      <c r="N912" s="111"/>
      <c r="O912" s="111"/>
      <c r="P912" s="111"/>
      <c r="Q912" s="111"/>
      <c r="R912" s="111"/>
      <c r="S912" s="111"/>
      <c r="T912" s="111"/>
      <c r="U912" s="111"/>
      <c r="V912" s="112"/>
      <c r="W912" s="111"/>
      <c r="X912" s="109"/>
      <c r="Y912" s="109"/>
      <c r="Z912" s="109"/>
      <c r="AA912" s="109"/>
      <c r="AB912" s="48"/>
      <c r="AC912" s="111"/>
      <c r="AD912" s="111"/>
      <c r="AE912" s="111"/>
      <c r="AF912" s="111"/>
      <c r="AG912" s="111"/>
      <c r="AH912" s="111"/>
      <c r="AI912" s="111"/>
      <c r="AJ912" s="111"/>
      <c r="AK912" s="111"/>
      <c r="AL912" s="111"/>
      <c r="AM912" s="111"/>
      <c r="AN912" s="111"/>
      <c r="AO912" s="111"/>
      <c r="AP912" s="111"/>
      <c r="AQ912" s="111"/>
      <c r="AR912" s="111"/>
      <c r="AS912" s="111"/>
      <c r="AT912" s="111"/>
      <c r="AU912" s="111"/>
      <c r="AV912" s="111"/>
      <c r="AW912" s="111"/>
      <c r="AX912" s="112"/>
      <c r="AY912" s="111"/>
      <c r="AZ912" s="109"/>
      <c r="BA912" s="109"/>
      <c r="BB912" s="109"/>
      <c r="BC912" s="111"/>
      <c r="BD912" s="111"/>
      <c r="BE912" s="111"/>
      <c r="BF912" s="111"/>
      <c r="BG912" s="111"/>
      <c r="BH912" s="111"/>
      <c r="BI912" s="111"/>
      <c r="BJ912" s="111"/>
      <c r="BK912" s="111"/>
      <c r="BL912" s="111"/>
      <c r="BM912" s="111"/>
      <c r="BN912" s="111"/>
      <c r="BO912" s="111"/>
      <c r="BP912" s="111"/>
      <c r="BQ912" s="111"/>
      <c r="BR912" s="111"/>
      <c r="BS912" s="111"/>
      <c r="BT912" s="111"/>
      <c r="BU912" s="111"/>
      <c r="BV912" s="111"/>
      <c r="BW912" s="111"/>
      <c r="BX912" s="111"/>
      <c r="BY912" s="112"/>
      <c r="BZ912" s="111"/>
      <c r="CA912" s="109"/>
      <c r="CB912" s="109"/>
      <c r="CC912" s="109"/>
      <c r="CD912" s="111"/>
    </row>
    <row r="913" spans="1:82" ht="15.75" customHeight="1">
      <c r="A913" s="111"/>
      <c r="B913" s="111"/>
      <c r="C913" s="111"/>
      <c r="D913" s="111"/>
      <c r="E913" s="111"/>
      <c r="F913" s="111"/>
      <c r="G913" s="111"/>
      <c r="H913" s="111"/>
      <c r="I913" s="111"/>
      <c r="J913" s="111"/>
      <c r="K913" s="111"/>
      <c r="L913" s="111"/>
      <c r="M913" s="111"/>
      <c r="N913" s="111"/>
      <c r="O913" s="111"/>
      <c r="P913" s="111"/>
      <c r="Q913" s="111"/>
      <c r="R913" s="111"/>
      <c r="S913" s="111"/>
      <c r="T913" s="111"/>
      <c r="U913" s="111"/>
      <c r="V913" s="112"/>
      <c r="W913" s="111"/>
      <c r="X913" s="109"/>
      <c r="Y913" s="109"/>
      <c r="Z913" s="109"/>
      <c r="AA913" s="109"/>
      <c r="AB913" s="48"/>
      <c r="AC913" s="111"/>
      <c r="AD913" s="111"/>
      <c r="AE913" s="111"/>
      <c r="AF913" s="111"/>
      <c r="AG913" s="111"/>
      <c r="AH913" s="111"/>
      <c r="AI913" s="111"/>
      <c r="AJ913" s="111"/>
      <c r="AK913" s="111"/>
      <c r="AL913" s="111"/>
      <c r="AM913" s="111"/>
      <c r="AN913" s="111"/>
      <c r="AO913" s="111"/>
      <c r="AP913" s="111"/>
      <c r="AQ913" s="111"/>
      <c r="AR913" s="111"/>
      <c r="AS913" s="111"/>
      <c r="AT913" s="111"/>
      <c r="AU913" s="111"/>
      <c r="AV913" s="111"/>
      <c r="AW913" s="111"/>
      <c r="AX913" s="112"/>
      <c r="AY913" s="111"/>
      <c r="AZ913" s="109"/>
      <c r="BA913" s="109"/>
      <c r="BB913" s="109"/>
      <c r="BC913" s="111"/>
      <c r="BD913" s="111"/>
      <c r="BE913" s="111"/>
      <c r="BF913" s="111"/>
      <c r="BG913" s="111"/>
      <c r="BH913" s="111"/>
      <c r="BI913" s="111"/>
      <c r="BJ913" s="111"/>
      <c r="BK913" s="111"/>
      <c r="BL913" s="111"/>
      <c r="BM913" s="111"/>
      <c r="BN913" s="111"/>
      <c r="BO913" s="111"/>
      <c r="BP913" s="111"/>
      <c r="BQ913" s="111"/>
      <c r="BR913" s="111"/>
      <c r="BS913" s="111"/>
      <c r="BT913" s="111"/>
      <c r="BU913" s="111"/>
      <c r="BV913" s="111"/>
      <c r="BW913" s="111"/>
      <c r="BX913" s="111"/>
      <c r="BY913" s="112"/>
      <c r="BZ913" s="111"/>
      <c r="CA913" s="109"/>
      <c r="CB913" s="109"/>
      <c r="CC913" s="109"/>
      <c r="CD913" s="111"/>
    </row>
    <row r="914" spans="1:82" ht="15.75" customHeight="1">
      <c r="A914" s="111"/>
      <c r="B914" s="111"/>
      <c r="C914" s="111"/>
      <c r="D914" s="111"/>
      <c r="E914" s="111"/>
      <c r="F914" s="111"/>
      <c r="G914" s="111"/>
      <c r="H914" s="111"/>
      <c r="I914" s="111"/>
      <c r="J914" s="111"/>
      <c r="K914" s="111"/>
      <c r="L914" s="111"/>
      <c r="M914" s="111"/>
      <c r="N914" s="111"/>
      <c r="O914" s="111"/>
      <c r="P914" s="111"/>
      <c r="Q914" s="111"/>
      <c r="R914" s="111"/>
      <c r="S914" s="111"/>
      <c r="T914" s="111"/>
      <c r="U914" s="111"/>
      <c r="V914" s="112"/>
      <c r="W914" s="111"/>
      <c r="X914" s="109"/>
      <c r="Y914" s="109"/>
      <c r="Z914" s="109"/>
      <c r="AA914" s="109"/>
      <c r="AB914" s="48"/>
      <c r="AC914" s="111"/>
      <c r="AD914" s="111"/>
      <c r="AE914" s="111"/>
      <c r="AF914" s="111"/>
      <c r="AG914" s="111"/>
      <c r="AH914" s="111"/>
      <c r="AI914" s="111"/>
      <c r="AJ914" s="111"/>
      <c r="AK914" s="111"/>
      <c r="AL914" s="111"/>
      <c r="AM914" s="111"/>
      <c r="AN914" s="111"/>
      <c r="AO914" s="111"/>
      <c r="AP914" s="111"/>
      <c r="AQ914" s="111"/>
      <c r="AR914" s="111"/>
      <c r="AS914" s="111"/>
      <c r="AT914" s="111"/>
      <c r="AU914" s="111"/>
      <c r="AV914" s="111"/>
      <c r="AW914" s="111"/>
      <c r="AX914" s="112"/>
      <c r="AY914" s="111"/>
      <c r="AZ914" s="109"/>
      <c r="BA914" s="109"/>
      <c r="BB914" s="109"/>
      <c r="BC914" s="111"/>
      <c r="BD914" s="111"/>
      <c r="BE914" s="111"/>
      <c r="BF914" s="111"/>
      <c r="BG914" s="111"/>
      <c r="BH914" s="111"/>
      <c r="BI914" s="111"/>
      <c r="BJ914" s="111"/>
      <c r="BK914" s="111"/>
      <c r="BL914" s="111"/>
      <c r="BM914" s="111"/>
      <c r="BN914" s="111"/>
      <c r="BO914" s="111"/>
      <c r="BP914" s="111"/>
      <c r="BQ914" s="111"/>
      <c r="BR914" s="111"/>
      <c r="BS914" s="111"/>
      <c r="BT914" s="111"/>
      <c r="BU914" s="111"/>
      <c r="BV914" s="111"/>
      <c r="BW914" s="111"/>
      <c r="BX914" s="111"/>
      <c r="BY914" s="112"/>
      <c r="BZ914" s="111"/>
      <c r="CA914" s="109"/>
      <c r="CB914" s="109"/>
      <c r="CC914" s="109"/>
      <c r="CD914" s="111"/>
    </row>
    <row r="915" spans="1:82" ht="15.75" customHeight="1">
      <c r="A915" s="111"/>
      <c r="B915" s="111"/>
      <c r="C915" s="111"/>
      <c r="D915" s="111"/>
      <c r="E915" s="111"/>
      <c r="F915" s="111"/>
      <c r="G915" s="111"/>
      <c r="H915" s="111"/>
      <c r="I915" s="111"/>
      <c r="J915" s="111"/>
      <c r="K915" s="111"/>
      <c r="L915" s="111"/>
      <c r="M915" s="111"/>
      <c r="N915" s="111"/>
      <c r="O915" s="111"/>
      <c r="P915" s="111"/>
      <c r="Q915" s="111"/>
      <c r="R915" s="111"/>
      <c r="S915" s="111"/>
      <c r="T915" s="111"/>
      <c r="U915" s="111"/>
      <c r="V915" s="112"/>
      <c r="W915" s="111"/>
      <c r="X915" s="109"/>
      <c r="Y915" s="109"/>
      <c r="Z915" s="109"/>
      <c r="AA915" s="109"/>
      <c r="AB915" s="48"/>
      <c r="AC915" s="111"/>
      <c r="AD915" s="111"/>
      <c r="AE915" s="111"/>
      <c r="AF915" s="111"/>
      <c r="AG915" s="111"/>
      <c r="AH915" s="111"/>
      <c r="AI915" s="111"/>
      <c r="AJ915" s="111"/>
      <c r="AK915" s="111"/>
      <c r="AL915" s="111"/>
      <c r="AM915" s="111"/>
      <c r="AN915" s="111"/>
      <c r="AO915" s="111"/>
      <c r="AP915" s="111"/>
      <c r="AQ915" s="111"/>
      <c r="AR915" s="111"/>
      <c r="AS915" s="111"/>
      <c r="AT915" s="111"/>
      <c r="AU915" s="111"/>
      <c r="AV915" s="111"/>
      <c r="AW915" s="111"/>
      <c r="AX915" s="112"/>
      <c r="AY915" s="111"/>
      <c r="AZ915" s="109"/>
      <c r="BA915" s="109"/>
      <c r="BB915" s="109"/>
      <c r="BC915" s="111"/>
      <c r="BD915" s="111"/>
      <c r="BE915" s="111"/>
      <c r="BF915" s="111"/>
      <c r="BG915" s="111"/>
      <c r="BH915" s="111"/>
      <c r="BI915" s="111"/>
      <c r="BJ915" s="111"/>
      <c r="BK915" s="111"/>
      <c r="BL915" s="111"/>
      <c r="BM915" s="111"/>
      <c r="BN915" s="111"/>
      <c r="BO915" s="111"/>
      <c r="BP915" s="111"/>
      <c r="BQ915" s="111"/>
      <c r="BR915" s="111"/>
      <c r="BS915" s="111"/>
      <c r="BT915" s="111"/>
      <c r="BU915" s="111"/>
      <c r="BV915" s="111"/>
      <c r="BW915" s="111"/>
      <c r="BX915" s="111"/>
      <c r="BY915" s="112"/>
      <c r="BZ915" s="111"/>
      <c r="CA915" s="109"/>
      <c r="CB915" s="109"/>
      <c r="CC915" s="109"/>
      <c r="CD915" s="111"/>
    </row>
    <row r="916" spans="1:82" ht="15.75" customHeight="1">
      <c r="A916" s="111"/>
      <c r="B916" s="111"/>
      <c r="C916" s="111"/>
      <c r="D916" s="111"/>
      <c r="E916" s="111"/>
      <c r="F916" s="111"/>
      <c r="G916" s="111"/>
      <c r="H916" s="111"/>
      <c r="I916" s="111"/>
      <c r="J916" s="111"/>
      <c r="K916" s="111"/>
      <c r="L916" s="111"/>
      <c r="M916" s="111"/>
      <c r="N916" s="111"/>
      <c r="O916" s="111"/>
      <c r="P916" s="111"/>
      <c r="Q916" s="111"/>
      <c r="R916" s="111"/>
      <c r="S916" s="111"/>
      <c r="T916" s="111"/>
      <c r="U916" s="111"/>
      <c r="V916" s="112"/>
      <c r="W916" s="111"/>
      <c r="X916" s="109"/>
      <c r="Y916" s="109"/>
      <c r="Z916" s="109"/>
      <c r="AA916" s="109"/>
      <c r="AB916" s="48"/>
      <c r="AC916" s="111"/>
      <c r="AD916" s="111"/>
      <c r="AE916" s="111"/>
      <c r="AF916" s="111"/>
      <c r="AG916" s="111"/>
      <c r="AH916" s="111"/>
      <c r="AI916" s="111"/>
      <c r="AJ916" s="111"/>
      <c r="AK916" s="111"/>
      <c r="AL916" s="111"/>
      <c r="AM916" s="111"/>
      <c r="AN916" s="111"/>
      <c r="AO916" s="111"/>
      <c r="AP916" s="111"/>
      <c r="AQ916" s="111"/>
      <c r="AR916" s="111"/>
      <c r="AS916" s="111"/>
      <c r="AT916" s="111"/>
      <c r="AU916" s="111"/>
      <c r="AV916" s="111"/>
      <c r="AW916" s="111"/>
      <c r="AX916" s="112"/>
      <c r="AY916" s="111"/>
      <c r="AZ916" s="109"/>
      <c r="BA916" s="109"/>
      <c r="BB916" s="109"/>
      <c r="BC916" s="111"/>
      <c r="BD916" s="111"/>
      <c r="BE916" s="111"/>
      <c r="BF916" s="111"/>
      <c r="BG916" s="111"/>
      <c r="BH916" s="111"/>
      <c r="BI916" s="111"/>
      <c r="BJ916" s="111"/>
      <c r="BK916" s="111"/>
      <c r="BL916" s="111"/>
      <c r="BM916" s="111"/>
      <c r="BN916" s="111"/>
      <c r="BO916" s="111"/>
      <c r="BP916" s="111"/>
      <c r="BQ916" s="111"/>
      <c r="BR916" s="111"/>
      <c r="BS916" s="111"/>
      <c r="BT916" s="111"/>
      <c r="BU916" s="111"/>
      <c r="BV916" s="111"/>
      <c r="BW916" s="111"/>
      <c r="BX916" s="111"/>
      <c r="BY916" s="112"/>
      <c r="BZ916" s="111"/>
      <c r="CA916" s="109"/>
      <c r="CB916" s="109"/>
      <c r="CC916" s="109"/>
      <c r="CD916" s="111"/>
    </row>
    <row r="917" spans="1:82" ht="15.75" customHeight="1">
      <c r="A917" s="111"/>
      <c r="B917" s="111"/>
      <c r="C917" s="111"/>
      <c r="D917" s="111"/>
      <c r="E917" s="111"/>
      <c r="F917" s="111"/>
      <c r="G917" s="111"/>
      <c r="H917" s="111"/>
      <c r="I917" s="111"/>
      <c r="J917" s="111"/>
      <c r="K917" s="111"/>
      <c r="L917" s="111"/>
      <c r="M917" s="111"/>
      <c r="N917" s="111"/>
      <c r="O917" s="111"/>
      <c r="P917" s="111"/>
      <c r="Q917" s="111"/>
      <c r="R917" s="111"/>
      <c r="S917" s="111"/>
      <c r="T917" s="111"/>
      <c r="U917" s="111"/>
      <c r="V917" s="112"/>
      <c r="W917" s="111"/>
      <c r="X917" s="109"/>
      <c r="Y917" s="109"/>
      <c r="Z917" s="109"/>
      <c r="AA917" s="109"/>
      <c r="AB917" s="48"/>
      <c r="AC917" s="111"/>
      <c r="AD917" s="111"/>
      <c r="AE917" s="111"/>
      <c r="AF917" s="111"/>
      <c r="AG917" s="111"/>
      <c r="AH917" s="111"/>
      <c r="AI917" s="111"/>
      <c r="AJ917" s="111"/>
      <c r="AK917" s="111"/>
      <c r="AL917" s="111"/>
      <c r="AM917" s="111"/>
      <c r="AN917" s="111"/>
      <c r="AO917" s="111"/>
      <c r="AP917" s="111"/>
      <c r="AQ917" s="111"/>
      <c r="AR917" s="111"/>
      <c r="AS917" s="111"/>
      <c r="AT917" s="111"/>
      <c r="AU917" s="111"/>
      <c r="AV917" s="111"/>
      <c r="AW917" s="111"/>
      <c r="AX917" s="112"/>
      <c r="AY917" s="111"/>
      <c r="AZ917" s="109"/>
      <c r="BA917" s="109"/>
      <c r="BB917" s="109"/>
      <c r="BC917" s="111"/>
      <c r="BD917" s="111"/>
      <c r="BE917" s="111"/>
      <c r="BF917" s="111"/>
      <c r="BG917" s="111"/>
      <c r="BH917" s="111"/>
      <c r="BI917" s="111"/>
      <c r="BJ917" s="111"/>
      <c r="BK917" s="111"/>
      <c r="BL917" s="111"/>
      <c r="BM917" s="111"/>
      <c r="BN917" s="111"/>
      <c r="BO917" s="111"/>
      <c r="BP917" s="111"/>
      <c r="BQ917" s="111"/>
      <c r="BR917" s="111"/>
      <c r="BS917" s="111"/>
      <c r="BT917" s="111"/>
      <c r="BU917" s="111"/>
      <c r="BV917" s="111"/>
      <c r="BW917" s="111"/>
      <c r="BX917" s="111"/>
      <c r="BY917" s="112"/>
      <c r="BZ917" s="111"/>
      <c r="CA917" s="109"/>
      <c r="CB917" s="109"/>
      <c r="CC917" s="109"/>
      <c r="CD917" s="111"/>
    </row>
    <row r="918" spans="1:82" ht="15.75" customHeight="1">
      <c r="A918" s="111"/>
      <c r="B918" s="111"/>
      <c r="C918" s="111"/>
      <c r="D918" s="111"/>
      <c r="E918" s="111"/>
      <c r="F918" s="111"/>
      <c r="G918" s="111"/>
      <c r="H918" s="111"/>
      <c r="I918" s="111"/>
      <c r="J918" s="111"/>
      <c r="K918" s="111"/>
      <c r="L918" s="111"/>
      <c r="M918" s="111"/>
      <c r="N918" s="111"/>
      <c r="O918" s="111"/>
      <c r="P918" s="111"/>
      <c r="Q918" s="111"/>
      <c r="R918" s="111"/>
      <c r="S918" s="111"/>
      <c r="T918" s="111"/>
      <c r="U918" s="111"/>
      <c r="V918" s="112"/>
      <c r="W918" s="111"/>
      <c r="X918" s="109"/>
      <c r="Y918" s="109"/>
      <c r="Z918" s="109"/>
      <c r="AA918" s="109"/>
      <c r="AB918" s="48"/>
      <c r="AC918" s="111"/>
      <c r="AD918" s="111"/>
      <c r="AE918" s="111"/>
      <c r="AF918" s="111"/>
      <c r="AG918" s="111"/>
      <c r="AH918" s="111"/>
      <c r="AI918" s="111"/>
      <c r="AJ918" s="111"/>
      <c r="AK918" s="111"/>
      <c r="AL918" s="111"/>
      <c r="AM918" s="111"/>
      <c r="AN918" s="111"/>
      <c r="AO918" s="111"/>
      <c r="AP918" s="111"/>
      <c r="AQ918" s="111"/>
      <c r="AR918" s="111"/>
      <c r="AS918" s="111"/>
      <c r="AT918" s="111"/>
      <c r="AU918" s="111"/>
      <c r="AV918" s="111"/>
      <c r="AW918" s="111"/>
      <c r="AX918" s="112"/>
      <c r="AY918" s="111"/>
      <c r="AZ918" s="109"/>
      <c r="BA918" s="109"/>
      <c r="BB918" s="109"/>
      <c r="BC918" s="111"/>
      <c r="BD918" s="111"/>
      <c r="BE918" s="111"/>
      <c r="BF918" s="111"/>
      <c r="BG918" s="111"/>
      <c r="BH918" s="111"/>
      <c r="BI918" s="111"/>
      <c r="BJ918" s="111"/>
      <c r="BK918" s="111"/>
      <c r="BL918" s="111"/>
      <c r="BM918" s="111"/>
      <c r="BN918" s="111"/>
      <c r="BO918" s="111"/>
      <c r="BP918" s="111"/>
      <c r="BQ918" s="111"/>
      <c r="BR918" s="111"/>
      <c r="BS918" s="111"/>
      <c r="BT918" s="111"/>
      <c r="BU918" s="111"/>
      <c r="BV918" s="111"/>
      <c r="BW918" s="111"/>
      <c r="BX918" s="111"/>
      <c r="BY918" s="112"/>
      <c r="BZ918" s="111"/>
      <c r="CA918" s="109"/>
      <c r="CB918" s="109"/>
      <c r="CC918" s="109"/>
      <c r="CD918" s="111"/>
    </row>
    <row r="919" spans="1:82" ht="15.75" customHeight="1">
      <c r="A919" s="111"/>
      <c r="B919" s="111"/>
      <c r="C919" s="111"/>
      <c r="D919" s="111"/>
      <c r="E919" s="111"/>
      <c r="F919" s="111"/>
      <c r="G919" s="111"/>
      <c r="H919" s="111"/>
      <c r="I919" s="111"/>
      <c r="J919" s="111"/>
      <c r="K919" s="111"/>
      <c r="L919" s="111"/>
      <c r="M919" s="111"/>
      <c r="N919" s="111"/>
      <c r="O919" s="111"/>
      <c r="P919" s="111"/>
      <c r="Q919" s="111"/>
      <c r="R919" s="111"/>
      <c r="S919" s="111"/>
      <c r="T919" s="111"/>
      <c r="U919" s="111"/>
      <c r="V919" s="112"/>
      <c r="W919" s="111"/>
      <c r="X919" s="109"/>
      <c r="Y919" s="109"/>
      <c r="Z919" s="109"/>
      <c r="AA919" s="109"/>
      <c r="AB919" s="48"/>
      <c r="AC919" s="111"/>
      <c r="AD919" s="111"/>
      <c r="AE919" s="111"/>
      <c r="AF919" s="111"/>
      <c r="AG919" s="111"/>
      <c r="AH919" s="111"/>
      <c r="AI919" s="111"/>
      <c r="AJ919" s="111"/>
      <c r="AK919" s="111"/>
      <c r="AL919" s="111"/>
      <c r="AM919" s="111"/>
      <c r="AN919" s="111"/>
      <c r="AO919" s="111"/>
      <c r="AP919" s="111"/>
      <c r="AQ919" s="111"/>
      <c r="AR919" s="111"/>
      <c r="AS919" s="111"/>
      <c r="AT919" s="111"/>
      <c r="AU919" s="111"/>
      <c r="AV919" s="111"/>
      <c r="AW919" s="111"/>
      <c r="AX919" s="112"/>
      <c r="AY919" s="111"/>
      <c r="AZ919" s="109"/>
      <c r="BA919" s="109"/>
      <c r="BB919" s="109"/>
      <c r="BC919" s="111"/>
      <c r="BD919" s="111"/>
      <c r="BE919" s="111"/>
      <c r="BF919" s="111"/>
      <c r="BG919" s="111"/>
      <c r="BH919" s="111"/>
      <c r="BI919" s="111"/>
      <c r="BJ919" s="111"/>
      <c r="BK919" s="111"/>
      <c r="BL919" s="111"/>
      <c r="BM919" s="111"/>
      <c r="BN919" s="111"/>
      <c r="BO919" s="111"/>
      <c r="BP919" s="111"/>
      <c r="BQ919" s="111"/>
      <c r="BR919" s="111"/>
      <c r="BS919" s="111"/>
      <c r="BT919" s="111"/>
      <c r="BU919" s="111"/>
      <c r="BV919" s="111"/>
      <c r="BW919" s="111"/>
      <c r="BX919" s="111"/>
      <c r="BY919" s="112"/>
      <c r="BZ919" s="111"/>
      <c r="CA919" s="109"/>
      <c r="CB919" s="109"/>
      <c r="CC919" s="109"/>
      <c r="CD919" s="111"/>
    </row>
    <row r="920" spans="1:82" ht="15.75" customHeight="1">
      <c r="A920" s="111"/>
      <c r="B920" s="111"/>
      <c r="C920" s="111"/>
      <c r="D920" s="111"/>
      <c r="E920" s="111"/>
      <c r="F920" s="111"/>
      <c r="G920" s="111"/>
      <c r="H920" s="111"/>
      <c r="I920" s="111"/>
      <c r="J920" s="111"/>
      <c r="K920" s="111"/>
      <c r="L920" s="111"/>
      <c r="M920" s="111"/>
      <c r="N920" s="111"/>
      <c r="O920" s="111"/>
      <c r="P920" s="111"/>
      <c r="Q920" s="111"/>
      <c r="R920" s="111"/>
      <c r="S920" s="111"/>
      <c r="T920" s="111"/>
      <c r="U920" s="111"/>
      <c r="V920" s="112"/>
      <c r="W920" s="111"/>
      <c r="X920" s="109"/>
      <c r="Y920" s="109"/>
      <c r="Z920" s="109"/>
      <c r="AA920" s="109"/>
      <c r="AB920" s="48"/>
      <c r="AC920" s="111"/>
      <c r="AD920" s="111"/>
      <c r="AE920" s="111"/>
      <c r="AF920" s="111"/>
      <c r="AG920" s="111"/>
      <c r="AH920" s="111"/>
      <c r="AI920" s="111"/>
      <c r="AJ920" s="111"/>
      <c r="AK920" s="111"/>
      <c r="AL920" s="111"/>
      <c r="AM920" s="111"/>
      <c r="AN920" s="111"/>
      <c r="AO920" s="111"/>
      <c r="AP920" s="111"/>
      <c r="AQ920" s="111"/>
      <c r="AR920" s="111"/>
      <c r="AS920" s="111"/>
      <c r="AT920" s="111"/>
      <c r="AU920" s="111"/>
      <c r="AV920" s="111"/>
      <c r="AW920" s="111"/>
      <c r="AX920" s="112"/>
      <c r="AY920" s="111"/>
      <c r="AZ920" s="109"/>
      <c r="BA920" s="109"/>
      <c r="BB920" s="109"/>
      <c r="BC920" s="111"/>
      <c r="BD920" s="111"/>
      <c r="BE920" s="111"/>
      <c r="BF920" s="111"/>
      <c r="BG920" s="111"/>
      <c r="BH920" s="111"/>
      <c r="BI920" s="111"/>
      <c r="BJ920" s="111"/>
      <c r="BK920" s="111"/>
      <c r="BL920" s="111"/>
      <c r="BM920" s="111"/>
      <c r="BN920" s="111"/>
      <c r="BO920" s="111"/>
      <c r="BP920" s="111"/>
      <c r="BQ920" s="111"/>
      <c r="BR920" s="111"/>
      <c r="BS920" s="111"/>
      <c r="BT920" s="111"/>
      <c r="BU920" s="111"/>
      <c r="BV920" s="111"/>
      <c r="BW920" s="111"/>
      <c r="BX920" s="111"/>
      <c r="BY920" s="112"/>
      <c r="BZ920" s="111"/>
      <c r="CA920" s="109"/>
      <c r="CB920" s="109"/>
      <c r="CC920" s="109"/>
      <c r="CD920" s="111"/>
    </row>
    <row r="921" spans="1:82" ht="15.75" customHeight="1">
      <c r="A921" s="111"/>
      <c r="B921" s="111"/>
      <c r="C921" s="111"/>
      <c r="D921" s="111"/>
      <c r="E921" s="111"/>
      <c r="F921" s="111"/>
      <c r="G921" s="111"/>
      <c r="H921" s="111"/>
      <c r="I921" s="111"/>
      <c r="J921" s="111"/>
      <c r="K921" s="111"/>
      <c r="L921" s="111"/>
      <c r="M921" s="111"/>
      <c r="N921" s="111"/>
      <c r="O921" s="111"/>
      <c r="P921" s="111"/>
      <c r="Q921" s="111"/>
      <c r="R921" s="111"/>
      <c r="S921" s="111"/>
      <c r="T921" s="111"/>
      <c r="U921" s="111"/>
      <c r="V921" s="112"/>
      <c r="W921" s="111"/>
      <c r="X921" s="109"/>
      <c r="Y921" s="109"/>
      <c r="Z921" s="109"/>
      <c r="AA921" s="109"/>
      <c r="AB921" s="48"/>
      <c r="AC921" s="111"/>
      <c r="AD921" s="111"/>
      <c r="AE921" s="111"/>
      <c r="AF921" s="111"/>
      <c r="AG921" s="111"/>
      <c r="AH921" s="111"/>
      <c r="AI921" s="111"/>
      <c r="AJ921" s="111"/>
      <c r="AK921" s="111"/>
      <c r="AL921" s="111"/>
      <c r="AM921" s="111"/>
      <c r="AN921" s="111"/>
      <c r="AO921" s="111"/>
      <c r="AP921" s="111"/>
      <c r="AQ921" s="111"/>
      <c r="AR921" s="111"/>
      <c r="AS921" s="111"/>
      <c r="AT921" s="111"/>
      <c r="AU921" s="111"/>
      <c r="AV921" s="111"/>
      <c r="AW921" s="111"/>
      <c r="AX921" s="112"/>
      <c r="AY921" s="111"/>
      <c r="AZ921" s="109"/>
      <c r="BA921" s="109"/>
      <c r="BB921" s="109"/>
      <c r="BC921" s="111"/>
      <c r="BD921" s="111"/>
      <c r="BE921" s="111"/>
      <c r="BF921" s="111"/>
      <c r="BG921" s="111"/>
      <c r="BH921" s="111"/>
      <c r="BI921" s="111"/>
      <c r="BJ921" s="111"/>
      <c r="BK921" s="111"/>
      <c r="BL921" s="111"/>
      <c r="BM921" s="111"/>
      <c r="BN921" s="111"/>
      <c r="BO921" s="111"/>
      <c r="BP921" s="111"/>
      <c r="BQ921" s="111"/>
      <c r="BR921" s="111"/>
      <c r="BS921" s="111"/>
      <c r="BT921" s="111"/>
      <c r="BU921" s="111"/>
      <c r="BV921" s="111"/>
      <c r="BW921" s="111"/>
      <c r="BX921" s="111"/>
      <c r="BY921" s="112"/>
      <c r="BZ921" s="111"/>
      <c r="CA921" s="109"/>
      <c r="CB921" s="109"/>
      <c r="CC921" s="109"/>
      <c r="CD921" s="111"/>
    </row>
    <row r="922" spans="1:82" ht="15.75" customHeight="1">
      <c r="A922" s="111"/>
      <c r="B922" s="111"/>
      <c r="C922" s="111"/>
      <c r="D922" s="111"/>
      <c r="E922" s="111"/>
      <c r="F922" s="111"/>
      <c r="G922" s="111"/>
      <c r="H922" s="111"/>
      <c r="I922" s="111"/>
      <c r="J922" s="111"/>
      <c r="K922" s="111"/>
      <c r="L922" s="111"/>
      <c r="M922" s="111"/>
      <c r="N922" s="111"/>
      <c r="O922" s="111"/>
      <c r="P922" s="111"/>
      <c r="Q922" s="111"/>
      <c r="R922" s="111"/>
      <c r="S922" s="111"/>
      <c r="T922" s="111"/>
      <c r="U922" s="111"/>
      <c r="V922" s="112"/>
      <c r="W922" s="111"/>
      <c r="X922" s="109"/>
      <c r="Y922" s="109"/>
      <c r="Z922" s="109"/>
      <c r="AA922" s="109"/>
      <c r="AB922" s="48"/>
      <c r="AC922" s="111"/>
      <c r="AD922" s="111"/>
      <c r="AE922" s="111"/>
      <c r="AF922" s="111"/>
      <c r="AG922" s="111"/>
      <c r="AH922" s="111"/>
      <c r="AI922" s="111"/>
      <c r="AJ922" s="111"/>
      <c r="AK922" s="111"/>
      <c r="AL922" s="111"/>
      <c r="AM922" s="111"/>
      <c r="AN922" s="111"/>
      <c r="AO922" s="111"/>
      <c r="AP922" s="111"/>
      <c r="AQ922" s="111"/>
      <c r="AR922" s="111"/>
      <c r="AS922" s="111"/>
      <c r="AT922" s="111"/>
      <c r="AU922" s="111"/>
      <c r="AV922" s="111"/>
      <c r="AW922" s="111"/>
      <c r="AX922" s="112"/>
      <c r="AY922" s="111"/>
      <c r="AZ922" s="109"/>
      <c r="BA922" s="109"/>
      <c r="BB922" s="109"/>
      <c r="BC922" s="111"/>
      <c r="BD922" s="111"/>
      <c r="BE922" s="111"/>
      <c r="BF922" s="111"/>
      <c r="BG922" s="111"/>
      <c r="BH922" s="111"/>
      <c r="BI922" s="111"/>
      <c r="BJ922" s="111"/>
      <c r="BK922" s="111"/>
      <c r="BL922" s="111"/>
      <c r="BM922" s="111"/>
      <c r="BN922" s="111"/>
      <c r="BO922" s="111"/>
      <c r="BP922" s="111"/>
      <c r="BQ922" s="111"/>
      <c r="BR922" s="111"/>
      <c r="BS922" s="111"/>
      <c r="BT922" s="111"/>
      <c r="BU922" s="111"/>
      <c r="BV922" s="111"/>
      <c r="BW922" s="111"/>
      <c r="BX922" s="111"/>
      <c r="BY922" s="112"/>
      <c r="BZ922" s="111"/>
      <c r="CA922" s="109"/>
      <c r="CB922" s="109"/>
      <c r="CC922" s="109"/>
      <c r="CD922" s="111"/>
    </row>
    <row r="923" spans="1:82" ht="15.75" customHeight="1">
      <c r="A923" s="111"/>
      <c r="B923" s="111"/>
      <c r="C923" s="111"/>
      <c r="D923" s="111"/>
      <c r="E923" s="111"/>
      <c r="F923" s="111"/>
      <c r="G923" s="111"/>
      <c r="H923" s="111"/>
      <c r="I923" s="111"/>
      <c r="J923" s="111"/>
      <c r="K923" s="111"/>
      <c r="L923" s="111"/>
      <c r="M923" s="111"/>
      <c r="N923" s="111"/>
      <c r="O923" s="111"/>
      <c r="P923" s="111"/>
      <c r="Q923" s="111"/>
      <c r="R923" s="111"/>
      <c r="S923" s="111"/>
      <c r="T923" s="111"/>
      <c r="U923" s="111"/>
      <c r="V923" s="112"/>
      <c r="W923" s="111"/>
      <c r="X923" s="109"/>
      <c r="Y923" s="109"/>
      <c r="Z923" s="109"/>
      <c r="AA923" s="109"/>
      <c r="AB923" s="48"/>
      <c r="AC923" s="111"/>
      <c r="AD923" s="111"/>
      <c r="AE923" s="111"/>
      <c r="AF923" s="111"/>
      <c r="AG923" s="111"/>
      <c r="AH923" s="111"/>
      <c r="AI923" s="111"/>
      <c r="AJ923" s="111"/>
      <c r="AK923" s="111"/>
      <c r="AL923" s="111"/>
      <c r="AM923" s="111"/>
      <c r="AN923" s="111"/>
      <c r="AO923" s="111"/>
      <c r="AP923" s="111"/>
      <c r="AQ923" s="111"/>
      <c r="AR923" s="111"/>
      <c r="AS923" s="111"/>
      <c r="AT923" s="111"/>
      <c r="AU923" s="111"/>
      <c r="AV923" s="111"/>
      <c r="AW923" s="111"/>
      <c r="AX923" s="112"/>
      <c r="AY923" s="111"/>
      <c r="AZ923" s="109"/>
      <c r="BA923" s="109"/>
      <c r="BB923" s="109"/>
      <c r="BC923" s="111"/>
      <c r="BD923" s="111"/>
      <c r="BE923" s="111"/>
      <c r="BF923" s="111"/>
      <c r="BG923" s="111"/>
      <c r="BH923" s="111"/>
      <c r="BI923" s="111"/>
      <c r="BJ923" s="111"/>
      <c r="BK923" s="111"/>
      <c r="BL923" s="111"/>
      <c r="BM923" s="111"/>
      <c r="BN923" s="111"/>
      <c r="BO923" s="111"/>
      <c r="BP923" s="111"/>
      <c r="BQ923" s="111"/>
      <c r="BR923" s="111"/>
      <c r="BS923" s="111"/>
      <c r="BT923" s="111"/>
      <c r="BU923" s="111"/>
      <c r="BV923" s="111"/>
      <c r="BW923" s="111"/>
      <c r="BX923" s="111"/>
      <c r="BY923" s="112"/>
      <c r="BZ923" s="111"/>
      <c r="CA923" s="109"/>
      <c r="CB923" s="109"/>
      <c r="CC923" s="109"/>
      <c r="CD923" s="111"/>
    </row>
    <row r="924" spans="1:82" ht="15.75" customHeight="1">
      <c r="A924" s="111"/>
      <c r="B924" s="111"/>
      <c r="C924" s="111"/>
      <c r="D924" s="111"/>
      <c r="E924" s="111"/>
      <c r="F924" s="111"/>
      <c r="G924" s="111"/>
      <c r="H924" s="111"/>
      <c r="I924" s="111"/>
      <c r="J924" s="111"/>
      <c r="K924" s="111"/>
      <c r="L924" s="111"/>
      <c r="M924" s="111"/>
      <c r="N924" s="111"/>
      <c r="O924" s="111"/>
      <c r="P924" s="111"/>
      <c r="Q924" s="111"/>
      <c r="R924" s="111"/>
      <c r="S924" s="111"/>
      <c r="T924" s="111"/>
      <c r="U924" s="111"/>
      <c r="V924" s="112"/>
      <c r="W924" s="111"/>
      <c r="X924" s="109"/>
      <c r="Y924" s="109"/>
      <c r="Z924" s="109"/>
      <c r="AA924" s="109"/>
      <c r="AB924" s="48"/>
      <c r="AC924" s="111"/>
      <c r="AD924" s="111"/>
      <c r="AE924" s="111"/>
      <c r="AF924" s="111"/>
      <c r="AG924" s="111"/>
      <c r="AH924" s="111"/>
      <c r="AI924" s="111"/>
      <c r="AJ924" s="111"/>
      <c r="AK924" s="111"/>
      <c r="AL924" s="111"/>
      <c r="AM924" s="111"/>
      <c r="AN924" s="111"/>
      <c r="AO924" s="111"/>
      <c r="AP924" s="111"/>
      <c r="AQ924" s="111"/>
      <c r="AR924" s="111"/>
      <c r="AS924" s="111"/>
      <c r="AT924" s="111"/>
      <c r="AU924" s="111"/>
      <c r="AV924" s="111"/>
      <c r="AW924" s="111"/>
      <c r="AX924" s="112"/>
      <c r="AY924" s="111"/>
      <c r="AZ924" s="109"/>
      <c r="BA924" s="109"/>
      <c r="BB924" s="109"/>
      <c r="BC924" s="111"/>
      <c r="BD924" s="111"/>
      <c r="BE924" s="111"/>
      <c r="BF924" s="111"/>
      <c r="BG924" s="111"/>
      <c r="BH924" s="111"/>
      <c r="BI924" s="111"/>
      <c r="BJ924" s="111"/>
      <c r="BK924" s="111"/>
      <c r="BL924" s="111"/>
      <c r="BM924" s="111"/>
      <c r="BN924" s="111"/>
      <c r="BO924" s="111"/>
      <c r="BP924" s="111"/>
      <c r="BQ924" s="111"/>
      <c r="BR924" s="111"/>
      <c r="BS924" s="111"/>
      <c r="BT924" s="111"/>
      <c r="BU924" s="111"/>
      <c r="BV924" s="111"/>
      <c r="BW924" s="111"/>
      <c r="BX924" s="111"/>
      <c r="BY924" s="112"/>
      <c r="BZ924" s="111"/>
      <c r="CA924" s="109"/>
      <c r="CB924" s="109"/>
      <c r="CC924" s="109"/>
      <c r="CD924" s="111"/>
    </row>
    <row r="925" spans="1:82" ht="15.75" customHeight="1">
      <c r="A925" s="111"/>
      <c r="B925" s="111"/>
      <c r="C925" s="111"/>
      <c r="D925" s="111"/>
      <c r="E925" s="111"/>
      <c r="F925" s="111"/>
      <c r="G925" s="111"/>
      <c r="H925" s="111"/>
      <c r="I925" s="111"/>
      <c r="J925" s="111"/>
      <c r="K925" s="111"/>
      <c r="L925" s="111"/>
      <c r="M925" s="111"/>
      <c r="N925" s="111"/>
      <c r="O925" s="111"/>
      <c r="P925" s="111"/>
      <c r="Q925" s="111"/>
      <c r="R925" s="111"/>
      <c r="S925" s="111"/>
      <c r="T925" s="111"/>
      <c r="U925" s="111"/>
      <c r="V925" s="112"/>
      <c r="W925" s="111"/>
      <c r="X925" s="109"/>
      <c r="Y925" s="109"/>
      <c r="Z925" s="109"/>
      <c r="AA925" s="109"/>
      <c r="AB925" s="48"/>
      <c r="AC925" s="111"/>
      <c r="AD925" s="111"/>
      <c r="AE925" s="111"/>
      <c r="AF925" s="111"/>
      <c r="AG925" s="111"/>
      <c r="AH925" s="111"/>
      <c r="AI925" s="111"/>
      <c r="AJ925" s="111"/>
      <c r="AK925" s="111"/>
      <c r="AL925" s="111"/>
      <c r="AM925" s="111"/>
      <c r="AN925" s="111"/>
      <c r="AO925" s="111"/>
      <c r="AP925" s="111"/>
      <c r="AQ925" s="111"/>
      <c r="AR925" s="111"/>
      <c r="AS925" s="111"/>
      <c r="AT925" s="111"/>
      <c r="AU925" s="111"/>
      <c r="AV925" s="111"/>
      <c r="AW925" s="111"/>
      <c r="AX925" s="112"/>
      <c r="AY925" s="111"/>
      <c r="AZ925" s="109"/>
      <c r="BA925" s="109"/>
      <c r="BB925" s="109"/>
      <c r="BC925" s="111"/>
      <c r="BD925" s="111"/>
      <c r="BE925" s="111"/>
      <c r="BF925" s="111"/>
      <c r="BG925" s="111"/>
      <c r="BH925" s="111"/>
      <c r="BI925" s="111"/>
      <c r="BJ925" s="111"/>
      <c r="BK925" s="111"/>
      <c r="BL925" s="111"/>
      <c r="BM925" s="111"/>
      <c r="BN925" s="111"/>
      <c r="BO925" s="111"/>
      <c r="BP925" s="111"/>
      <c r="BQ925" s="111"/>
      <c r="BR925" s="111"/>
      <c r="BS925" s="111"/>
      <c r="BT925" s="111"/>
      <c r="BU925" s="111"/>
      <c r="BV925" s="111"/>
      <c r="BW925" s="111"/>
      <c r="BX925" s="111"/>
      <c r="BY925" s="112"/>
      <c r="BZ925" s="111"/>
      <c r="CA925" s="109"/>
      <c r="CB925" s="109"/>
      <c r="CC925" s="109"/>
      <c r="CD925" s="111"/>
    </row>
    <row r="926" spans="1:82" ht="15.75" customHeight="1">
      <c r="A926" s="111"/>
      <c r="B926" s="111"/>
      <c r="C926" s="111"/>
      <c r="D926" s="111"/>
      <c r="E926" s="111"/>
      <c r="F926" s="111"/>
      <c r="G926" s="111"/>
      <c r="H926" s="111"/>
      <c r="I926" s="111"/>
      <c r="J926" s="111"/>
      <c r="K926" s="111"/>
      <c r="L926" s="111"/>
      <c r="M926" s="111"/>
      <c r="N926" s="111"/>
      <c r="O926" s="111"/>
      <c r="P926" s="111"/>
      <c r="Q926" s="111"/>
      <c r="R926" s="111"/>
      <c r="S926" s="111"/>
      <c r="T926" s="111"/>
      <c r="U926" s="111"/>
      <c r="V926" s="112"/>
      <c r="W926" s="111"/>
      <c r="X926" s="109"/>
      <c r="Y926" s="109"/>
      <c r="Z926" s="109"/>
      <c r="AA926" s="109"/>
      <c r="AB926" s="48"/>
      <c r="AC926" s="111"/>
      <c r="AD926" s="111"/>
      <c r="AE926" s="111"/>
      <c r="AF926" s="111"/>
      <c r="AG926" s="111"/>
      <c r="AH926" s="111"/>
      <c r="AI926" s="111"/>
      <c r="AJ926" s="111"/>
      <c r="AK926" s="111"/>
      <c r="AL926" s="111"/>
      <c r="AM926" s="111"/>
      <c r="AN926" s="111"/>
      <c r="AO926" s="111"/>
      <c r="AP926" s="111"/>
      <c r="AQ926" s="111"/>
      <c r="AR926" s="111"/>
      <c r="AS926" s="111"/>
      <c r="AT926" s="111"/>
      <c r="AU926" s="111"/>
      <c r="AV926" s="111"/>
      <c r="AW926" s="111"/>
      <c r="AX926" s="112"/>
      <c r="AY926" s="111"/>
      <c r="AZ926" s="109"/>
      <c r="BA926" s="109"/>
      <c r="BB926" s="109"/>
      <c r="BC926" s="111"/>
      <c r="BD926" s="111"/>
      <c r="BE926" s="111"/>
      <c r="BF926" s="111"/>
      <c r="BG926" s="111"/>
      <c r="BH926" s="111"/>
      <c r="BI926" s="111"/>
      <c r="BJ926" s="111"/>
      <c r="BK926" s="111"/>
      <c r="BL926" s="111"/>
      <c r="BM926" s="111"/>
      <c r="BN926" s="111"/>
      <c r="BO926" s="111"/>
      <c r="BP926" s="111"/>
      <c r="BQ926" s="111"/>
      <c r="BR926" s="111"/>
      <c r="BS926" s="111"/>
      <c r="BT926" s="111"/>
      <c r="BU926" s="111"/>
      <c r="BV926" s="111"/>
      <c r="BW926" s="111"/>
      <c r="BX926" s="111"/>
      <c r="BY926" s="112"/>
      <c r="BZ926" s="111"/>
      <c r="CA926" s="109"/>
      <c r="CB926" s="109"/>
      <c r="CC926" s="109"/>
      <c r="CD926" s="111"/>
    </row>
    <row r="927" spans="1:82" ht="15.75" customHeight="1">
      <c r="A927" s="111"/>
      <c r="B927" s="111"/>
      <c r="C927" s="111"/>
      <c r="D927" s="111"/>
      <c r="E927" s="111"/>
      <c r="F927" s="111"/>
      <c r="G927" s="111"/>
      <c r="H927" s="111"/>
      <c r="I927" s="111"/>
      <c r="J927" s="111"/>
      <c r="K927" s="111"/>
      <c r="L927" s="111"/>
      <c r="M927" s="111"/>
      <c r="N927" s="111"/>
      <c r="O927" s="111"/>
      <c r="P927" s="111"/>
      <c r="Q927" s="111"/>
      <c r="R927" s="111"/>
      <c r="S927" s="111"/>
      <c r="T927" s="111"/>
      <c r="U927" s="111"/>
      <c r="V927" s="112"/>
      <c r="W927" s="111"/>
      <c r="X927" s="109"/>
      <c r="Y927" s="109"/>
      <c r="Z927" s="109"/>
      <c r="AA927" s="109"/>
      <c r="AB927" s="48"/>
      <c r="AC927" s="111"/>
      <c r="AD927" s="111"/>
      <c r="AE927" s="111"/>
      <c r="AF927" s="111"/>
      <c r="AG927" s="111"/>
      <c r="AH927" s="111"/>
      <c r="AI927" s="111"/>
      <c r="AJ927" s="111"/>
      <c r="AK927" s="111"/>
      <c r="AL927" s="111"/>
      <c r="AM927" s="111"/>
      <c r="AN927" s="111"/>
      <c r="AO927" s="111"/>
      <c r="AP927" s="111"/>
      <c r="AQ927" s="111"/>
      <c r="AR927" s="111"/>
      <c r="AS927" s="111"/>
      <c r="AT927" s="111"/>
      <c r="AU927" s="111"/>
      <c r="AV927" s="111"/>
      <c r="AW927" s="111"/>
      <c r="AX927" s="112"/>
      <c r="AY927" s="111"/>
      <c r="AZ927" s="109"/>
      <c r="BA927" s="109"/>
      <c r="BB927" s="109"/>
      <c r="BC927" s="111"/>
      <c r="BD927" s="111"/>
      <c r="BE927" s="111"/>
      <c r="BF927" s="111"/>
      <c r="BG927" s="111"/>
      <c r="BH927" s="111"/>
      <c r="BI927" s="111"/>
      <c r="BJ927" s="111"/>
      <c r="BK927" s="111"/>
      <c r="BL927" s="111"/>
      <c r="BM927" s="111"/>
      <c r="BN927" s="111"/>
      <c r="BO927" s="111"/>
      <c r="BP927" s="111"/>
      <c r="BQ927" s="111"/>
      <c r="BR927" s="111"/>
      <c r="BS927" s="111"/>
      <c r="BT927" s="111"/>
      <c r="BU927" s="111"/>
      <c r="BV927" s="111"/>
      <c r="BW927" s="111"/>
      <c r="BX927" s="111"/>
      <c r="BY927" s="112"/>
      <c r="BZ927" s="111"/>
      <c r="CA927" s="109"/>
      <c r="CB927" s="109"/>
      <c r="CC927" s="109"/>
      <c r="CD927" s="111"/>
    </row>
    <row r="928" spans="1:82" ht="15.75" customHeight="1">
      <c r="A928" s="111"/>
      <c r="B928" s="111"/>
      <c r="C928" s="111"/>
      <c r="D928" s="111"/>
      <c r="E928" s="111"/>
      <c r="F928" s="111"/>
      <c r="G928" s="111"/>
      <c r="H928" s="111"/>
      <c r="I928" s="111"/>
      <c r="J928" s="111"/>
      <c r="K928" s="111"/>
      <c r="L928" s="111"/>
      <c r="M928" s="111"/>
      <c r="N928" s="111"/>
      <c r="O928" s="111"/>
      <c r="P928" s="111"/>
      <c r="Q928" s="111"/>
      <c r="R928" s="111"/>
      <c r="S928" s="111"/>
      <c r="T928" s="111"/>
      <c r="U928" s="111"/>
      <c r="V928" s="112"/>
      <c r="W928" s="111"/>
      <c r="X928" s="109"/>
      <c r="Y928" s="109"/>
      <c r="Z928" s="109"/>
      <c r="AA928" s="109"/>
      <c r="AB928" s="48"/>
      <c r="AC928" s="111"/>
      <c r="AD928" s="111"/>
      <c r="AE928" s="111"/>
      <c r="AF928" s="111"/>
      <c r="AG928" s="111"/>
      <c r="AH928" s="111"/>
      <c r="AI928" s="111"/>
      <c r="AJ928" s="111"/>
      <c r="AK928" s="111"/>
      <c r="AL928" s="111"/>
      <c r="AM928" s="111"/>
      <c r="AN928" s="111"/>
      <c r="AO928" s="111"/>
      <c r="AP928" s="111"/>
      <c r="AQ928" s="111"/>
      <c r="AR928" s="111"/>
      <c r="AS928" s="111"/>
      <c r="AT928" s="111"/>
      <c r="AU928" s="111"/>
      <c r="AV928" s="111"/>
      <c r="AW928" s="111"/>
      <c r="AX928" s="112"/>
      <c r="AY928" s="111"/>
      <c r="AZ928" s="109"/>
      <c r="BA928" s="109"/>
      <c r="BB928" s="109"/>
      <c r="BC928" s="111"/>
      <c r="BD928" s="111"/>
      <c r="BE928" s="111"/>
      <c r="BF928" s="111"/>
      <c r="BG928" s="111"/>
      <c r="BH928" s="111"/>
      <c r="BI928" s="111"/>
      <c r="BJ928" s="111"/>
      <c r="BK928" s="111"/>
      <c r="BL928" s="111"/>
      <c r="BM928" s="111"/>
      <c r="BN928" s="111"/>
      <c r="BO928" s="111"/>
      <c r="BP928" s="111"/>
      <c r="BQ928" s="111"/>
      <c r="BR928" s="111"/>
      <c r="BS928" s="111"/>
      <c r="BT928" s="111"/>
      <c r="BU928" s="111"/>
      <c r="BV928" s="111"/>
      <c r="BW928" s="111"/>
      <c r="BX928" s="111"/>
      <c r="BY928" s="112"/>
      <c r="BZ928" s="111"/>
      <c r="CA928" s="109"/>
      <c r="CB928" s="109"/>
      <c r="CC928" s="109"/>
      <c r="CD928" s="111"/>
    </row>
    <row r="929" spans="1:82" ht="15.75" customHeight="1">
      <c r="A929" s="111"/>
      <c r="B929" s="111"/>
      <c r="C929" s="111"/>
      <c r="D929" s="111"/>
      <c r="E929" s="111"/>
      <c r="F929" s="111"/>
      <c r="G929" s="111"/>
      <c r="H929" s="111"/>
      <c r="I929" s="111"/>
      <c r="J929" s="111"/>
      <c r="K929" s="111"/>
      <c r="L929" s="111"/>
      <c r="M929" s="111"/>
      <c r="N929" s="111"/>
      <c r="O929" s="111"/>
      <c r="P929" s="111"/>
      <c r="Q929" s="111"/>
      <c r="R929" s="111"/>
      <c r="S929" s="111"/>
      <c r="T929" s="111"/>
      <c r="U929" s="111"/>
      <c r="V929" s="112"/>
      <c r="W929" s="111"/>
      <c r="X929" s="109"/>
      <c r="Y929" s="109"/>
      <c r="Z929" s="109"/>
      <c r="AA929" s="109"/>
      <c r="AB929" s="48"/>
      <c r="AC929" s="111"/>
      <c r="AD929" s="111"/>
      <c r="AE929" s="111"/>
      <c r="AF929" s="111"/>
      <c r="AG929" s="111"/>
      <c r="AH929" s="111"/>
      <c r="AI929" s="111"/>
      <c r="AJ929" s="111"/>
      <c r="AK929" s="111"/>
      <c r="AL929" s="111"/>
      <c r="AM929" s="111"/>
      <c r="AN929" s="111"/>
      <c r="AO929" s="111"/>
      <c r="AP929" s="111"/>
      <c r="AQ929" s="111"/>
      <c r="AR929" s="111"/>
      <c r="AS929" s="111"/>
      <c r="AT929" s="111"/>
      <c r="AU929" s="111"/>
      <c r="AV929" s="111"/>
      <c r="AW929" s="111"/>
      <c r="AX929" s="112"/>
      <c r="AY929" s="111"/>
      <c r="AZ929" s="109"/>
      <c r="BA929" s="109"/>
      <c r="BB929" s="109"/>
      <c r="BC929" s="111"/>
      <c r="BD929" s="111"/>
      <c r="BE929" s="111"/>
      <c r="BF929" s="111"/>
      <c r="BG929" s="111"/>
      <c r="BH929" s="111"/>
      <c r="BI929" s="111"/>
      <c r="BJ929" s="111"/>
      <c r="BK929" s="111"/>
      <c r="BL929" s="111"/>
      <c r="BM929" s="111"/>
      <c r="BN929" s="111"/>
      <c r="BO929" s="111"/>
      <c r="BP929" s="111"/>
      <c r="BQ929" s="111"/>
      <c r="BR929" s="111"/>
      <c r="BS929" s="111"/>
      <c r="BT929" s="111"/>
      <c r="BU929" s="111"/>
      <c r="BV929" s="111"/>
      <c r="BW929" s="111"/>
      <c r="BX929" s="111"/>
      <c r="BY929" s="112"/>
      <c r="BZ929" s="111"/>
      <c r="CA929" s="109"/>
      <c r="CB929" s="109"/>
      <c r="CC929" s="109"/>
      <c r="CD929" s="111"/>
    </row>
    <row r="930" spans="1:82" ht="15.75" customHeight="1">
      <c r="A930" s="111"/>
      <c r="B930" s="111"/>
      <c r="C930" s="111"/>
      <c r="D930" s="111"/>
      <c r="E930" s="111"/>
      <c r="F930" s="111"/>
      <c r="G930" s="111"/>
      <c r="H930" s="111"/>
      <c r="I930" s="111"/>
      <c r="J930" s="111"/>
      <c r="K930" s="111"/>
      <c r="L930" s="111"/>
      <c r="M930" s="111"/>
      <c r="N930" s="111"/>
      <c r="O930" s="111"/>
      <c r="P930" s="111"/>
      <c r="Q930" s="111"/>
      <c r="R930" s="111"/>
      <c r="S930" s="111"/>
      <c r="T930" s="111"/>
      <c r="U930" s="111"/>
      <c r="V930" s="112"/>
      <c r="W930" s="111"/>
      <c r="X930" s="109"/>
      <c r="Y930" s="109"/>
      <c r="Z930" s="109"/>
      <c r="AA930" s="109"/>
      <c r="AB930" s="48"/>
      <c r="AC930" s="111"/>
      <c r="AD930" s="111"/>
      <c r="AE930" s="111"/>
      <c r="AF930" s="111"/>
      <c r="AG930" s="111"/>
      <c r="AH930" s="111"/>
      <c r="AI930" s="111"/>
      <c r="AJ930" s="111"/>
      <c r="AK930" s="111"/>
      <c r="AL930" s="111"/>
      <c r="AM930" s="111"/>
      <c r="AN930" s="111"/>
      <c r="AO930" s="111"/>
      <c r="AP930" s="111"/>
      <c r="AQ930" s="111"/>
      <c r="AR930" s="111"/>
      <c r="AS930" s="111"/>
      <c r="AT930" s="111"/>
      <c r="AU930" s="111"/>
      <c r="AV930" s="111"/>
      <c r="AW930" s="111"/>
      <c r="AX930" s="112"/>
      <c r="AY930" s="111"/>
      <c r="AZ930" s="109"/>
      <c r="BA930" s="109"/>
      <c r="BB930" s="109"/>
      <c r="BC930" s="111"/>
      <c r="BD930" s="111"/>
      <c r="BE930" s="111"/>
      <c r="BF930" s="111"/>
      <c r="BG930" s="111"/>
      <c r="BH930" s="111"/>
      <c r="BI930" s="111"/>
      <c r="BJ930" s="111"/>
      <c r="BK930" s="111"/>
      <c r="BL930" s="111"/>
      <c r="BM930" s="111"/>
      <c r="BN930" s="111"/>
      <c r="BO930" s="111"/>
      <c r="BP930" s="111"/>
      <c r="BQ930" s="111"/>
      <c r="BR930" s="111"/>
      <c r="BS930" s="111"/>
      <c r="BT930" s="111"/>
      <c r="BU930" s="111"/>
      <c r="BV930" s="111"/>
      <c r="BW930" s="111"/>
      <c r="BX930" s="111"/>
      <c r="BY930" s="112"/>
      <c r="BZ930" s="111"/>
      <c r="CA930" s="109"/>
      <c r="CB930" s="109"/>
      <c r="CC930" s="109"/>
      <c r="CD930" s="111"/>
    </row>
    <row r="931" spans="1:82" ht="15.75" customHeight="1">
      <c r="A931" s="111"/>
      <c r="B931" s="111"/>
      <c r="C931" s="111"/>
      <c r="D931" s="111"/>
      <c r="E931" s="111"/>
      <c r="F931" s="111"/>
      <c r="G931" s="111"/>
      <c r="H931" s="111"/>
      <c r="I931" s="111"/>
      <c r="J931" s="111"/>
      <c r="K931" s="111"/>
      <c r="L931" s="111"/>
      <c r="M931" s="111"/>
      <c r="N931" s="111"/>
      <c r="O931" s="111"/>
      <c r="P931" s="111"/>
      <c r="Q931" s="111"/>
      <c r="R931" s="111"/>
      <c r="S931" s="111"/>
      <c r="T931" s="111"/>
      <c r="U931" s="111"/>
      <c r="V931" s="112"/>
      <c r="W931" s="111"/>
      <c r="X931" s="109"/>
      <c r="Y931" s="109"/>
      <c r="Z931" s="109"/>
      <c r="AA931" s="109"/>
      <c r="AB931" s="48"/>
      <c r="AC931" s="111"/>
      <c r="AD931" s="111"/>
      <c r="AE931" s="111"/>
      <c r="AF931" s="111"/>
      <c r="AG931" s="111"/>
      <c r="AH931" s="111"/>
      <c r="AI931" s="111"/>
      <c r="AJ931" s="111"/>
      <c r="AK931" s="111"/>
      <c r="AL931" s="111"/>
      <c r="AM931" s="111"/>
      <c r="AN931" s="111"/>
      <c r="AO931" s="111"/>
      <c r="AP931" s="111"/>
      <c r="AQ931" s="111"/>
      <c r="AR931" s="111"/>
      <c r="AS931" s="111"/>
      <c r="AT931" s="111"/>
      <c r="AU931" s="111"/>
      <c r="AV931" s="111"/>
      <c r="AW931" s="111"/>
      <c r="AX931" s="112"/>
      <c r="AY931" s="111"/>
      <c r="AZ931" s="109"/>
      <c r="BA931" s="109"/>
      <c r="BB931" s="109"/>
      <c r="BC931" s="111"/>
      <c r="BD931" s="111"/>
      <c r="BE931" s="111"/>
      <c r="BF931" s="111"/>
      <c r="BG931" s="111"/>
      <c r="BH931" s="111"/>
      <c r="BI931" s="111"/>
      <c r="BJ931" s="111"/>
      <c r="BK931" s="111"/>
      <c r="BL931" s="111"/>
      <c r="BM931" s="111"/>
      <c r="BN931" s="111"/>
      <c r="BO931" s="111"/>
      <c r="BP931" s="111"/>
      <c r="BQ931" s="111"/>
      <c r="BR931" s="111"/>
      <c r="BS931" s="111"/>
      <c r="BT931" s="111"/>
      <c r="BU931" s="111"/>
      <c r="BV931" s="111"/>
      <c r="BW931" s="111"/>
      <c r="BX931" s="111"/>
      <c r="BY931" s="112"/>
      <c r="BZ931" s="111"/>
      <c r="CA931" s="109"/>
      <c r="CB931" s="109"/>
      <c r="CC931" s="109"/>
      <c r="CD931" s="111"/>
    </row>
    <row r="932" spans="1:82" ht="15.75" customHeight="1">
      <c r="A932" s="111"/>
      <c r="B932" s="111"/>
      <c r="C932" s="111"/>
      <c r="D932" s="111"/>
      <c r="E932" s="111"/>
      <c r="F932" s="111"/>
      <c r="G932" s="111"/>
      <c r="H932" s="111"/>
      <c r="I932" s="111"/>
      <c r="J932" s="111"/>
      <c r="K932" s="111"/>
      <c r="L932" s="111"/>
      <c r="M932" s="111"/>
      <c r="N932" s="111"/>
      <c r="O932" s="111"/>
      <c r="P932" s="111"/>
      <c r="Q932" s="111"/>
      <c r="R932" s="111"/>
      <c r="S932" s="111"/>
      <c r="T932" s="111"/>
      <c r="U932" s="111"/>
      <c r="V932" s="112"/>
      <c r="W932" s="111"/>
      <c r="X932" s="109"/>
      <c r="Y932" s="109"/>
      <c r="Z932" s="109"/>
      <c r="AA932" s="109"/>
      <c r="AB932" s="48"/>
      <c r="AC932" s="111"/>
      <c r="AD932" s="111"/>
      <c r="AE932" s="111"/>
      <c r="AF932" s="111"/>
      <c r="AG932" s="111"/>
      <c r="AH932" s="111"/>
      <c r="AI932" s="111"/>
      <c r="AJ932" s="111"/>
      <c r="AK932" s="111"/>
      <c r="AL932" s="111"/>
      <c r="AM932" s="111"/>
      <c r="AN932" s="111"/>
      <c r="AO932" s="111"/>
      <c r="AP932" s="111"/>
      <c r="AQ932" s="111"/>
      <c r="AR932" s="111"/>
      <c r="AS932" s="111"/>
      <c r="AT932" s="111"/>
      <c r="AU932" s="111"/>
      <c r="AV932" s="111"/>
      <c r="AW932" s="111"/>
      <c r="AX932" s="112"/>
      <c r="AY932" s="111"/>
      <c r="AZ932" s="109"/>
      <c r="BA932" s="109"/>
      <c r="BB932" s="109"/>
      <c r="BC932" s="111"/>
      <c r="BD932" s="111"/>
      <c r="BE932" s="111"/>
      <c r="BF932" s="111"/>
      <c r="BG932" s="111"/>
      <c r="BH932" s="111"/>
      <c r="BI932" s="111"/>
      <c r="BJ932" s="111"/>
      <c r="BK932" s="111"/>
      <c r="BL932" s="111"/>
      <c r="BM932" s="111"/>
      <c r="BN932" s="111"/>
      <c r="BO932" s="111"/>
      <c r="BP932" s="111"/>
      <c r="BQ932" s="111"/>
      <c r="BR932" s="111"/>
      <c r="BS932" s="111"/>
      <c r="BT932" s="111"/>
      <c r="BU932" s="111"/>
      <c r="BV932" s="111"/>
      <c r="BW932" s="111"/>
      <c r="BX932" s="111"/>
      <c r="BY932" s="112"/>
      <c r="BZ932" s="111"/>
      <c r="CA932" s="109"/>
      <c r="CB932" s="109"/>
      <c r="CC932" s="109"/>
      <c r="CD932" s="111"/>
    </row>
    <row r="933" spans="1:82" ht="15.75" customHeight="1">
      <c r="A933" s="111"/>
      <c r="B933" s="111"/>
      <c r="C933" s="111"/>
      <c r="D933" s="111"/>
      <c r="E933" s="111"/>
      <c r="F933" s="111"/>
      <c r="G933" s="111"/>
      <c r="H933" s="111"/>
      <c r="I933" s="111"/>
      <c r="J933" s="111"/>
      <c r="K933" s="111"/>
      <c r="L933" s="111"/>
      <c r="M933" s="111"/>
      <c r="N933" s="111"/>
      <c r="O933" s="111"/>
      <c r="P933" s="111"/>
      <c r="Q933" s="111"/>
      <c r="R933" s="111"/>
      <c r="S933" s="111"/>
      <c r="T933" s="111"/>
      <c r="U933" s="111"/>
      <c r="V933" s="112"/>
      <c r="W933" s="111"/>
      <c r="X933" s="109"/>
      <c r="Y933" s="109"/>
      <c r="Z933" s="109"/>
      <c r="AA933" s="109"/>
      <c r="AB933" s="48"/>
      <c r="AC933" s="111"/>
      <c r="AD933" s="111"/>
      <c r="AE933" s="111"/>
      <c r="AF933" s="111"/>
      <c r="AG933" s="111"/>
      <c r="AH933" s="111"/>
      <c r="AI933" s="111"/>
      <c r="AJ933" s="111"/>
      <c r="AK933" s="111"/>
      <c r="AL933" s="111"/>
      <c r="AM933" s="111"/>
      <c r="AN933" s="111"/>
      <c r="AO933" s="111"/>
      <c r="AP933" s="111"/>
      <c r="AQ933" s="111"/>
      <c r="AR933" s="111"/>
      <c r="AS933" s="111"/>
      <c r="AT933" s="111"/>
      <c r="AU933" s="111"/>
      <c r="AV933" s="111"/>
      <c r="AW933" s="111"/>
      <c r="AX933" s="112"/>
      <c r="AY933" s="111"/>
      <c r="AZ933" s="109"/>
      <c r="BA933" s="109"/>
      <c r="BB933" s="109"/>
      <c r="BC933" s="111"/>
      <c r="BD933" s="111"/>
      <c r="BE933" s="111"/>
      <c r="BF933" s="111"/>
      <c r="BG933" s="111"/>
      <c r="BH933" s="111"/>
      <c r="BI933" s="111"/>
      <c r="BJ933" s="111"/>
      <c r="BK933" s="111"/>
      <c r="BL933" s="111"/>
      <c r="BM933" s="111"/>
      <c r="BN933" s="111"/>
      <c r="BO933" s="111"/>
      <c r="BP933" s="111"/>
      <c r="BQ933" s="111"/>
      <c r="BR933" s="111"/>
      <c r="BS933" s="111"/>
      <c r="BT933" s="111"/>
      <c r="BU933" s="111"/>
      <c r="BV933" s="111"/>
      <c r="BW933" s="111"/>
      <c r="BX933" s="111"/>
      <c r="BY933" s="112"/>
      <c r="BZ933" s="111"/>
      <c r="CA933" s="109"/>
      <c r="CB933" s="109"/>
      <c r="CC933" s="109"/>
      <c r="CD933" s="111"/>
    </row>
    <row r="934" spans="1:82" ht="15.75" customHeight="1">
      <c r="A934" s="111"/>
      <c r="B934" s="111"/>
      <c r="C934" s="111"/>
      <c r="D934" s="111"/>
      <c r="E934" s="111"/>
      <c r="F934" s="111"/>
      <c r="G934" s="111"/>
      <c r="H934" s="111"/>
      <c r="I934" s="111"/>
      <c r="J934" s="111"/>
      <c r="K934" s="111"/>
      <c r="L934" s="111"/>
      <c r="M934" s="111"/>
      <c r="N934" s="111"/>
      <c r="O934" s="111"/>
      <c r="P934" s="111"/>
      <c r="Q934" s="111"/>
      <c r="R934" s="111"/>
      <c r="S934" s="111"/>
      <c r="T934" s="111"/>
      <c r="U934" s="111"/>
      <c r="V934" s="112"/>
      <c r="W934" s="111"/>
      <c r="X934" s="109"/>
      <c r="Y934" s="109"/>
      <c r="Z934" s="109"/>
      <c r="AA934" s="109"/>
      <c r="AB934" s="48"/>
      <c r="AC934" s="111"/>
      <c r="AD934" s="111"/>
      <c r="AE934" s="111"/>
      <c r="AF934" s="111"/>
      <c r="AG934" s="111"/>
      <c r="AH934" s="111"/>
      <c r="AI934" s="111"/>
      <c r="AJ934" s="111"/>
      <c r="AK934" s="111"/>
      <c r="AL934" s="111"/>
      <c r="AM934" s="111"/>
      <c r="AN934" s="111"/>
      <c r="AO934" s="111"/>
      <c r="AP934" s="111"/>
      <c r="AQ934" s="111"/>
      <c r="AR934" s="111"/>
      <c r="AS934" s="111"/>
      <c r="AT934" s="111"/>
      <c r="AU934" s="111"/>
      <c r="AV934" s="111"/>
      <c r="AW934" s="111"/>
      <c r="AX934" s="112"/>
      <c r="AY934" s="111"/>
      <c r="AZ934" s="109"/>
      <c r="BA934" s="109"/>
      <c r="BB934" s="109"/>
      <c r="BC934" s="111"/>
      <c r="BD934" s="111"/>
      <c r="BE934" s="111"/>
      <c r="BF934" s="111"/>
      <c r="BG934" s="111"/>
      <c r="BH934" s="111"/>
      <c r="BI934" s="111"/>
      <c r="BJ934" s="111"/>
      <c r="BK934" s="111"/>
      <c r="BL934" s="111"/>
      <c r="BM934" s="111"/>
      <c r="BN934" s="111"/>
      <c r="BO934" s="111"/>
      <c r="BP934" s="111"/>
      <c r="BQ934" s="111"/>
      <c r="BR934" s="111"/>
      <c r="BS934" s="111"/>
      <c r="BT934" s="111"/>
      <c r="BU934" s="111"/>
      <c r="BV934" s="111"/>
      <c r="BW934" s="111"/>
      <c r="BX934" s="111"/>
      <c r="BY934" s="112"/>
      <c r="BZ934" s="111"/>
      <c r="CA934" s="109"/>
      <c r="CB934" s="109"/>
      <c r="CC934" s="109"/>
      <c r="CD934" s="111"/>
    </row>
    <row r="935" spans="1:82" ht="15.75" customHeight="1">
      <c r="A935" s="111"/>
      <c r="B935" s="111"/>
      <c r="C935" s="111"/>
      <c r="D935" s="111"/>
      <c r="E935" s="111"/>
      <c r="F935" s="111"/>
      <c r="G935" s="111"/>
      <c r="H935" s="111"/>
      <c r="I935" s="111"/>
      <c r="J935" s="111"/>
      <c r="K935" s="111"/>
      <c r="L935" s="111"/>
      <c r="M935" s="111"/>
      <c r="N935" s="111"/>
      <c r="O935" s="111"/>
      <c r="P935" s="111"/>
      <c r="Q935" s="111"/>
      <c r="R935" s="111"/>
      <c r="S935" s="111"/>
      <c r="T935" s="111"/>
      <c r="U935" s="111"/>
      <c r="V935" s="112"/>
      <c r="W935" s="111"/>
      <c r="X935" s="109"/>
      <c r="Y935" s="109"/>
      <c r="Z935" s="109"/>
      <c r="AA935" s="109"/>
      <c r="AB935" s="48"/>
      <c r="AC935" s="111"/>
      <c r="AD935" s="111"/>
      <c r="AE935" s="111"/>
      <c r="AF935" s="111"/>
      <c r="AG935" s="111"/>
      <c r="AH935" s="111"/>
      <c r="AI935" s="111"/>
      <c r="AJ935" s="111"/>
      <c r="AK935" s="111"/>
      <c r="AL935" s="111"/>
      <c r="AM935" s="111"/>
      <c r="AN935" s="111"/>
      <c r="AO935" s="111"/>
      <c r="AP935" s="111"/>
      <c r="AQ935" s="111"/>
      <c r="AR935" s="111"/>
      <c r="AS935" s="111"/>
      <c r="AT935" s="111"/>
      <c r="AU935" s="111"/>
      <c r="AV935" s="111"/>
      <c r="AW935" s="111"/>
      <c r="AX935" s="112"/>
      <c r="AY935" s="111"/>
      <c r="AZ935" s="109"/>
      <c r="BA935" s="109"/>
      <c r="BB935" s="109"/>
      <c r="BC935" s="111"/>
      <c r="BD935" s="111"/>
      <c r="BE935" s="111"/>
      <c r="BF935" s="111"/>
      <c r="BG935" s="111"/>
      <c r="BH935" s="111"/>
      <c r="BI935" s="111"/>
      <c r="BJ935" s="111"/>
      <c r="BK935" s="111"/>
      <c r="BL935" s="111"/>
      <c r="BM935" s="111"/>
      <c r="BN935" s="111"/>
      <c r="BO935" s="111"/>
      <c r="BP935" s="111"/>
      <c r="BQ935" s="111"/>
      <c r="BR935" s="111"/>
      <c r="BS935" s="111"/>
      <c r="BT935" s="111"/>
      <c r="BU935" s="111"/>
      <c r="BV935" s="111"/>
      <c r="BW935" s="111"/>
      <c r="BX935" s="111"/>
      <c r="BY935" s="112"/>
      <c r="BZ935" s="111"/>
      <c r="CA935" s="109"/>
      <c r="CB935" s="109"/>
      <c r="CC935" s="109"/>
      <c r="CD935" s="111"/>
    </row>
    <row r="936" spans="1:82" ht="15.75" customHeight="1">
      <c r="A936" s="111"/>
      <c r="B936" s="111"/>
      <c r="C936" s="111"/>
      <c r="D936" s="111"/>
      <c r="E936" s="111"/>
      <c r="F936" s="111"/>
      <c r="G936" s="111"/>
      <c r="H936" s="111"/>
      <c r="I936" s="111"/>
      <c r="J936" s="111"/>
      <c r="K936" s="111"/>
      <c r="L936" s="111"/>
      <c r="M936" s="111"/>
      <c r="N936" s="111"/>
      <c r="O936" s="111"/>
      <c r="P936" s="111"/>
      <c r="Q936" s="111"/>
      <c r="R936" s="111"/>
      <c r="S936" s="111"/>
      <c r="T936" s="111"/>
      <c r="U936" s="111"/>
      <c r="V936" s="112"/>
      <c r="W936" s="111"/>
      <c r="X936" s="109"/>
      <c r="Y936" s="109"/>
      <c r="Z936" s="109"/>
      <c r="AA936" s="109"/>
      <c r="AB936" s="48"/>
      <c r="AC936" s="111"/>
      <c r="AD936" s="111"/>
      <c r="AE936" s="111"/>
      <c r="AF936" s="111"/>
      <c r="AG936" s="111"/>
      <c r="AH936" s="111"/>
      <c r="AI936" s="111"/>
      <c r="AJ936" s="111"/>
      <c r="AK936" s="111"/>
      <c r="AL936" s="111"/>
      <c r="AM936" s="111"/>
      <c r="AN936" s="111"/>
      <c r="AO936" s="111"/>
      <c r="AP936" s="111"/>
      <c r="AQ936" s="111"/>
      <c r="AR936" s="111"/>
      <c r="AS936" s="111"/>
      <c r="AT936" s="111"/>
      <c r="AU936" s="111"/>
      <c r="AV936" s="111"/>
      <c r="AW936" s="111"/>
      <c r="AX936" s="112"/>
      <c r="AY936" s="111"/>
      <c r="AZ936" s="109"/>
      <c r="BA936" s="109"/>
      <c r="BB936" s="109"/>
      <c r="BC936" s="111"/>
      <c r="BD936" s="111"/>
      <c r="BE936" s="111"/>
      <c r="BF936" s="111"/>
      <c r="BG936" s="111"/>
      <c r="BH936" s="111"/>
      <c r="BI936" s="111"/>
      <c r="BJ936" s="111"/>
      <c r="BK936" s="111"/>
      <c r="BL936" s="111"/>
      <c r="BM936" s="111"/>
      <c r="BN936" s="111"/>
      <c r="BO936" s="111"/>
      <c r="BP936" s="111"/>
      <c r="BQ936" s="111"/>
      <c r="BR936" s="111"/>
      <c r="BS936" s="111"/>
      <c r="BT936" s="111"/>
      <c r="BU936" s="111"/>
      <c r="BV936" s="111"/>
      <c r="BW936" s="111"/>
      <c r="BX936" s="111"/>
      <c r="BY936" s="112"/>
      <c r="BZ936" s="111"/>
      <c r="CA936" s="109"/>
      <c r="CB936" s="109"/>
      <c r="CC936" s="109"/>
      <c r="CD936" s="111"/>
    </row>
    <row r="937" spans="1:82" ht="15.75" customHeight="1">
      <c r="A937" s="111"/>
      <c r="B937" s="111"/>
      <c r="C937" s="111"/>
      <c r="D937" s="111"/>
      <c r="E937" s="111"/>
      <c r="F937" s="111"/>
      <c r="G937" s="111"/>
      <c r="H937" s="111"/>
      <c r="I937" s="111"/>
      <c r="J937" s="111"/>
      <c r="K937" s="111"/>
      <c r="L937" s="111"/>
      <c r="M937" s="111"/>
      <c r="N937" s="111"/>
      <c r="O937" s="111"/>
      <c r="P937" s="111"/>
      <c r="Q937" s="111"/>
      <c r="R937" s="111"/>
      <c r="S937" s="111"/>
      <c r="T937" s="111"/>
      <c r="U937" s="111"/>
      <c r="V937" s="112"/>
      <c r="W937" s="111"/>
      <c r="X937" s="109"/>
      <c r="Y937" s="109"/>
      <c r="Z937" s="109"/>
      <c r="AA937" s="109"/>
      <c r="AB937" s="48"/>
      <c r="AC937" s="111"/>
      <c r="AD937" s="111"/>
      <c r="AE937" s="111"/>
      <c r="AF937" s="111"/>
      <c r="AG937" s="111"/>
      <c r="AH937" s="111"/>
      <c r="AI937" s="111"/>
      <c r="AJ937" s="111"/>
      <c r="AK937" s="111"/>
      <c r="AL937" s="111"/>
      <c r="AM937" s="111"/>
      <c r="AN937" s="111"/>
      <c r="AO937" s="111"/>
      <c r="AP937" s="111"/>
      <c r="AQ937" s="111"/>
      <c r="AR937" s="111"/>
      <c r="AS937" s="111"/>
      <c r="AT937" s="111"/>
      <c r="AU937" s="111"/>
      <c r="AV937" s="111"/>
      <c r="AW937" s="111"/>
      <c r="AX937" s="112"/>
      <c r="AY937" s="111"/>
      <c r="AZ937" s="109"/>
      <c r="BA937" s="109"/>
      <c r="BB937" s="109"/>
      <c r="BC937" s="111"/>
      <c r="BD937" s="111"/>
      <c r="BE937" s="111"/>
      <c r="BF937" s="111"/>
      <c r="BG937" s="111"/>
      <c r="BH937" s="111"/>
      <c r="BI937" s="111"/>
      <c r="BJ937" s="111"/>
      <c r="BK937" s="111"/>
      <c r="BL937" s="111"/>
      <c r="BM937" s="111"/>
      <c r="BN937" s="111"/>
      <c r="BO937" s="111"/>
      <c r="BP937" s="111"/>
      <c r="BQ937" s="111"/>
      <c r="BR937" s="111"/>
      <c r="BS937" s="111"/>
      <c r="BT937" s="111"/>
      <c r="BU937" s="111"/>
      <c r="BV937" s="111"/>
      <c r="BW937" s="111"/>
      <c r="BX937" s="111"/>
      <c r="BY937" s="112"/>
      <c r="BZ937" s="111"/>
      <c r="CA937" s="109"/>
      <c r="CB937" s="109"/>
      <c r="CC937" s="109"/>
      <c r="CD937" s="111"/>
    </row>
    <row r="938" spans="1:82" ht="15.75" customHeight="1">
      <c r="A938" s="111"/>
      <c r="B938" s="111"/>
      <c r="C938" s="111"/>
      <c r="D938" s="111"/>
      <c r="E938" s="111"/>
      <c r="F938" s="111"/>
      <c r="G938" s="111"/>
      <c r="H938" s="111"/>
      <c r="I938" s="111"/>
      <c r="J938" s="111"/>
      <c r="K938" s="111"/>
      <c r="L938" s="111"/>
      <c r="M938" s="111"/>
      <c r="N938" s="111"/>
      <c r="O938" s="111"/>
      <c r="P938" s="111"/>
      <c r="Q938" s="111"/>
      <c r="R938" s="111"/>
      <c r="S938" s="111"/>
      <c r="T938" s="111"/>
      <c r="U938" s="111"/>
      <c r="V938" s="112"/>
      <c r="W938" s="111"/>
      <c r="X938" s="109"/>
      <c r="Y938" s="109"/>
      <c r="Z938" s="109"/>
      <c r="AA938" s="109"/>
      <c r="AB938" s="48"/>
      <c r="AC938" s="111"/>
      <c r="AD938" s="111"/>
      <c r="AE938" s="111"/>
      <c r="AF938" s="111"/>
      <c r="AG938" s="111"/>
      <c r="AH938" s="111"/>
      <c r="AI938" s="111"/>
      <c r="AJ938" s="111"/>
      <c r="AK938" s="111"/>
      <c r="AL938" s="111"/>
      <c r="AM938" s="111"/>
      <c r="AN938" s="111"/>
      <c r="AO938" s="111"/>
      <c r="AP938" s="111"/>
      <c r="AQ938" s="111"/>
      <c r="AR938" s="111"/>
      <c r="AS938" s="111"/>
      <c r="AT938" s="111"/>
      <c r="AU938" s="111"/>
      <c r="AV938" s="111"/>
      <c r="AW938" s="111"/>
      <c r="AX938" s="112"/>
      <c r="AY938" s="111"/>
      <c r="AZ938" s="109"/>
      <c r="BA938" s="109"/>
      <c r="BB938" s="109"/>
      <c r="BC938" s="111"/>
      <c r="BD938" s="111"/>
      <c r="BE938" s="111"/>
      <c r="BF938" s="111"/>
      <c r="BG938" s="111"/>
      <c r="BH938" s="111"/>
      <c r="BI938" s="111"/>
      <c r="BJ938" s="111"/>
      <c r="BK938" s="111"/>
      <c r="BL938" s="111"/>
      <c r="BM938" s="111"/>
      <c r="BN938" s="111"/>
      <c r="BO938" s="111"/>
      <c r="BP938" s="111"/>
      <c r="BQ938" s="111"/>
      <c r="BR938" s="111"/>
      <c r="BS938" s="111"/>
      <c r="BT938" s="111"/>
      <c r="BU938" s="111"/>
      <c r="BV938" s="111"/>
      <c r="BW938" s="111"/>
      <c r="BX938" s="111"/>
      <c r="BY938" s="112"/>
      <c r="BZ938" s="111"/>
      <c r="CA938" s="109"/>
      <c r="CB938" s="109"/>
      <c r="CC938" s="109"/>
      <c r="CD938" s="111"/>
    </row>
    <row r="939" spans="1:82" ht="15.75" customHeight="1">
      <c r="A939" s="111"/>
      <c r="B939" s="111"/>
      <c r="C939" s="111"/>
      <c r="D939" s="111"/>
      <c r="E939" s="111"/>
      <c r="F939" s="111"/>
      <c r="G939" s="111"/>
      <c r="H939" s="111"/>
      <c r="I939" s="111"/>
      <c r="J939" s="111"/>
      <c r="K939" s="111"/>
      <c r="L939" s="111"/>
      <c r="M939" s="111"/>
      <c r="N939" s="111"/>
      <c r="O939" s="111"/>
      <c r="P939" s="111"/>
      <c r="Q939" s="111"/>
      <c r="R939" s="111"/>
      <c r="S939" s="111"/>
      <c r="T939" s="111"/>
      <c r="U939" s="111"/>
      <c r="V939" s="112"/>
      <c r="W939" s="111"/>
      <c r="X939" s="109"/>
      <c r="Y939" s="109"/>
      <c r="Z939" s="109"/>
      <c r="AA939" s="109"/>
      <c r="AB939" s="48"/>
      <c r="AC939" s="111"/>
      <c r="AD939" s="111"/>
      <c r="AE939" s="111"/>
      <c r="AF939" s="111"/>
      <c r="AG939" s="111"/>
      <c r="AH939" s="111"/>
      <c r="AI939" s="111"/>
      <c r="AJ939" s="111"/>
      <c r="AK939" s="111"/>
      <c r="AL939" s="111"/>
      <c r="AM939" s="111"/>
      <c r="AN939" s="111"/>
      <c r="AO939" s="111"/>
      <c r="AP939" s="111"/>
      <c r="AQ939" s="111"/>
      <c r="AR939" s="111"/>
      <c r="AS939" s="111"/>
      <c r="AT939" s="111"/>
      <c r="AU939" s="111"/>
      <c r="AV939" s="111"/>
      <c r="AW939" s="111"/>
      <c r="AX939" s="112"/>
      <c r="AY939" s="111"/>
      <c r="AZ939" s="109"/>
      <c r="BA939" s="109"/>
      <c r="BB939" s="109"/>
      <c r="BC939" s="111"/>
      <c r="BD939" s="111"/>
      <c r="BE939" s="111"/>
      <c r="BF939" s="111"/>
      <c r="BG939" s="111"/>
      <c r="BH939" s="111"/>
      <c r="BI939" s="111"/>
      <c r="BJ939" s="111"/>
      <c r="BK939" s="111"/>
      <c r="BL939" s="111"/>
      <c r="BM939" s="111"/>
      <c r="BN939" s="111"/>
      <c r="BO939" s="111"/>
      <c r="BP939" s="111"/>
      <c r="BQ939" s="111"/>
      <c r="BR939" s="111"/>
      <c r="BS939" s="111"/>
      <c r="BT939" s="111"/>
      <c r="BU939" s="111"/>
      <c r="BV939" s="111"/>
      <c r="BW939" s="111"/>
      <c r="BX939" s="111"/>
      <c r="BY939" s="112"/>
      <c r="BZ939" s="111"/>
      <c r="CA939" s="109"/>
      <c r="CB939" s="109"/>
      <c r="CC939" s="109"/>
      <c r="CD939" s="111"/>
    </row>
    <row r="940" spans="1:82" ht="15.75" customHeight="1">
      <c r="A940" s="111"/>
      <c r="B940" s="111"/>
      <c r="C940" s="111"/>
      <c r="D940" s="111"/>
      <c r="E940" s="111"/>
      <c r="F940" s="111"/>
      <c r="G940" s="111"/>
      <c r="H940" s="111"/>
      <c r="I940" s="111"/>
      <c r="J940" s="111"/>
      <c r="K940" s="111"/>
      <c r="L940" s="111"/>
      <c r="M940" s="111"/>
      <c r="N940" s="111"/>
      <c r="O940" s="111"/>
      <c r="P940" s="111"/>
      <c r="Q940" s="111"/>
      <c r="R940" s="111"/>
      <c r="S940" s="111"/>
      <c r="T940" s="111"/>
      <c r="U940" s="111"/>
      <c r="V940" s="112"/>
      <c r="W940" s="111"/>
      <c r="X940" s="109"/>
      <c r="Y940" s="109"/>
      <c r="Z940" s="109"/>
      <c r="AA940" s="109"/>
      <c r="AB940" s="48"/>
      <c r="AC940" s="111"/>
      <c r="AD940" s="111"/>
      <c r="AE940" s="111"/>
      <c r="AF940" s="111"/>
      <c r="AG940" s="111"/>
      <c r="AH940" s="111"/>
      <c r="AI940" s="111"/>
      <c r="AJ940" s="111"/>
      <c r="AK940" s="111"/>
      <c r="AL940" s="111"/>
      <c r="AM940" s="111"/>
      <c r="AN940" s="111"/>
      <c r="AO940" s="111"/>
      <c r="AP940" s="111"/>
      <c r="AQ940" s="111"/>
      <c r="AR940" s="111"/>
      <c r="AS940" s="111"/>
      <c r="AT940" s="111"/>
      <c r="AU940" s="111"/>
      <c r="AV940" s="111"/>
      <c r="AW940" s="111"/>
      <c r="AX940" s="112"/>
      <c r="AY940" s="111"/>
      <c r="AZ940" s="109"/>
      <c r="BA940" s="109"/>
      <c r="BB940" s="109"/>
      <c r="BC940" s="111"/>
      <c r="BD940" s="111"/>
      <c r="BE940" s="111"/>
      <c r="BF940" s="111"/>
      <c r="BG940" s="111"/>
      <c r="BH940" s="111"/>
      <c r="BI940" s="111"/>
      <c r="BJ940" s="111"/>
      <c r="BK940" s="111"/>
      <c r="BL940" s="111"/>
      <c r="BM940" s="111"/>
      <c r="BN940" s="111"/>
      <c r="BO940" s="111"/>
      <c r="BP940" s="111"/>
      <c r="BQ940" s="111"/>
      <c r="BR940" s="111"/>
      <c r="BS940" s="111"/>
      <c r="BT940" s="111"/>
      <c r="BU940" s="111"/>
      <c r="BV940" s="111"/>
      <c r="BW940" s="111"/>
      <c r="BX940" s="111"/>
      <c r="BY940" s="112"/>
      <c r="BZ940" s="111"/>
      <c r="CA940" s="109"/>
      <c r="CB940" s="109"/>
      <c r="CC940" s="109"/>
      <c r="CD940" s="111"/>
    </row>
    <row r="941" spans="1:82" ht="15.75" customHeight="1">
      <c r="A941" s="111"/>
      <c r="B941" s="111"/>
      <c r="C941" s="111"/>
      <c r="D941" s="111"/>
      <c r="E941" s="111"/>
      <c r="F941" s="111"/>
      <c r="G941" s="111"/>
      <c r="H941" s="111"/>
      <c r="I941" s="111"/>
      <c r="J941" s="111"/>
      <c r="K941" s="111"/>
      <c r="L941" s="111"/>
      <c r="M941" s="111"/>
      <c r="N941" s="111"/>
      <c r="O941" s="111"/>
      <c r="P941" s="111"/>
      <c r="Q941" s="111"/>
      <c r="R941" s="111"/>
      <c r="S941" s="111"/>
      <c r="T941" s="111"/>
      <c r="U941" s="111"/>
      <c r="V941" s="112"/>
      <c r="W941" s="111"/>
      <c r="X941" s="109"/>
      <c r="Y941" s="109"/>
      <c r="Z941" s="109"/>
      <c r="AA941" s="109"/>
      <c r="AB941" s="48"/>
      <c r="AC941" s="111"/>
      <c r="AD941" s="111"/>
      <c r="AE941" s="111"/>
      <c r="AF941" s="111"/>
      <c r="AG941" s="111"/>
      <c r="AH941" s="111"/>
      <c r="AI941" s="111"/>
      <c r="AJ941" s="111"/>
      <c r="AK941" s="111"/>
      <c r="AL941" s="111"/>
      <c r="AM941" s="111"/>
      <c r="AN941" s="111"/>
      <c r="AO941" s="111"/>
      <c r="AP941" s="111"/>
      <c r="AQ941" s="111"/>
      <c r="AR941" s="111"/>
      <c r="AS941" s="111"/>
      <c r="AT941" s="111"/>
      <c r="AU941" s="111"/>
      <c r="AV941" s="111"/>
      <c r="AW941" s="111"/>
      <c r="AX941" s="112"/>
      <c r="AY941" s="111"/>
      <c r="AZ941" s="109"/>
      <c r="BA941" s="109"/>
      <c r="BB941" s="109"/>
      <c r="BC941" s="111"/>
      <c r="BD941" s="111"/>
      <c r="BE941" s="111"/>
      <c r="BF941" s="111"/>
      <c r="BG941" s="111"/>
      <c r="BH941" s="111"/>
      <c r="BI941" s="111"/>
      <c r="BJ941" s="111"/>
      <c r="BK941" s="111"/>
      <c r="BL941" s="111"/>
      <c r="BM941" s="111"/>
      <c r="BN941" s="111"/>
      <c r="BO941" s="111"/>
      <c r="BP941" s="111"/>
      <c r="BQ941" s="111"/>
      <c r="BR941" s="111"/>
      <c r="BS941" s="111"/>
      <c r="BT941" s="111"/>
      <c r="BU941" s="111"/>
      <c r="BV941" s="111"/>
      <c r="BW941" s="111"/>
      <c r="BX941" s="111"/>
      <c r="BY941" s="112"/>
      <c r="BZ941" s="111"/>
      <c r="CA941" s="109"/>
      <c r="CB941" s="109"/>
      <c r="CC941" s="109"/>
      <c r="CD941" s="111"/>
    </row>
    <row r="942" spans="1:82" ht="15.75" customHeight="1">
      <c r="A942" s="111"/>
      <c r="B942" s="111"/>
      <c r="C942" s="111"/>
      <c r="D942" s="111"/>
      <c r="E942" s="111"/>
      <c r="F942" s="111"/>
      <c r="G942" s="111"/>
      <c r="H942" s="111"/>
      <c r="I942" s="111"/>
      <c r="J942" s="111"/>
      <c r="K942" s="111"/>
      <c r="L942" s="111"/>
      <c r="M942" s="111"/>
      <c r="N942" s="111"/>
      <c r="O942" s="111"/>
      <c r="P942" s="111"/>
      <c r="Q942" s="111"/>
      <c r="R942" s="111"/>
      <c r="S942" s="111"/>
      <c r="T942" s="111"/>
      <c r="U942" s="111"/>
      <c r="V942" s="112"/>
      <c r="W942" s="111"/>
      <c r="X942" s="109"/>
      <c r="Y942" s="109"/>
      <c r="Z942" s="109"/>
      <c r="AA942" s="109"/>
      <c r="AB942" s="48"/>
      <c r="AC942" s="111"/>
      <c r="AD942" s="111"/>
      <c r="AE942" s="111"/>
      <c r="AF942" s="111"/>
      <c r="AG942" s="111"/>
      <c r="AH942" s="111"/>
      <c r="AI942" s="111"/>
      <c r="AJ942" s="111"/>
      <c r="AK942" s="111"/>
      <c r="AL942" s="111"/>
      <c r="AM942" s="111"/>
      <c r="AN942" s="111"/>
      <c r="AO942" s="111"/>
      <c r="AP942" s="111"/>
      <c r="AQ942" s="111"/>
      <c r="AR942" s="111"/>
      <c r="AS942" s="111"/>
      <c r="AT942" s="111"/>
      <c r="AU942" s="111"/>
      <c r="AV942" s="111"/>
      <c r="AW942" s="111"/>
      <c r="AX942" s="112"/>
      <c r="AY942" s="111"/>
      <c r="AZ942" s="109"/>
      <c r="BA942" s="109"/>
      <c r="BB942" s="109"/>
      <c r="BC942" s="111"/>
      <c r="BD942" s="111"/>
      <c r="BE942" s="111"/>
      <c r="BF942" s="111"/>
      <c r="BG942" s="111"/>
      <c r="BH942" s="111"/>
      <c r="BI942" s="111"/>
      <c r="BJ942" s="111"/>
      <c r="BK942" s="111"/>
      <c r="BL942" s="111"/>
      <c r="BM942" s="111"/>
      <c r="BN942" s="111"/>
      <c r="BO942" s="111"/>
      <c r="BP942" s="111"/>
      <c r="BQ942" s="111"/>
      <c r="BR942" s="111"/>
      <c r="BS942" s="111"/>
      <c r="BT942" s="111"/>
      <c r="BU942" s="111"/>
      <c r="BV942" s="111"/>
      <c r="BW942" s="111"/>
      <c r="BX942" s="111"/>
      <c r="BY942" s="112"/>
      <c r="BZ942" s="111"/>
      <c r="CA942" s="109"/>
      <c r="CB942" s="109"/>
      <c r="CC942" s="109"/>
      <c r="CD942" s="111"/>
    </row>
    <row r="943" spans="1:82" ht="15.75" customHeight="1">
      <c r="A943" s="111"/>
      <c r="B943" s="111"/>
      <c r="C943" s="111"/>
      <c r="D943" s="111"/>
      <c r="E943" s="111"/>
      <c r="F943" s="111"/>
      <c r="G943" s="111"/>
      <c r="H943" s="111"/>
      <c r="I943" s="111"/>
      <c r="J943" s="111"/>
      <c r="K943" s="111"/>
      <c r="L943" s="111"/>
      <c r="M943" s="111"/>
      <c r="N943" s="111"/>
      <c r="O943" s="111"/>
      <c r="P943" s="111"/>
      <c r="Q943" s="111"/>
      <c r="R943" s="111"/>
      <c r="S943" s="111"/>
      <c r="T943" s="111"/>
      <c r="U943" s="111"/>
      <c r="V943" s="112"/>
      <c r="W943" s="111"/>
      <c r="X943" s="109"/>
      <c r="Y943" s="109"/>
      <c r="Z943" s="109"/>
      <c r="AA943" s="109"/>
      <c r="AB943" s="48"/>
      <c r="AC943" s="111"/>
      <c r="AD943" s="111"/>
      <c r="AE943" s="111"/>
      <c r="AF943" s="111"/>
      <c r="AG943" s="111"/>
      <c r="AH943" s="111"/>
      <c r="AI943" s="111"/>
      <c r="AJ943" s="111"/>
      <c r="AK943" s="111"/>
      <c r="AL943" s="111"/>
      <c r="AM943" s="111"/>
      <c r="AN943" s="111"/>
      <c r="AO943" s="111"/>
      <c r="AP943" s="111"/>
      <c r="AQ943" s="111"/>
      <c r="AR943" s="111"/>
      <c r="AS943" s="111"/>
      <c r="AT943" s="111"/>
      <c r="AU943" s="111"/>
      <c r="AV943" s="111"/>
      <c r="AW943" s="111"/>
      <c r="AX943" s="112"/>
      <c r="AY943" s="111"/>
      <c r="AZ943" s="109"/>
      <c r="BA943" s="109"/>
      <c r="BB943" s="109"/>
      <c r="BC943" s="111"/>
      <c r="BD943" s="111"/>
      <c r="BE943" s="111"/>
      <c r="BF943" s="111"/>
      <c r="BG943" s="111"/>
      <c r="BH943" s="111"/>
      <c r="BI943" s="111"/>
      <c r="BJ943" s="111"/>
      <c r="BK943" s="111"/>
      <c r="BL943" s="111"/>
      <c r="BM943" s="111"/>
      <c r="BN943" s="111"/>
      <c r="BO943" s="111"/>
      <c r="BP943" s="111"/>
      <c r="BQ943" s="111"/>
      <c r="BR943" s="111"/>
      <c r="BS943" s="111"/>
      <c r="BT943" s="111"/>
      <c r="BU943" s="111"/>
      <c r="BV943" s="111"/>
      <c r="BW943" s="111"/>
      <c r="BX943" s="111"/>
      <c r="BY943" s="112"/>
      <c r="BZ943" s="111"/>
      <c r="CA943" s="109"/>
      <c r="CB943" s="109"/>
      <c r="CC943" s="109"/>
      <c r="CD943" s="111"/>
    </row>
    <row r="944" spans="1:82" ht="15.75" customHeight="1">
      <c r="A944" s="111"/>
      <c r="B944" s="111"/>
      <c r="C944" s="111"/>
      <c r="D944" s="111"/>
      <c r="E944" s="111"/>
      <c r="F944" s="111"/>
      <c r="G944" s="111"/>
      <c r="H944" s="111"/>
      <c r="I944" s="111"/>
      <c r="J944" s="111"/>
      <c r="K944" s="111"/>
      <c r="L944" s="111"/>
      <c r="M944" s="111"/>
      <c r="N944" s="111"/>
      <c r="O944" s="111"/>
      <c r="P944" s="111"/>
      <c r="Q944" s="111"/>
      <c r="R944" s="111"/>
      <c r="S944" s="111"/>
      <c r="T944" s="111"/>
      <c r="U944" s="111"/>
      <c r="V944" s="112"/>
      <c r="W944" s="111"/>
      <c r="X944" s="109"/>
      <c r="Y944" s="109"/>
      <c r="Z944" s="109"/>
      <c r="AA944" s="109"/>
      <c r="AB944" s="48"/>
      <c r="AC944" s="111"/>
      <c r="AD944" s="111"/>
      <c r="AE944" s="111"/>
      <c r="AF944" s="111"/>
      <c r="AG944" s="111"/>
      <c r="AH944" s="111"/>
      <c r="AI944" s="111"/>
      <c r="AJ944" s="111"/>
      <c r="AK944" s="111"/>
      <c r="AL944" s="111"/>
      <c r="AM944" s="111"/>
      <c r="AN944" s="111"/>
      <c r="AO944" s="111"/>
      <c r="AP944" s="111"/>
      <c r="AQ944" s="111"/>
      <c r="AR944" s="111"/>
      <c r="AS944" s="111"/>
      <c r="AT944" s="111"/>
      <c r="AU944" s="111"/>
      <c r="AV944" s="111"/>
      <c r="AW944" s="111"/>
      <c r="AX944" s="112"/>
      <c r="AY944" s="111"/>
      <c r="AZ944" s="109"/>
      <c r="BA944" s="109"/>
      <c r="BB944" s="109"/>
      <c r="BC944" s="111"/>
      <c r="BD944" s="111"/>
      <c r="BE944" s="111"/>
      <c r="BF944" s="111"/>
      <c r="BG944" s="111"/>
      <c r="BH944" s="111"/>
      <c r="BI944" s="111"/>
      <c r="BJ944" s="111"/>
      <c r="BK944" s="111"/>
      <c r="BL944" s="111"/>
      <c r="BM944" s="111"/>
      <c r="BN944" s="111"/>
      <c r="BO944" s="111"/>
      <c r="BP944" s="111"/>
      <c r="BQ944" s="111"/>
      <c r="BR944" s="111"/>
      <c r="BS944" s="111"/>
      <c r="BT944" s="111"/>
      <c r="BU944" s="111"/>
      <c r="BV944" s="111"/>
      <c r="BW944" s="111"/>
      <c r="BX944" s="111"/>
      <c r="BY944" s="112"/>
      <c r="BZ944" s="111"/>
      <c r="CA944" s="109"/>
      <c r="CB944" s="109"/>
      <c r="CC944" s="109"/>
      <c r="CD944" s="111"/>
    </row>
    <row r="945" spans="1:82" ht="15.75" customHeight="1">
      <c r="A945" s="111"/>
      <c r="B945" s="111"/>
      <c r="C945" s="111"/>
      <c r="D945" s="111"/>
      <c r="E945" s="111"/>
      <c r="F945" s="111"/>
      <c r="G945" s="111"/>
      <c r="H945" s="111"/>
      <c r="I945" s="111"/>
      <c r="J945" s="111"/>
      <c r="K945" s="111"/>
      <c r="L945" s="111"/>
      <c r="M945" s="111"/>
      <c r="N945" s="111"/>
      <c r="O945" s="111"/>
      <c r="P945" s="111"/>
      <c r="Q945" s="111"/>
      <c r="R945" s="111"/>
      <c r="S945" s="111"/>
      <c r="T945" s="111"/>
      <c r="U945" s="111"/>
      <c r="V945" s="112"/>
      <c r="W945" s="111"/>
      <c r="X945" s="109"/>
      <c r="Y945" s="109"/>
      <c r="Z945" s="109"/>
      <c r="AA945" s="109"/>
      <c r="AB945" s="48"/>
      <c r="AC945" s="111"/>
      <c r="AD945" s="111"/>
      <c r="AE945" s="111"/>
      <c r="AF945" s="111"/>
      <c r="AG945" s="111"/>
      <c r="AH945" s="111"/>
      <c r="AI945" s="111"/>
      <c r="AJ945" s="111"/>
      <c r="AK945" s="111"/>
      <c r="AL945" s="111"/>
      <c r="AM945" s="111"/>
      <c r="AN945" s="111"/>
      <c r="AO945" s="111"/>
      <c r="AP945" s="111"/>
      <c r="AQ945" s="111"/>
      <c r="AR945" s="111"/>
      <c r="AS945" s="111"/>
      <c r="AT945" s="111"/>
      <c r="AU945" s="111"/>
      <c r="AV945" s="111"/>
      <c r="AW945" s="111"/>
      <c r="AX945" s="112"/>
      <c r="AY945" s="111"/>
      <c r="AZ945" s="109"/>
      <c r="BA945" s="109"/>
      <c r="BB945" s="109"/>
      <c r="BC945" s="111"/>
      <c r="BD945" s="111"/>
      <c r="BE945" s="111"/>
      <c r="BF945" s="111"/>
      <c r="BG945" s="111"/>
      <c r="BH945" s="111"/>
      <c r="BI945" s="111"/>
      <c r="BJ945" s="111"/>
      <c r="BK945" s="111"/>
      <c r="BL945" s="111"/>
      <c r="BM945" s="111"/>
      <c r="BN945" s="111"/>
      <c r="BO945" s="111"/>
      <c r="BP945" s="111"/>
      <c r="BQ945" s="111"/>
      <c r="BR945" s="111"/>
      <c r="BS945" s="111"/>
      <c r="BT945" s="111"/>
      <c r="BU945" s="111"/>
      <c r="BV945" s="111"/>
      <c r="BW945" s="111"/>
      <c r="BX945" s="111"/>
      <c r="BY945" s="112"/>
      <c r="BZ945" s="111"/>
      <c r="CA945" s="109"/>
      <c r="CB945" s="109"/>
      <c r="CC945" s="109"/>
      <c r="CD945" s="111"/>
    </row>
    <row r="946" spans="1:82" ht="15.75" customHeight="1">
      <c r="A946" s="111"/>
      <c r="B946" s="111"/>
      <c r="C946" s="111"/>
      <c r="D946" s="111"/>
      <c r="E946" s="111"/>
      <c r="F946" s="111"/>
      <c r="G946" s="111"/>
      <c r="H946" s="111"/>
      <c r="I946" s="111"/>
      <c r="J946" s="111"/>
      <c r="K946" s="111"/>
      <c r="L946" s="111"/>
      <c r="M946" s="111"/>
      <c r="N946" s="111"/>
      <c r="O946" s="111"/>
      <c r="P946" s="111"/>
      <c r="Q946" s="111"/>
      <c r="R946" s="111"/>
      <c r="S946" s="111"/>
      <c r="T946" s="111"/>
      <c r="U946" s="111"/>
      <c r="V946" s="112"/>
      <c r="W946" s="111"/>
      <c r="X946" s="109"/>
      <c r="Y946" s="109"/>
      <c r="Z946" s="109"/>
      <c r="AA946" s="109"/>
      <c r="AB946" s="48"/>
      <c r="AC946" s="111"/>
      <c r="AD946" s="111"/>
      <c r="AE946" s="111"/>
      <c r="AF946" s="111"/>
      <c r="AG946" s="111"/>
      <c r="AH946" s="111"/>
      <c r="AI946" s="111"/>
      <c r="AJ946" s="111"/>
      <c r="AK946" s="111"/>
      <c r="AL946" s="111"/>
      <c r="AM946" s="111"/>
      <c r="AN946" s="111"/>
      <c r="AO946" s="111"/>
      <c r="AP946" s="111"/>
      <c r="AQ946" s="111"/>
      <c r="AR946" s="111"/>
      <c r="AS946" s="111"/>
      <c r="AT946" s="111"/>
      <c r="AU946" s="111"/>
      <c r="AV946" s="111"/>
      <c r="AW946" s="111"/>
      <c r="AX946" s="112"/>
      <c r="AY946" s="111"/>
      <c r="AZ946" s="109"/>
      <c r="BA946" s="109"/>
      <c r="BB946" s="109"/>
      <c r="BC946" s="111"/>
      <c r="BD946" s="111"/>
      <c r="BE946" s="111"/>
      <c r="BF946" s="111"/>
      <c r="BG946" s="111"/>
      <c r="BH946" s="111"/>
      <c r="BI946" s="111"/>
      <c r="BJ946" s="111"/>
      <c r="BK946" s="111"/>
      <c r="BL946" s="111"/>
      <c r="BM946" s="111"/>
      <c r="BN946" s="111"/>
      <c r="BO946" s="111"/>
      <c r="BP946" s="111"/>
      <c r="BQ946" s="111"/>
      <c r="BR946" s="111"/>
      <c r="BS946" s="111"/>
      <c r="BT946" s="111"/>
      <c r="BU946" s="111"/>
      <c r="BV946" s="111"/>
      <c r="BW946" s="111"/>
      <c r="BX946" s="111"/>
      <c r="BY946" s="112"/>
      <c r="BZ946" s="111"/>
      <c r="CA946" s="109"/>
      <c r="CB946" s="109"/>
      <c r="CC946" s="109"/>
      <c r="CD946" s="111"/>
    </row>
    <row r="947" spans="1:82" ht="15.75" customHeight="1">
      <c r="A947" s="111"/>
      <c r="B947" s="111"/>
      <c r="C947" s="111"/>
      <c r="D947" s="111"/>
      <c r="E947" s="111"/>
      <c r="F947" s="111"/>
      <c r="G947" s="111"/>
      <c r="H947" s="111"/>
      <c r="I947" s="111"/>
      <c r="J947" s="111"/>
      <c r="K947" s="111"/>
      <c r="L947" s="111"/>
      <c r="M947" s="111"/>
      <c r="N947" s="111"/>
      <c r="O947" s="111"/>
      <c r="P947" s="111"/>
      <c r="Q947" s="111"/>
      <c r="R947" s="111"/>
      <c r="S947" s="111"/>
      <c r="T947" s="111"/>
      <c r="U947" s="111"/>
      <c r="V947" s="112"/>
      <c r="W947" s="111"/>
      <c r="X947" s="109"/>
      <c r="Y947" s="109"/>
      <c r="Z947" s="109"/>
      <c r="AA947" s="109"/>
      <c r="AB947" s="48"/>
      <c r="AC947" s="111"/>
      <c r="AD947" s="111"/>
      <c r="AE947" s="111"/>
      <c r="AF947" s="111"/>
      <c r="AG947" s="111"/>
      <c r="AH947" s="111"/>
      <c r="AI947" s="111"/>
      <c r="AJ947" s="111"/>
      <c r="AK947" s="111"/>
      <c r="AL947" s="111"/>
      <c r="AM947" s="111"/>
      <c r="AN947" s="111"/>
      <c r="AO947" s="111"/>
      <c r="AP947" s="111"/>
      <c r="AQ947" s="111"/>
      <c r="AR947" s="111"/>
      <c r="AS947" s="111"/>
      <c r="AT947" s="111"/>
      <c r="AU947" s="111"/>
      <c r="AV947" s="111"/>
      <c r="AW947" s="111"/>
      <c r="AX947" s="112"/>
      <c r="AY947" s="111"/>
      <c r="AZ947" s="109"/>
      <c r="BA947" s="109"/>
      <c r="BB947" s="109"/>
      <c r="BC947" s="111"/>
      <c r="BD947" s="111"/>
      <c r="BE947" s="111"/>
      <c r="BF947" s="111"/>
      <c r="BG947" s="111"/>
      <c r="BH947" s="111"/>
      <c r="BI947" s="111"/>
      <c r="BJ947" s="111"/>
      <c r="BK947" s="111"/>
      <c r="BL947" s="111"/>
      <c r="BM947" s="111"/>
      <c r="BN947" s="111"/>
      <c r="BO947" s="111"/>
      <c r="BP947" s="111"/>
      <c r="BQ947" s="111"/>
      <c r="BR947" s="111"/>
      <c r="BS947" s="111"/>
      <c r="BT947" s="111"/>
      <c r="BU947" s="111"/>
      <c r="BV947" s="111"/>
      <c r="BW947" s="111"/>
      <c r="BX947" s="111"/>
      <c r="BY947" s="112"/>
      <c r="BZ947" s="111"/>
      <c r="CA947" s="109"/>
      <c r="CB947" s="109"/>
      <c r="CC947" s="109"/>
      <c r="CD947" s="111"/>
    </row>
    <row r="948" spans="1:82" ht="15.75" customHeight="1">
      <c r="A948" s="111"/>
      <c r="B948" s="111"/>
      <c r="C948" s="111"/>
      <c r="D948" s="111"/>
      <c r="E948" s="111"/>
      <c r="F948" s="111"/>
      <c r="G948" s="111"/>
      <c r="H948" s="111"/>
      <c r="I948" s="111"/>
      <c r="J948" s="111"/>
      <c r="K948" s="111"/>
      <c r="L948" s="111"/>
      <c r="M948" s="111"/>
      <c r="N948" s="111"/>
      <c r="O948" s="111"/>
      <c r="P948" s="111"/>
      <c r="Q948" s="111"/>
      <c r="R948" s="111"/>
      <c r="S948" s="111"/>
      <c r="T948" s="111"/>
      <c r="U948" s="111"/>
      <c r="V948" s="112"/>
      <c r="W948" s="111"/>
      <c r="X948" s="109"/>
      <c r="Y948" s="109"/>
      <c r="Z948" s="109"/>
      <c r="AA948" s="109"/>
      <c r="AB948" s="48"/>
      <c r="AC948" s="111"/>
      <c r="AD948" s="111"/>
      <c r="AE948" s="111"/>
      <c r="AF948" s="111"/>
      <c r="AG948" s="111"/>
      <c r="AH948" s="111"/>
      <c r="AI948" s="111"/>
      <c r="AJ948" s="111"/>
      <c r="AK948" s="111"/>
      <c r="AL948" s="111"/>
      <c r="AM948" s="111"/>
      <c r="AN948" s="111"/>
      <c r="AO948" s="111"/>
      <c r="AP948" s="111"/>
      <c r="AQ948" s="111"/>
      <c r="AR948" s="111"/>
      <c r="AS948" s="111"/>
      <c r="AT948" s="111"/>
      <c r="AU948" s="111"/>
      <c r="AV948" s="111"/>
      <c r="AW948" s="111"/>
      <c r="AX948" s="112"/>
      <c r="AY948" s="111"/>
      <c r="AZ948" s="109"/>
      <c r="BA948" s="109"/>
      <c r="BB948" s="109"/>
      <c r="BC948" s="111"/>
      <c r="BD948" s="111"/>
      <c r="BE948" s="111"/>
      <c r="BF948" s="111"/>
      <c r="BG948" s="111"/>
      <c r="BH948" s="111"/>
      <c r="BI948" s="111"/>
      <c r="BJ948" s="111"/>
      <c r="BK948" s="111"/>
      <c r="BL948" s="111"/>
      <c r="BM948" s="111"/>
      <c r="BN948" s="111"/>
      <c r="BO948" s="111"/>
      <c r="BP948" s="111"/>
      <c r="BQ948" s="111"/>
      <c r="BR948" s="111"/>
      <c r="BS948" s="111"/>
      <c r="BT948" s="111"/>
      <c r="BU948" s="111"/>
      <c r="BV948" s="111"/>
      <c r="BW948" s="111"/>
      <c r="BX948" s="111"/>
      <c r="BY948" s="112"/>
      <c r="BZ948" s="111"/>
      <c r="CA948" s="109"/>
      <c r="CB948" s="109"/>
      <c r="CC948" s="109"/>
      <c r="CD948" s="111"/>
    </row>
    <row r="949" spans="1:82" ht="15.75" customHeight="1">
      <c r="A949" s="111"/>
      <c r="B949" s="111"/>
      <c r="C949" s="111"/>
      <c r="D949" s="111"/>
      <c r="E949" s="111"/>
      <c r="F949" s="111"/>
      <c r="G949" s="111"/>
      <c r="H949" s="111"/>
      <c r="I949" s="111"/>
      <c r="J949" s="111"/>
      <c r="K949" s="111"/>
      <c r="L949" s="111"/>
      <c r="M949" s="111"/>
      <c r="N949" s="111"/>
      <c r="O949" s="111"/>
      <c r="P949" s="111"/>
      <c r="Q949" s="111"/>
      <c r="R949" s="111"/>
      <c r="S949" s="111"/>
      <c r="T949" s="111"/>
      <c r="U949" s="111"/>
      <c r="V949" s="112"/>
      <c r="W949" s="111"/>
      <c r="X949" s="109"/>
      <c r="Y949" s="109"/>
      <c r="Z949" s="109"/>
      <c r="AA949" s="109"/>
      <c r="AB949" s="48"/>
      <c r="AC949" s="111"/>
      <c r="AD949" s="111"/>
      <c r="AE949" s="111"/>
      <c r="AF949" s="111"/>
      <c r="AG949" s="111"/>
      <c r="AH949" s="111"/>
      <c r="AI949" s="111"/>
      <c r="AJ949" s="111"/>
      <c r="AK949" s="111"/>
      <c r="AL949" s="111"/>
      <c r="AM949" s="111"/>
      <c r="AN949" s="111"/>
      <c r="AO949" s="111"/>
      <c r="AP949" s="111"/>
      <c r="AQ949" s="111"/>
      <c r="AR949" s="111"/>
      <c r="AS949" s="111"/>
      <c r="AT949" s="111"/>
      <c r="AU949" s="111"/>
      <c r="AV949" s="111"/>
      <c r="AW949" s="111"/>
      <c r="AX949" s="112"/>
      <c r="AY949" s="111"/>
      <c r="AZ949" s="109"/>
      <c r="BA949" s="109"/>
      <c r="BB949" s="109"/>
      <c r="BC949" s="111"/>
      <c r="BD949" s="111"/>
      <c r="BE949" s="111"/>
      <c r="BF949" s="111"/>
      <c r="BG949" s="111"/>
      <c r="BH949" s="111"/>
      <c r="BI949" s="111"/>
      <c r="BJ949" s="111"/>
      <c r="BK949" s="111"/>
      <c r="BL949" s="111"/>
      <c r="BM949" s="111"/>
      <c r="BN949" s="111"/>
      <c r="BO949" s="111"/>
      <c r="BP949" s="111"/>
      <c r="BQ949" s="111"/>
      <c r="BR949" s="111"/>
      <c r="BS949" s="111"/>
      <c r="BT949" s="111"/>
      <c r="BU949" s="111"/>
      <c r="BV949" s="111"/>
      <c r="BW949" s="111"/>
      <c r="BX949" s="111"/>
      <c r="BY949" s="112"/>
      <c r="BZ949" s="111"/>
      <c r="CA949" s="109"/>
      <c r="CB949" s="109"/>
      <c r="CC949" s="109"/>
      <c r="CD949" s="111"/>
    </row>
    <row r="950" spans="1:82" ht="15.75" customHeight="1">
      <c r="A950" s="111"/>
      <c r="B950" s="111"/>
      <c r="C950" s="111"/>
      <c r="D950" s="111"/>
      <c r="E950" s="111"/>
      <c r="F950" s="111"/>
      <c r="G950" s="111"/>
      <c r="H950" s="111"/>
      <c r="I950" s="111"/>
      <c r="J950" s="111"/>
      <c r="K950" s="111"/>
      <c r="L950" s="111"/>
      <c r="M950" s="111"/>
      <c r="N950" s="111"/>
      <c r="O950" s="111"/>
      <c r="P950" s="111"/>
      <c r="Q950" s="111"/>
      <c r="R950" s="111"/>
      <c r="S950" s="111"/>
      <c r="T950" s="111"/>
      <c r="U950" s="111"/>
      <c r="V950" s="112"/>
      <c r="W950" s="111"/>
      <c r="X950" s="109"/>
      <c r="Y950" s="109"/>
      <c r="Z950" s="109"/>
      <c r="AA950" s="109"/>
      <c r="AB950" s="48"/>
      <c r="AC950" s="111"/>
      <c r="AD950" s="111"/>
      <c r="AE950" s="111"/>
      <c r="AF950" s="111"/>
      <c r="AG950" s="111"/>
      <c r="AH950" s="111"/>
      <c r="AI950" s="111"/>
      <c r="AJ950" s="111"/>
      <c r="AK950" s="111"/>
      <c r="AL950" s="111"/>
      <c r="AM950" s="111"/>
      <c r="AN950" s="111"/>
      <c r="AO950" s="111"/>
      <c r="AP950" s="111"/>
      <c r="AQ950" s="111"/>
      <c r="AR950" s="111"/>
      <c r="AS950" s="111"/>
      <c r="AT950" s="111"/>
      <c r="AU950" s="111"/>
      <c r="AV950" s="111"/>
      <c r="AW950" s="111"/>
      <c r="AX950" s="112"/>
      <c r="AY950" s="111"/>
      <c r="AZ950" s="109"/>
      <c r="BA950" s="109"/>
      <c r="BB950" s="109"/>
      <c r="BC950" s="111"/>
      <c r="BD950" s="111"/>
      <c r="BE950" s="111"/>
      <c r="BF950" s="111"/>
      <c r="BG950" s="111"/>
      <c r="BH950" s="111"/>
      <c r="BI950" s="111"/>
      <c r="BJ950" s="111"/>
      <c r="BK950" s="111"/>
      <c r="BL950" s="111"/>
      <c r="BM950" s="111"/>
      <c r="BN950" s="111"/>
      <c r="BO950" s="111"/>
      <c r="BP950" s="111"/>
      <c r="BQ950" s="111"/>
      <c r="BR950" s="111"/>
      <c r="BS950" s="111"/>
      <c r="BT950" s="111"/>
      <c r="BU950" s="111"/>
      <c r="BV950" s="111"/>
      <c r="BW950" s="111"/>
      <c r="BX950" s="111"/>
      <c r="BY950" s="112"/>
      <c r="BZ950" s="111"/>
      <c r="CA950" s="109"/>
      <c r="CB950" s="109"/>
      <c r="CC950" s="109"/>
      <c r="CD950" s="111"/>
    </row>
    <row r="951" spans="1:82" ht="15.75" customHeight="1">
      <c r="A951" s="111"/>
      <c r="B951" s="111"/>
      <c r="C951" s="111"/>
      <c r="D951" s="111"/>
      <c r="E951" s="111"/>
      <c r="F951" s="111"/>
      <c r="G951" s="111"/>
      <c r="H951" s="111"/>
      <c r="I951" s="111"/>
      <c r="J951" s="111"/>
      <c r="K951" s="111"/>
      <c r="L951" s="111"/>
      <c r="M951" s="111"/>
      <c r="N951" s="111"/>
      <c r="O951" s="111"/>
      <c r="P951" s="111"/>
      <c r="Q951" s="111"/>
      <c r="R951" s="111"/>
      <c r="S951" s="111"/>
      <c r="T951" s="111"/>
      <c r="U951" s="111"/>
      <c r="V951" s="112"/>
      <c r="W951" s="111"/>
      <c r="X951" s="109"/>
      <c r="Y951" s="109"/>
      <c r="Z951" s="109"/>
      <c r="AA951" s="109"/>
      <c r="AB951" s="48"/>
      <c r="AC951" s="111"/>
      <c r="AD951" s="111"/>
      <c r="AE951" s="111"/>
      <c r="AF951" s="111"/>
      <c r="AG951" s="111"/>
      <c r="AH951" s="111"/>
      <c r="AI951" s="111"/>
      <c r="AJ951" s="111"/>
      <c r="AK951" s="111"/>
      <c r="AL951" s="111"/>
      <c r="AM951" s="111"/>
      <c r="AN951" s="111"/>
      <c r="AO951" s="111"/>
      <c r="AP951" s="111"/>
      <c r="AQ951" s="111"/>
      <c r="AR951" s="111"/>
      <c r="AS951" s="111"/>
      <c r="AT951" s="111"/>
      <c r="AU951" s="111"/>
      <c r="AV951" s="111"/>
      <c r="AW951" s="111"/>
      <c r="AX951" s="112"/>
      <c r="AY951" s="111"/>
      <c r="AZ951" s="109"/>
      <c r="BA951" s="109"/>
      <c r="BB951" s="109"/>
      <c r="BC951" s="111"/>
      <c r="BD951" s="111"/>
      <c r="BE951" s="111"/>
      <c r="BF951" s="111"/>
      <c r="BG951" s="111"/>
      <c r="BH951" s="111"/>
      <c r="BI951" s="111"/>
      <c r="BJ951" s="111"/>
      <c r="BK951" s="111"/>
      <c r="BL951" s="111"/>
      <c r="BM951" s="111"/>
      <c r="BN951" s="111"/>
      <c r="BO951" s="111"/>
      <c r="BP951" s="111"/>
      <c r="BQ951" s="111"/>
      <c r="BR951" s="111"/>
      <c r="BS951" s="111"/>
      <c r="BT951" s="111"/>
      <c r="BU951" s="111"/>
      <c r="BV951" s="111"/>
      <c r="BW951" s="111"/>
      <c r="BX951" s="111"/>
      <c r="BY951" s="112"/>
      <c r="BZ951" s="111"/>
      <c r="CA951" s="109"/>
      <c r="CB951" s="109"/>
      <c r="CC951" s="109"/>
      <c r="CD951" s="111"/>
    </row>
    <row r="952" spans="1:82" ht="15.75" customHeight="1">
      <c r="A952" s="111"/>
      <c r="B952" s="111"/>
      <c r="C952" s="111"/>
      <c r="D952" s="111"/>
      <c r="E952" s="111"/>
      <c r="F952" s="111"/>
      <c r="G952" s="111"/>
      <c r="H952" s="111"/>
      <c r="I952" s="111"/>
      <c r="J952" s="111"/>
      <c r="K952" s="111"/>
      <c r="L952" s="111"/>
      <c r="M952" s="111"/>
      <c r="N952" s="111"/>
      <c r="O952" s="111"/>
      <c r="P952" s="111"/>
      <c r="Q952" s="111"/>
      <c r="R952" s="111"/>
      <c r="S952" s="111"/>
      <c r="T952" s="111"/>
      <c r="U952" s="111"/>
      <c r="V952" s="112"/>
      <c r="W952" s="111"/>
      <c r="X952" s="109"/>
      <c r="Y952" s="109"/>
      <c r="Z952" s="109"/>
      <c r="AA952" s="109"/>
      <c r="AB952" s="48"/>
      <c r="AC952" s="111"/>
      <c r="AD952" s="111"/>
      <c r="AE952" s="111"/>
      <c r="AF952" s="111"/>
      <c r="AG952" s="111"/>
      <c r="AH952" s="111"/>
      <c r="AI952" s="111"/>
      <c r="AJ952" s="111"/>
      <c r="AK952" s="111"/>
      <c r="AL952" s="111"/>
      <c r="AM952" s="111"/>
      <c r="AN952" s="111"/>
      <c r="AO952" s="111"/>
      <c r="AP952" s="111"/>
      <c r="AQ952" s="111"/>
      <c r="AR952" s="111"/>
      <c r="AS952" s="111"/>
      <c r="AT952" s="111"/>
      <c r="AU952" s="111"/>
      <c r="AV952" s="111"/>
      <c r="AW952" s="111"/>
      <c r="AX952" s="112"/>
      <c r="AY952" s="111"/>
      <c r="AZ952" s="109"/>
      <c r="BA952" s="109"/>
      <c r="BB952" s="109"/>
      <c r="BC952" s="111"/>
      <c r="BD952" s="111"/>
      <c r="BE952" s="111"/>
      <c r="BF952" s="111"/>
      <c r="BG952" s="111"/>
      <c r="BH952" s="111"/>
      <c r="BI952" s="111"/>
      <c r="BJ952" s="111"/>
      <c r="BK952" s="111"/>
      <c r="BL952" s="111"/>
      <c r="BM952" s="111"/>
      <c r="BN952" s="111"/>
      <c r="BO952" s="111"/>
      <c r="BP952" s="111"/>
      <c r="BQ952" s="111"/>
      <c r="BR952" s="111"/>
      <c r="BS952" s="111"/>
      <c r="BT952" s="111"/>
      <c r="BU952" s="111"/>
      <c r="BV952" s="111"/>
      <c r="BW952" s="111"/>
      <c r="BX952" s="111"/>
      <c r="BY952" s="112"/>
      <c r="BZ952" s="111"/>
      <c r="CA952" s="109"/>
      <c r="CB952" s="109"/>
      <c r="CC952" s="109"/>
      <c r="CD952" s="111"/>
    </row>
    <row r="953" spans="1:82" ht="15.75" customHeight="1">
      <c r="A953" s="111"/>
      <c r="B953" s="111"/>
      <c r="C953" s="111"/>
      <c r="D953" s="111"/>
      <c r="E953" s="111"/>
      <c r="F953" s="111"/>
      <c r="G953" s="111"/>
      <c r="H953" s="111"/>
      <c r="I953" s="111"/>
      <c r="J953" s="111"/>
      <c r="K953" s="111"/>
      <c r="L953" s="111"/>
      <c r="M953" s="111"/>
      <c r="N953" s="111"/>
      <c r="O953" s="111"/>
      <c r="P953" s="111"/>
      <c r="Q953" s="111"/>
      <c r="R953" s="111"/>
      <c r="S953" s="111"/>
      <c r="T953" s="111"/>
      <c r="U953" s="111"/>
      <c r="V953" s="112"/>
      <c r="W953" s="111"/>
      <c r="X953" s="109"/>
      <c r="Y953" s="109"/>
      <c r="Z953" s="109"/>
      <c r="AA953" s="109"/>
      <c r="AB953" s="48"/>
      <c r="AC953" s="111"/>
      <c r="AD953" s="111"/>
      <c r="AE953" s="111"/>
      <c r="AF953" s="111"/>
      <c r="AG953" s="111"/>
      <c r="AH953" s="111"/>
      <c r="AI953" s="111"/>
      <c r="AJ953" s="111"/>
      <c r="AK953" s="111"/>
      <c r="AL953" s="111"/>
      <c r="AM953" s="111"/>
      <c r="AN953" s="111"/>
      <c r="AO953" s="111"/>
      <c r="AP953" s="111"/>
      <c r="AQ953" s="111"/>
      <c r="AR953" s="111"/>
      <c r="AS953" s="111"/>
      <c r="AT953" s="111"/>
      <c r="AU953" s="111"/>
      <c r="AV953" s="111"/>
      <c r="AW953" s="111"/>
      <c r="AX953" s="112"/>
      <c r="AY953" s="111"/>
      <c r="AZ953" s="109"/>
      <c r="BA953" s="109"/>
      <c r="BB953" s="109"/>
      <c r="BC953" s="111"/>
      <c r="BD953" s="111"/>
      <c r="BE953" s="111"/>
      <c r="BF953" s="111"/>
      <c r="BG953" s="111"/>
      <c r="BH953" s="111"/>
      <c r="BI953" s="111"/>
      <c r="BJ953" s="111"/>
      <c r="BK953" s="111"/>
      <c r="BL953" s="111"/>
      <c r="BM953" s="111"/>
      <c r="BN953" s="111"/>
      <c r="BO953" s="111"/>
      <c r="BP953" s="111"/>
      <c r="BQ953" s="111"/>
      <c r="BR953" s="111"/>
      <c r="BS953" s="111"/>
      <c r="BT953" s="111"/>
      <c r="BU953" s="111"/>
      <c r="BV953" s="111"/>
      <c r="BW953" s="111"/>
      <c r="BX953" s="111"/>
      <c r="BY953" s="112"/>
      <c r="BZ953" s="111"/>
      <c r="CA953" s="109"/>
      <c r="CB953" s="109"/>
      <c r="CC953" s="109"/>
      <c r="CD953" s="111"/>
    </row>
    <row r="954" spans="1:82" ht="15.75" customHeight="1">
      <c r="A954" s="111"/>
      <c r="B954" s="111"/>
      <c r="C954" s="111"/>
      <c r="D954" s="111"/>
      <c r="E954" s="111"/>
      <c r="F954" s="111"/>
      <c r="G954" s="111"/>
      <c r="H954" s="111"/>
      <c r="I954" s="111"/>
      <c r="J954" s="111"/>
      <c r="K954" s="111"/>
      <c r="L954" s="111"/>
      <c r="M954" s="111"/>
      <c r="N954" s="111"/>
      <c r="O954" s="111"/>
      <c r="P954" s="111"/>
      <c r="Q954" s="111"/>
      <c r="R954" s="111"/>
      <c r="S954" s="111"/>
      <c r="T954" s="111"/>
      <c r="U954" s="111"/>
      <c r="V954" s="112"/>
      <c r="W954" s="111"/>
      <c r="X954" s="109"/>
      <c r="Y954" s="109"/>
      <c r="Z954" s="109"/>
      <c r="AA954" s="109"/>
      <c r="AB954" s="48"/>
      <c r="AC954" s="111"/>
      <c r="AD954" s="111"/>
      <c r="AE954" s="111"/>
      <c r="AF954" s="111"/>
      <c r="AG954" s="111"/>
      <c r="AH954" s="111"/>
      <c r="AI954" s="111"/>
      <c r="AJ954" s="111"/>
      <c r="AK954" s="111"/>
      <c r="AL954" s="111"/>
      <c r="AM954" s="111"/>
      <c r="AN954" s="111"/>
      <c r="AO954" s="111"/>
      <c r="AP954" s="111"/>
      <c r="AQ954" s="111"/>
      <c r="AR954" s="111"/>
      <c r="AS954" s="111"/>
      <c r="AT954" s="111"/>
      <c r="AU954" s="111"/>
      <c r="AV954" s="111"/>
      <c r="AW954" s="111"/>
      <c r="AX954" s="112"/>
      <c r="AY954" s="111"/>
      <c r="AZ954" s="109"/>
      <c r="BA954" s="109"/>
      <c r="BB954" s="109"/>
      <c r="BC954" s="111"/>
      <c r="BD954" s="111"/>
      <c r="BE954" s="111"/>
      <c r="BF954" s="111"/>
      <c r="BG954" s="111"/>
      <c r="BH954" s="111"/>
      <c r="BI954" s="111"/>
      <c r="BJ954" s="111"/>
      <c r="BK954" s="111"/>
      <c r="BL954" s="111"/>
      <c r="BM954" s="111"/>
      <c r="BN954" s="111"/>
      <c r="BO954" s="111"/>
      <c r="BP954" s="111"/>
      <c r="BQ954" s="111"/>
      <c r="BR954" s="111"/>
      <c r="BS954" s="111"/>
      <c r="BT954" s="111"/>
      <c r="BU954" s="111"/>
      <c r="BV954" s="111"/>
      <c r="BW954" s="111"/>
      <c r="BX954" s="111"/>
      <c r="BY954" s="112"/>
      <c r="BZ954" s="111"/>
      <c r="CA954" s="109"/>
      <c r="CB954" s="109"/>
      <c r="CC954" s="109"/>
      <c r="CD954" s="111"/>
    </row>
    <row r="955" spans="1:82" ht="15.75" customHeight="1">
      <c r="A955" s="111"/>
      <c r="B955" s="111"/>
      <c r="C955" s="111"/>
      <c r="D955" s="111"/>
      <c r="E955" s="111"/>
      <c r="F955" s="111"/>
      <c r="G955" s="111"/>
      <c r="H955" s="111"/>
      <c r="I955" s="111"/>
      <c r="J955" s="111"/>
      <c r="K955" s="111"/>
      <c r="L955" s="111"/>
      <c r="M955" s="111"/>
      <c r="N955" s="111"/>
      <c r="O955" s="111"/>
      <c r="P955" s="111"/>
      <c r="Q955" s="111"/>
      <c r="R955" s="111"/>
      <c r="S955" s="111"/>
      <c r="T955" s="111"/>
      <c r="U955" s="111"/>
      <c r="V955" s="112"/>
      <c r="W955" s="111"/>
      <c r="X955" s="109"/>
      <c r="Y955" s="109"/>
      <c r="Z955" s="109"/>
      <c r="AA955" s="109"/>
      <c r="AB955" s="48"/>
      <c r="AC955" s="111"/>
      <c r="AD955" s="111"/>
      <c r="AE955" s="111"/>
      <c r="AF955" s="111"/>
      <c r="AG955" s="111"/>
      <c r="AH955" s="111"/>
      <c r="AI955" s="111"/>
      <c r="AJ955" s="111"/>
      <c r="AK955" s="111"/>
      <c r="AL955" s="111"/>
      <c r="AM955" s="111"/>
      <c r="AN955" s="111"/>
      <c r="AO955" s="111"/>
      <c r="AP955" s="111"/>
      <c r="AQ955" s="111"/>
      <c r="AR955" s="111"/>
      <c r="AS955" s="111"/>
      <c r="AT955" s="111"/>
      <c r="AU955" s="111"/>
      <c r="AV955" s="111"/>
      <c r="AW955" s="111"/>
      <c r="AX955" s="112"/>
      <c r="AY955" s="111"/>
      <c r="AZ955" s="109"/>
      <c r="BA955" s="109"/>
      <c r="BB955" s="109"/>
      <c r="BC955" s="111"/>
      <c r="BD955" s="111"/>
      <c r="BE955" s="111"/>
      <c r="BF955" s="111"/>
      <c r="BG955" s="111"/>
      <c r="BH955" s="111"/>
      <c r="BI955" s="111"/>
      <c r="BJ955" s="111"/>
      <c r="BK955" s="111"/>
      <c r="BL955" s="111"/>
      <c r="BM955" s="111"/>
      <c r="BN955" s="111"/>
      <c r="BO955" s="111"/>
      <c r="BP955" s="111"/>
      <c r="BQ955" s="111"/>
      <c r="BR955" s="111"/>
      <c r="BS955" s="111"/>
      <c r="BT955" s="111"/>
      <c r="BU955" s="111"/>
      <c r="BV955" s="111"/>
      <c r="BW955" s="111"/>
      <c r="BX955" s="111"/>
      <c r="BY955" s="112"/>
      <c r="BZ955" s="111"/>
      <c r="CA955" s="109"/>
      <c r="CB955" s="109"/>
      <c r="CC955" s="109"/>
      <c r="CD955" s="111"/>
    </row>
    <row r="956" spans="1:82" ht="15.75" customHeight="1">
      <c r="A956" s="111"/>
      <c r="B956" s="111"/>
      <c r="C956" s="111"/>
      <c r="D956" s="111"/>
      <c r="E956" s="111"/>
      <c r="F956" s="111"/>
      <c r="G956" s="111"/>
      <c r="H956" s="111"/>
      <c r="I956" s="111"/>
      <c r="J956" s="111"/>
      <c r="K956" s="111"/>
      <c r="L956" s="111"/>
      <c r="M956" s="111"/>
      <c r="N956" s="111"/>
      <c r="O956" s="111"/>
      <c r="P956" s="111"/>
      <c r="Q956" s="111"/>
      <c r="R956" s="111"/>
      <c r="S956" s="111"/>
      <c r="T956" s="111"/>
      <c r="U956" s="111"/>
      <c r="V956" s="112"/>
      <c r="W956" s="111"/>
      <c r="X956" s="109"/>
      <c r="Y956" s="109"/>
      <c r="Z956" s="109"/>
      <c r="AA956" s="109"/>
      <c r="AB956" s="48"/>
      <c r="AC956" s="111"/>
      <c r="AD956" s="111"/>
      <c r="AE956" s="111"/>
      <c r="AF956" s="111"/>
      <c r="AG956" s="111"/>
      <c r="AH956" s="111"/>
      <c r="AI956" s="111"/>
      <c r="AJ956" s="111"/>
      <c r="AK956" s="111"/>
      <c r="AL956" s="111"/>
      <c r="AM956" s="111"/>
      <c r="AN956" s="111"/>
      <c r="AO956" s="111"/>
      <c r="AP956" s="111"/>
      <c r="AQ956" s="111"/>
      <c r="AR956" s="111"/>
      <c r="AS956" s="111"/>
      <c r="AT956" s="111"/>
      <c r="AU956" s="111"/>
      <c r="AV956" s="111"/>
      <c r="AW956" s="111"/>
      <c r="AX956" s="112"/>
      <c r="AY956" s="111"/>
      <c r="AZ956" s="109"/>
      <c r="BA956" s="109"/>
      <c r="BB956" s="109"/>
      <c r="BC956" s="111"/>
      <c r="BD956" s="111"/>
      <c r="BE956" s="111"/>
      <c r="BF956" s="111"/>
      <c r="BG956" s="111"/>
      <c r="BH956" s="111"/>
      <c r="BI956" s="111"/>
      <c r="BJ956" s="111"/>
      <c r="BK956" s="111"/>
      <c r="BL956" s="111"/>
      <c r="BM956" s="111"/>
      <c r="BN956" s="111"/>
      <c r="BO956" s="111"/>
      <c r="BP956" s="111"/>
      <c r="BQ956" s="111"/>
      <c r="BR956" s="111"/>
      <c r="BS956" s="111"/>
      <c r="BT956" s="111"/>
      <c r="BU956" s="111"/>
      <c r="BV956" s="111"/>
      <c r="BW956" s="111"/>
      <c r="BX956" s="111"/>
      <c r="BY956" s="112"/>
      <c r="BZ956" s="111"/>
      <c r="CA956" s="109"/>
      <c r="CB956" s="109"/>
      <c r="CC956" s="109"/>
      <c r="CD956" s="111"/>
    </row>
    <row r="957" spans="1:82" ht="15.75" customHeight="1">
      <c r="A957" s="111"/>
      <c r="B957" s="111"/>
      <c r="C957" s="111"/>
      <c r="D957" s="111"/>
      <c r="E957" s="111"/>
      <c r="F957" s="111"/>
      <c r="G957" s="111"/>
      <c r="H957" s="111"/>
      <c r="I957" s="111"/>
      <c r="J957" s="111"/>
      <c r="K957" s="111"/>
      <c r="L957" s="111"/>
      <c r="M957" s="111"/>
      <c r="N957" s="111"/>
      <c r="O957" s="111"/>
      <c r="P957" s="111"/>
      <c r="Q957" s="111"/>
      <c r="R957" s="111"/>
      <c r="S957" s="111"/>
      <c r="T957" s="111"/>
      <c r="U957" s="111"/>
      <c r="V957" s="112"/>
      <c r="W957" s="111"/>
      <c r="X957" s="109"/>
      <c r="Y957" s="109"/>
      <c r="Z957" s="109"/>
      <c r="AA957" s="109"/>
      <c r="AB957" s="48"/>
      <c r="AC957" s="111"/>
      <c r="AD957" s="111"/>
      <c r="AE957" s="111"/>
      <c r="AF957" s="111"/>
      <c r="AG957" s="111"/>
      <c r="AH957" s="111"/>
      <c r="AI957" s="111"/>
      <c r="AJ957" s="111"/>
      <c r="AK957" s="111"/>
      <c r="AL957" s="111"/>
      <c r="AM957" s="111"/>
      <c r="AN957" s="111"/>
      <c r="AO957" s="111"/>
      <c r="AP957" s="111"/>
      <c r="AQ957" s="111"/>
      <c r="AR957" s="111"/>
      <c r="AS957" s="111"/>
      <c r="AT957" s="111"/>
      <c r="AU957" s="111"/>
      <c r="AV957" s="111"/>
      <c r="AW957" s="111"/>
      <c r="AX957" s="112"/>
      <c r="AY957" s="111"/>
      <c r="AZ957" s="109"/>
      <c r="BA957" s="109"/>
      <c r="BB957" s="109"/>
      <c r="BC957" s="111"/>
      <c r="BD957" s="111"/>
      <c r="BE957" s="111"/>
      <c r="BF957" s="111"/>
      <c r="BG957" s="111"/>
      <c r="BH957" s="111"/>
      <c r="BI957" s="111"/>
      <c r="BJ957" s="111"/>
      <c r="BK957" s="111"/>
      <c r="BL957" s="111"/>
      <c r="BM957" s="111"/>
      <c r="BN957" s="111"/>
      <c r="BO957" s="111"/>
      <c r="BP957" s="111"/>
      <c r="BQ957" s="111"/>
      <c r="BR957" s="111"/>
      <c r="BS957" s="111"/>
      <c r="BT957" s="111"/>
      <c r="BU957" s="111"/>
      <c r="BV957" s="111"/>
      <c r="BW957" s="111"/>
      <c r="BX957" s="111"/>
      <c r="BY957" s="112"/>
      <c r="BZ957" s="111"/>
      <c r="CA957" s="109"/>
      <c r="CB957" s="109"/>
      <c r="CC957" s="109"/>
      <c r="CD957" s="111"/>
    </row>
    <row r="958" spans="1:82" ht="15.75" customHeight="1">
      <c r="A958" s="111"/>
      <c r="B958" s="111"/>
      <c r="C958" s="111"/>
      <c r="D958" s="111"/>
      <c r="E958" s="111"/>
      <c r="F958" s="111"/>
      <c r="G958" s="111"/>
      <c r="H958" s="111"/>
      <c r="I958" s="111"/>
      <c r="J958" s="111"/>
      <c r="K958" s="111"/>
      <c r="L958" s="111"/>
      <c r="M958" s="111"/>
      <c r="N958" s="111"/>
      <c r="O958" s="111"/>
      <c r="P958" s="111"/>
      <c r="Q958" s="111"/>
      <c r="R958" s="111"/>
      <c r="S958" s="111"/>
      <c r="T958" s="111"/>
      <c r="U958" s="111"/>
      <c r="V958" s="112"/>
      <c r="W958" s="111"/>
      <c r="X958" s="109"/>
      <c r="Y958" s="109"/>
      <c r="Z958" s="109"/>
      <c r="AA958" s="109"/>
      <c r="AB958" s="48"/>
      <c r="AC958" s="111"/>
      <c r="AD958" s="111"/>
      <c r="AE958" s="111"/>
      <c r="AF958" s="111"/>
      <c r="AG958" s="111"/>
      <c r="AH958" s="111"/>
      <c r="AI958" s="111"/>
      <c r="AJ958" s="111"/>
      <c r="AK958" s="111"/>
      <c r="AL958" s="111"/>
      <c r="AM958" s="111"/>
      <c r="AN958" s="111"/>
      <c r="AO958" s="111"/>
      <c r="AP958" s="111"/>
      <c r="AQ958" s="111"/>
      <c r="AR958" s="111"/>
      <c r="AS958" s="111"/>
      <c r="AT958" s="111"/>
      <c r="AU958" s="111"/>
      <c r="AV958" s="111"/>
      <c r="AW958" s="111"/>
      <c r="AX958" s="112"/>
      <c r="AY958" s="111"/>
      <c r="AZ958" s="109"/>
      <c r="BA958" s="109"/>
      <c r="BB958" s="109"/>
      <c r="BC958" s="111"/>
      <c r="BD958" s="111"/>
      <c r="BE958" s="111"/>
      <c r="BF958" s="111"/>
      <c r="BG958" s="111"/>
      <c r="BH958" s="111"/>
      <c r="BI958" s="111"/>
      <c r="BJ958" s="111"/>
      <c r="BK958" s="111"/>
      <c r="BL958" s="111"/>
      <c r="BM958" s="111"/>
      <c r="BN958" s="111"/>
      <c r="BO958" s="111"/>
      <c r="BP958" s="111"/>
      <c r="BQ958" s="111"/>
      <c r="BR958" s="111"/>
      <c r="BS958" s="111"/>
      <c r="BT958" s="111"/>
      <c r="BU958" s="111"/>
      <c r="BV958" s="111"/>
      <c r="BW958" s="111"/>
      <c r="BX958" s="111"/>
      <c r="BY958" s="112"/>
      <c r="BZ958" s="111"/>
      <c r="CA958" s="109"/>
      <c r="CB958" s="109"/>
      <c r="CC958" s="109"/>
      <c r="CD958" s="111"/>
    </row>
    <row r="959" spans="1:82" ht="15.75" customHeight="1">
      <c r="A959" s="111"/>
      <c r="B959" s="111"/>
      <c r="C959" s="111"/>
      <c r="D959" s="111"/>
      <c r="E959" s="111"/>
      <c r="F959" s="111"/>
      <c r="G959" s="111"/>
      <c r="H959" s="111"/>
      <c r="I959" s="111"/>
      <c r="J959" s="111"/>
      <c r="K959" s="111"/>
      <c r="L959" s="111"/>
      <c r="M959" s="111"/>
      <c r="N959" s="111"/>
      <c r="O959" s="111"/>
      <c r="P959" s="111"/>
      <c r="Q959" s="111"/>
      <c r="R959" s="111"/>
      <c r="S959" s="111"/>
      <c r="T959" s="111"/>
      <c r="U959" s="111"/>
      <c r="V959" s="112"/>
      <c r="W959" s="111"/>
      <c r="X959" s="109"/>
      <c r="Y959" s="109"/>
      <c r="Z959" s="109"/>
      <c r="AA959" s="109"/>
      <c r="AB959" s="48"/>
      <c r="AC959" s="111"/>
      <c r="AD959" s="111"/>
      <c r="AE959" s="111"/>
      <c r="AF959" s="111"/>
      <c r="AG959" s="111"/>
      <c r="AH959" s="111"/>
      <c r="AI959" s="111"/>
      <c r="AJ959" s="111"/>
      <c r="AK959" s="111"/>
      <c r="AL959" s="111"/>
      <c r="AM959" s="111"/>
      <c r="AN959" s="111"/>
      <c r="AO959" s="111"/>
      <c r="AP959" s="111"/>
      <c r="AQ959" s="111"/>
      <c r="AR959" s="111"/>
      <c r="AS959" s="111"/>
      <c r="AT959" s="111"/>
      <c r="AU959" s="111"/>
      <c r="AV959" s="111"/>
      <c r="AW959" s="111"/>
      <c r="AX959" s="112"/>
      <c r="AY959" s="111"/>
      <c r="AZ959" s="109"/>
      <c r="BA959" s="109"/>
      <c r="BB959" s="109"/>
      <c r="BC959" s="111"/>
      <c r="BD959" s="111"/>
      <c r="BE959" s="111"/>
      <c r="BF959" s="111"/>
      <c r="BG959" s="111"/>
      <c r="BH959" s="111"/>
      <c r="BI959" s="111"/>
      <c r="BJ959" s="111"/>
      <c r="BK959" s="111"/>
      <c r="BL959" s="111"/>
      <c r="BM959" s="111"/>
      <c r="BN959" s="111"/>
      <c r="BO959" s="111"/>
      <c r="BP959" s="111"/>
      <c r="BQ959" s="111"/>
      <c r="BR959" s="111"/>
      <c r="BS959" s="111"/>
      <c r="BT959" s="111"/>
      <c r="BU959" s="111"/>
      <c r="BV959" s="111"/>
      <c r="BW959" s="111"/>
      <c r="BX959" s="111"/>
      <c r="BY959" s="112"/>
      <c r="BZ959" s="111"/>
      <c r="CA959" s="109"/>
      <c r="CB959" s="109"/>
      <c r="CC959" s="109"/>
      <c r="CD959" s="111"/>
    </row>
    <row r="960" spans="1:82" ht="15.75" customHeight="1">
      <c r="A960" s="111"/>
      <c r="B960" s="111"/>
      <c r="C960" s="111"/>
      <c r="D960" s="111"/>
      <c r="E960" s="111"/>
      <c r="F960" s="111"/>
      <c r="G960" s="111"/>
      <c r="H960" s="111"/>
      <c r="I960" s="111"/>
      <c r="J960" s="111"/>
      <c r="K960" s="111"/>
      <c r="L960" s="111"/>
      <c r="M960" s="111"/>
      <c r="N960" s="111"/>
      <c r="O960" s="111"/>
      <c r="P960" s="111"/>
      <c r="Q960" s="111"/>
      <c r="R960" s="111"/>
      <c r="S960" s="111"/>
      <c r="T960" s="111"/>
      <c r="U960" s="111"/>
      <c r="V960" s="112"/>
      <c r="W960" s="111"/>
      <c r="X960" s="109"/>
      <c r="Y960" s="109"/>
      <c r="Z960" s="109"/>
      <c r="AA960" s="109"/>
      <c r="AB960" s="48"/>
      <c r="AC960" s="111"/>
      <c r="AD960" s="111"/>
      <c r="AE960" s="111"/>
      <c r="AF960" s="111"/>
      <c r="AG960" s="111"/>
      <c r="AH960" s="111"/>
      <c r="AI960" s="111"/>
      <c r="AJ960" s="111"/>
      <c r="AK960" s="111"/>
      <c r="AL960" s="111"/>
      <c r="AM960" s="111"/>
      <c r="AN960" s="111"/>
      <c r="AO960" s="111"/>
      <c r="AP960" s="111"/>
      <c r="AQ960" s="111"/>
      <c r="AR960" s="111"/>
      <c r="AS960" s="111"/>
      <c r="AT960" s="111"/>
      <c r="AU960" s="111"/>
      <c r="AV960" s="111"/>
      <c r="AW960" s="111"/>
      <c r="AX960" s="112"/>
      <c r="AY960" s="111"/>
      <c r="AZ960" s="109"/>
      <c r="BA960" s="109"/>
      <c r="BB960" s="109"/>
      <c r="BC960" s="111"/>
      <c r="BD960" s="111"/>
      <c r="BE960" s="111"/>
      <c r="BF960" s="111"/>
      <c r="BG960" s="111"/>
      <c r="BH960" s="111"/>
      <c r="BI960" s="111"/>
      <c r="BJ960" s="111"/>
      <c r="BK960" s="111"/>
      <c r="BL960" s="111"/>
      <c r="BM960" s="111"/>
      <c r="BN960" s="111"/>
      <c r="BO960" s="111"/>
      <c r="BP960" s="111"/>
      <c r="BQ960" s="111"/>
      <c r="BR960" s="111"/>
      <c r="BS960" s="111"/>
      <c r="BT960" s="111"/>
      <c r="BU960" s="111"/>
      <c r="BV960" s="111"/>
      <c r="BW960" s="111"/>
      <c r="BX960" s="111"/>
      <c r="BY960" s="112"/>
      <c r="BZ960" s="111"/>
      <c r="CA960" s="109"/>
      <c r="CB960" s="109"/>
      <c r="CC960" s="109"/>
      <c r="CD960" s="111"/>
    </row>
    <row r="961" spans="1:82" ht="15.75" customHeight="1">
      <c r="A961" s="111"/>
      <c r="B961" s="111"/>
      <c r="C961" s="111"/>
      <c r="D961" s="111"/>
      <c r="E961" s="111"/>
      <c r="F961" s="111"/>
      <c r="G961" s="111"/>
      <c r="H961" s="111"/>
      <c r="I961" s="111"/>
      <c r="J961" s="111"/>
      <c r="K961" s="111"/>
      <c r="L961" s="111"/>
      <c r="M961" s="111"/>
      <c r="N961" s="111"/>
      <c r="O961" s="111"/>
      <c r="P961" s="111"/>
      <c r="Q961" s="111"/>
      <c r="R961" s="111"/>
      <c r="S961" s="111"/>
      <c r="T961" s="111"/>
      <c r="U961" s="111"/>
      <c r="V961" s="112"/>
      <c r="W961" s="111"/>
      <c r="X961" s="109"/>
      <c r="Y961" s="109"/>
      <c r="Z961" s="109"/>
      <c r="AA961" s="109"/>
      <c r="AB961" s="48"/>
      <c r="AC961" s="111"/>
      <c r="AD961" s="111"/>
      <c r="AE961" s="111"/>
      <c r="AF961" s="111"/>
      <c r="AG961" s="111"/>
      <c r="AH961" s="111"/>
      <c r="AI961" s="111"/>
      <c r="AJ961" s="111"/>
      <c r="AK961" s="111"/>
      <c r="AL961" s="111"/>
      <c r="AM961" s="111"/>
      <c r="AN961" s="111"/>
      <c r="AO961" s="111"/>
      <c r="AP961" s="111"/>
      <c r="AQ961" s="111"/>
      <c r="AR961" s="111"/>
      <c r="AS961" s="111"/>
      <c r="AT961" s="111"/>
      <c r="AU961" s="111"/>
      <c r="AV961" s="111"/>
      <c r="AW961" s="111"/>
      <c r="AX961" s="112"/>
      <c r="AY961" s="111"/>
      <c r="AZ961" s="109"/>
      <c r="BA961" s="109"/>
      <c r="BB961" s="109"/>
      <c r="BC961" s="111"/>
      <c r="BD961" s="111"/>
      <c r="BE961" s="111"/>
      <c r="BF961" s="111"/>
      <c r="BG961" s="111"/>
      <c r="BH961" s="111"/>
      <c r="BI961" s="111"/>
      <c r="BJ961" s="111"/>
      <c r="BK961" s="111"/>
      <c r="BL961" s="111"/>
      <c r="BM961" s="111"/>
      <c r="BN961" s="111"/>
      <c r="BO961" s="111"/>
      <c r="BP961" s="111"/>
      <c r="BQ961" s="111"/>
      <c r="BR961" s="111"/>
      <c r="BS961" s="111"/>
      <c r="BT961" s="111"/>
      <c r="BU961" s="111"/>
      <c r="BV961" s="111"/>
      <c r="BW961" s="111"/>
      <c r="BX961" s="111"/>
      <c r="BY961" s="112"/>
      <c r="BZ961" s="111"/>
      <c r="CA961" s="109"/>
      <c r="CB961" s="109"/>
      <c r="CC961" s="109"/>
      <c r="CD961" s="111"/>
    </row>
    <row r="962" spans="1:82" ht="15.75" customHeight="1">
      <c r="A962" s="111"/>
      <c r="B962" s="111"/>
      <c r="C962" s="111"/>
      <c r="D962" s="111"/>
      <c r="E962" s="111"/>
      <c r="F962" s="111"/>
      <c r="G962" s="111"/>
      <c r="H962" s="111"/>
      <c r="I962" s="111"/>
      <c r="J962" s="111"/>
      <c r="K962" s="111"/>
      <c r="L962" s="111"/>
      <c r="M962" s="111"/>
      <c r="N962" s="111"/>
      <c r="O962" s="111"/>
      <c r="P962" s="111"/>
      <c r="Q962" s="111"/>
      <c r="R962" s="111"/>
      <c r="S962" s="111"/>
      <c r="T962" s="111"/>
      <c r="U962" s="111"/>
      <c r="V962" s="112"/>
      <c r="W962" s="111"/>
      <c r="X962" s="109"/>
      <c r="Y962" s="109"/>
      <c r="Z962" s="109"/>
      <c r="AA962" s="109"/>
      <c r="AB962" s="48"/>
      <c r="AC962" s="111"/>
      <c r="AD962" s="111"/>
      <c r="AE962" s="111"/>
      <c r="AF962" s="111"/>
      <c r="AG962" s="111"/>
      <c r="AH962" s="111"/>
      <c r="AI962" s="111"/>
      <c r="AJ962" s="111"/>
      <c r="AK962" s="111"/>
      <c r="AL962" s="111"/>
      <c r="AM962" s="111"/>
      <c r="AN962" s="111"/>
      <c r="AO962" s="111"/>
      <c r="AP962" s="111"/>
      <c r="AQ962" s="111"/>
      <c r="AR962" s="111"/>
      <c r="AS962" s="111"/>
      <c r="AT962" s="111"/>
      <c r="AU962" s="111"/>
      <c r="AV962" s="111"/>
      <c r="AW962" s="111"/>
      <c r="AX962" s="112"/>
      <c r="AY962" s="111"/>
      <c r="AZ962" s="109"/>
      <c r="BA962" s="109"/>
      <c r="BB962" s="109"/>
      <c r="BC962" s="111"/>
      <c r="BD962" s="111"/>
      <c r="BE962" s="111"/>
      <c r="BF962" s="111"/>
      <c r="BG962" s="111"/>
      <c r="BH962" s="111"/>
      <c r="BI962" s="111"/>
      <c r="BJ962" s="111"/>
      <c r="BK962" s="111"/>
      <c r="BL962" s="111"/>
      <c r="BM962" s="111"/>
      <c r="BN962" s="111"/>
      <c r="BO962" s="111"/>
      <c r="BP962" s="111"/>
      <c r="BQ962" s="111"/>
      <c r="BR962" s="111"/>
      <c r="BS962" s="111"/>
      <c r="BT962" s="111"/>
      <c r="BU962" s="111"/>
      <c r="BV962" s="111"/>
      <c r="BW962" s="111"/>
      <c r="BX962" s="111"/>
      <c r="BY962" s="112"/>
      <c r="BZ962" s="111"/>
      <c r="CA962" s="109"/>
      <c r="CB962" s="109"/>
      <c r="CC962" s="109"/>
      <c r="CD962" s="111"/>
    </row>
    <row r="963" spans="1:82" ht="15.75" customHeight="1">
      <c r="A963" s="111"/>
      <c r="B963" s="111"/>
      <c r="C963" s="111"/>
      <c r="D963" s="111"/>
      <c r="E963" s="111"/>
      <c r="F963" s="111"/>
      <c r="G963" s="111"/>
      <c r="H963" s="111"/>
      <c r="I963" s="111"/>
      <c r="J963" s="111"/>
      <c r="K963" s="111"/>
      <c r="L963" s="111"/>
      <c r="M963" s="111"/>
      <c r="N963" s="111"/>
      <c r="O963" s="111"/>
      <c r="P963" s="111"/>
      <c r="Q963" s="111"/>
      <c r="R963" s="111"/>
      <c r="S963" s="111"/>
      <c r="T963" s="111"/>
      <c r="U963" s="111"/>
      <c r="V963" s="112"/>
      <c r="W963" s="111"/>
      <c r="X963" s="109"/>
      <c r="Y963" s="109"/>
      <c r="Z963" s="109"/>
      <c r="AA963" s="109"/>
      <c r="AB963" s="48"/>
      <c r="AC963" s="111"/>
      <c r="AD963" s="111"/>
      <c r="AE963" s="111"/>
      <c r="AF963" s="111"/>
      <c r="AG963" s="111"/>
      <c r="AH963" s="111"/>
      <c r="AI963" s="111"/>
      <c r="AJ963" s="111"/>
      <c r="AK963" s="111"/>
      <c r="AL963" s="111"/>
      <c r="AM963" s="111"/>
      <c r="AN963" s="111"/>
      <c r="AO963" s="111"/>
      <c r="AP963" s="111"/>
      <c r="AQ963" s="111"/>
      <c r="AR963" s="111"/>
      <c r="AS963" s="111"/>
      <c r="AT963" s="111"/>
      <c r="AU963" s="111"/>
      <c r="AV963" s="111"/>
      <c r="AW963" s="111"/>
      <c r="AX963" s="112"/>
      <c r="AY963" s="111"/>
      <c r="AZ963" s="109"/>
      <c r="BA963" s="109"/>
      <c r="BB963" s="109"/>
      <c r="BC963" s="111"/>
      <c r="BD963" s="111"/>
      <c r="BE963" s="111"/>
      <c r="BF963" s="111"/>
      <c r="BG963" s="111"/>
      <c r="BH963" s="111"/>
      <c r="BI963" s="111"/>
      <c r="BJ963" s="111"/>
      <c r="BK963" s="111"/>
      <c r="BL963" s="111"/>
      <c r="BM963" s="111"/>
      <c r="BN963" s="111"/>
      <c r="BO963" s="111"/>
      <c r="BP963" s="111"/>
      <c r="BQ963" s="111"/>
      <c r="BR963" s="111"/>
      <c r="BS963" s="111"/>
      <c r="BT963" s="111"/>
      <c r="BU963" s="111"/>
      <c r="BV963" s="111"/>
      <c r="BW963" s="111"/>
      <c r="BX963" s="111"/>
      <c r="BY963" s="112"/>
      <c r="BZ963" s="111"/>
      <c r="CA963" s="109"/>
      <c r="CB963" s="109"/>
      <c r="CC963" s="109"/>
      <c r="CD963" s="111"/>
    </row>
    <row r="964" spans="1:82" ht="15.75" customHeight="1">
      <c r="A964" s="111"/>
      <c r="B964" s="111"/>
      <c r="C964" s="111"/>
      <c r="D964" s="111"/>
      <c r="E964" s="111"/>
      <c r="F964" s="111"/>
      <c r="G964" s="111"/>
      <c r="H964" s="111"/>
      <c r="I964" s="111"/>
      <c r="J964" s="111"/>
      <c r="K964" s="111"/>
      <c r="L964" s="111"/>
      <c r="M964" s="111"/>
      <c r="N964" s="111"/>
      <c r="O964" s="111"/>
      <c r="P964" s="111"/>
      <c r="Q964" s="111"/>
      <c r="R964" s="111"/>
      <c r="S964" s="111"/>
      <c r="T964" s="111"/>
      <c r="U964" s="111"/>
      <c r="V964" s="112"/>
      <c r="W964" s="111"/>
      <c r="X964" s="109"/>
      <c r="Y964" s="109"/>
      <c r="Z964" s="109"/>
      <c r="AA964" s="109"/>
      <c r="AB964" s="48"/>
      <c r="AC964" s="111"/>
      <c r="AD964" s="111"/>
      <c r="AE964" s="111"/>
      <c r="AF964" s="111"/>
      <c r="AG964" s="111"/>
      <c r="AH964" s="111"/>
      <c r="AI964" s="111"/>
      <c r="AJ964" s="111"/>
      <c r="AK964" s="111"/>
      <c r="AL964" s="111"/>
      <c r="AM964" s="111"/>
      <c r="AN964" s="111"/>
      <c r="AO964" s="111"/>
      <c r="AP964" s="111"/>
      <c r="AQ964" s="111"/>
      <c r="AR964" s="111"/>
      <c r="AS964" s="111"/>
      <c r="AT964" s="111"/>
      <c r="AU964" s="111"/>
      <c r="AV964" s="111"/>
      <c r="AW964" s="111"/>
      <c r="AX964" s="112"/>
      <c r="AY964" s="111"/>
      <c r="AZ964" s="109"/>
      <c r="BA964" s="109"/>
      <c r="BB964" s="109"/>
      <c r="BC964" s="111"/>
      <c r="BD964" s="111"/>
      <c r="BE964" s="111"/>
      <c r="BF964" s="111"/>
      <c r="BG964" s="111"/>
      <c r="BH964" s="111"/>
      <c r="BI964" s="111"/>
      <c r="BJ964" s="111"/>
      <c r="BK964" s="111"/>
      <c r="BL964" s="111"/>
      <c r="BM964" s="111"/>
      <c r="BN964" s="111"/>
      <c r="BO964" s="111"/>
      <c r="BP964" s="111"/>
      <c r="BQ964" s="111"/>
      <c r="BR964" s="111"/>
      <c r="BS964" s="111"/>
      <c r="BT964" s="111"/>
      <c r="BU964" s="111"/>
      <c r="BV964" s="111"/>
      <c r="BW964" s="111"/>
      <c r="BX964" s="111"/>
      <c r="BY964" s="112"/>
      <c r="BZ964" s="111"/>
      <c r="CA964" s="109"/>
      <c r="CB964" s="109"/>
      <c r="CC964" s="109"/>
      <c r="CD964" s="111"/>
    </row>
    <row r="965" spans="1:82" ht="15.75" customHeight="1">
      <c r="A965" s="111"/>
      <c r="B965" s="111"/>
      <c r="C965" s="111"/>
      <c r="D965" s="111"/>
      <c r="E965" s="111"/>
      <c r="F965" s="111"/>
      <c r="G965" s="111"/>
      <c r="H965" s="111"/>
      <c r="I965" s="111"/>
      <c r="J965" s="111"/>
      <c r="K965" s="111"/>
      <c r="L965" s="111"/>
      <c r="M965" s="111"/>
      <c r="N965" s="111"/>
      <c r="O965" s="111"/>
      <c r="P965" s="111"/>
      <c r="Q965" s="111"/>
      <c r="R965" s="111"/>
      <c r="S965" s="111"/>
      <c r="T965" s="111"/>
      <c r="U965" s="111"/>
      <c r="V965" s="112"/>
      <c r="W965" s="111"/>
      <c r="X965" s="109"/>
      <c r="Y965" s="109"/>
      <c r="Z965" s="109"/>
      <c r="AA965" s="109"/>
      <c r="AB965" s="48"/>
      <c r="AC965" s="111"/>
      <c r="AD965" s="111"/>
      <c r="AE965" s="111"/>
      <c r="AF965" s="111"/>
      <c r="AG965" s="111"/>
      <c r="AH965" s="111"/>
      <c r="AI965" s="111"/>
      <c r="AJ965" s="111"/>
      <c r="AK965" s="111"/>
      <c r="AL965" s="111"/>
      <c r="AM965" s="111"/>
      <c r="AN965" s="111"/>
      <c r="AO965" s="111"/>
      <c r="AP965" s="111"/>
      <c r="AQ965" s="111"/>
      <c r="AR965" s="111"/>
      <c r="AS965" s="111"/>
      <c r="AT965" s="111"/>
      <c r="AU965" s="111"/>
      <c r="AV965" s="111"/>
      <c r="AW965" s="111"/>
      <c r="AX965" s="112"/>
      <c r="AY965" s="111"/>
      <c r="AZ965" s="109"/>
      <c r="BA965" s="109"/>
      <c r="BB965" s="109"/>
      <c r="BC965" s="111"/>
      <c r="BD965" s="111"/>
      <c r="BE965" s="111"/>
      <c r="BF965" s="111"/>
      <c r="BG965" s="111"/>
      <c r="BH965" s="111"/>
      <c r="BI965" s="111"/>
      <c r="BJ965" s="111"/>
      <c r="BK965" s="111"/>
      <c r="BL965" s="111"/>
      <c r="BM965" s="111"/>
      <c r="BN965" s="111"/>
      <c r="BO965" s="111"/>
      <c r="BP965" s="111"/>
      <c r="BQ965" s="111"/>
      <c r="BR965" s="111"/>
      <c r="BS965" s="111"/>
      <c r="BT965" s="111"/>
      <c r="BU965" s="111"/>
      <c r="BV965" s="111"/>
      <c r="BW965" s="111"/>
      <c r="BX965" s="111"/>
      <c r="BY965" s="112"/>
      <c r="BZ965" s="111"/>
      <c r="CA965" s="109"/>
      <c r="CB965" s="109"/>
      <c r="CC965" s="109"/>
      <c r="CD965" s="111"/>
    </row>
    <row r="966" spans="1:82" ht="15.75" customHeight="1">
      <c r="A966" s="111"/>
      <c r="B966" s="111"/>
      <c r="C966" s="111"/>
      <c r="D966" s="111"/>
      <c r="E966" s="111"/>
      <c r="F966" s="111"/>
      <c r="G966" s="111"/>
      <c r="H966" s="111"/>
      <c r="I966" s="111"/>
      <c r="J966" s="111"/>
      <c r="K966" s="111"/>
      <c r="L966" s="111"/>
      <c r="M966" s="111"/>
      <c r="N966" s="111"/>
      <c r="O966" s="111"/>
      <c r="P966" s="111"/>
      <c r="Q966" s="111"/>
      <c r="R966" s="111"/>
      <c r="S966" s="111"/>
      <c r="T966" s="111"/>
      <c r="U966" s="111"/>
      <c r="V966" s="112"/>
      <c r="W966" s="111"/>
      <c r="X966" s="109"/>
      <c r="Y966" s="109"/>
      <c r="Z966" s="109"/>
      <c r="AA966" s="109"/>
      <c r="AB966" s="48"/>
      <c r="AC966" s="111"/>
      <c r="AD966" s="111"/>
      <c r="AE966" s="111"/>
      <c r="AF966" s="111"/>
      <c r="AG966" s="111"/>
      <c r="AH966" s="111"/>
      <c r="AI966" s="111"/>
      <c r="AJ966" s="111"/>
      <c r="AK966" s="111"/>
      <c r="AL966" s="111"/>
      <c r="AM966" s="111"/>
      <c r="AN966" s="111"/>
      <c r="AO966" s="111"/>
      <c r="AP966" s="111"/>
      <c r="AQ966" s="111"/>
      <c r="AR966" s="111"/>
      <c r="AS966" s="111"/>
      <c r="AT966" s="111"/>
      <c r="AU966" s="111"/>
      <c r="AV966" s="111"/>
      <c r="AW966" s="111"/>
      <c r="AX966" s="112"/>
      <c r="AY966" s="111"/>
      <c r="AZ966" s="109"/>
      <c r="BA966" s="109"/>
      <c r="BB966" s="109"/>
      <c r="BC966" s="111"/>
      <c r="BD966" s="111"/>
      <c r="BE966" s="111"/>
      <c r="BF966" s="111"/>
      <c r="BG966" s="111"/>
      <c r="BH966" s="111"/>
      <c r="BI966" s="111"/>
      <c r="BJ966" s="111"/>
      <c r="BK966" s="111"/>
      <c r="BL966" s="111"/>
      <c r="BM966" s="111"/>
      <c r="BN966" s="111"/>
      <c r="BO966" s="111"/>
      <c r="BP966" s="111"/>
      <c r="BQ966" s="111"/>
      <c r="BR966" s="111"/>
      <c r="BS966" s="111"/>
      <c r="BT966" s="111"/>
      <c r="BU966" s="111"/>
      <c r="BV966" s="111"/>
      <c r="BW966" s="111"/>
      <c r="BX966" s="111"/>
      <c r="BY966" s="112"/>
      <c r="BZ966" s="111"/>
      <c r="CA966" s="109"/>
      <c r="CB966" s="109"/>
      <c r="CC966" s="109"/>
      <c r="CD966" s="111"/>
    </row>
    <row r="967" spans="1:82" ht="15.75" customHeight="1">
      <c r="A967" s="111"/>
      <c r="B967" s="111"/>
      <c r="C967" s="111"/>
      <c r="D967" s="111"/>
      <c r="E967" s="111"/>
      <c r="F967" s="111"/>
      <c r="G967" s="111"/>
      <c r="H967" s="111"/>
      <c r="I967" s="111"/>
      <c r="J967" s="111"/>
      <c r="K967" s="111"/>
      <c r="L967" s="111"/>
      <c r="M967" s="111"/>
      <c r="N967" s="111"/>
      <c r="O967" s="111"/>
      <c r="P967" s="111"/>
      <c r="Q967" s="111"/>
      <c r="R967" s="111"/>
      <c r="S967" s="111"/>
      <c r="T967" s="111"/>
      <c r="U967" s="111"/>
      <c r="V967" s="112"/>
      <c r="W967" s="111"/>
      <c r="X967" s="109"/>
      <c r="Y967" s="109"/>
      <c r="Z967" s="109"/>
      <c r="AA967" s="109"/>
      <c r="AB967" s="48"/>
      <c r="AC967" s="111"/>
      <c r="AD967" s="111"/>
      <c r="AE967" s="111"/>
      <c r="AF967" s="111"/>
      <c r="AG967" s="111"/>
      <c r="AH967" s="111"/>
      <c r="AI967" s="111"/>
      <c r="AJ967" s="111"/>
      <c r="AK967" s="111"/>
      <c r="AL967" s="111"/>
      <c r="AM967" s="111"/>
      <c r="AN967" s="111"/>
      <c r="AO967" s="111"/>
      <c r="AP967" s="111"/>
      <c r="AQ967" s="111"/>
      <c r="AR967" s="111"/>
      <c r="AS967" s="111"/>
      <c r="AT967" s="111"/>
      <c r="AU967" s="111"/>
      <c r="AV967" s="111"/>
      <c r="AW967" s="111"/>
      <c r="AX967" s="112"/>
      <c r="AY967" s="111"/>
      <c r="AZ967" s="109"/>
      <c r="BA967" s="109"/>
      <c r="BB967" s="109"/>
      <c r="BC967" s="111"/>
      <c r="BD967" s="111"/>
      <c r="BE967" s="111"/>
      <c r="BF967" s="111"/>
      <c r="BG967" s="111"/>
      <c r="BH967" s="111"/>
      <c r="BI967" s="111"/>
      <c r="BJ967" s="111"/>
      <c r="BK967" s="111"/>
      <c r="BL967" s="111"/>
      <c r="BM967" s="111"/>
      <c r="BN967" s="111"/>
      <c r="BO967" s="111"/>
      <c r="BP967" s="111"/>
      <c r="BQ967" s="111"/>
      <c r="BR967" s="111"/>
      <c r="BS967" s="111"/>
      <c r="BT967" s="111"/>
      <c r="BU967" s="111"/>
      <c r="BV967" s="111"/>
      <c r="BW967" s="111"/>
      <c r="BX967" s="111"/>
      <c r="BY967" s="112"/>
      <c r="BZ967" s="111"/>
      <c r="CA967" s="109"/>
      <c r="CB967" s="109"/>
      <c r="CC967" s="109"/>
      <c r="CD967" s="111"/>
    </row>
    <row r="968" spans="1:82" ht="15.75" customHeight="1">
      <c r="A968" s="111"/>
      <c r="B968" s="111"/>
      <c r="C968" s="111"/>
      <c r="D968" s="111"/>
      <c r="E968" s="111"/>
      <c r="F968" s="111"/>
      <c r="G968" s="111"/>
      <c r="H968" s="111"/>
      <c r="I968" s="111"/>
      <c r="J968" s="111"/>
      <c r="K968" s="111"/>
      <c r="L968" s="111"/>
      <c r="M968" s="111"/>
      <c r="N968" s="111"/>
      <c r="O968" s="111"/>
      <c r="P968" s="111"/>
      <c r="Q968" s="111"/>
      <c r="R968" s="111"/>
      <c r="S968" s="111"/>
      <c r="T968" s="111"/>
      <c r="U968" s="111"/>
      <c r="V968" s="112"/>
      <c r="W968" s="111"/>
      <c r="X968" s="109"/>
      <c r="Y968" s="109"/>
      <c r="Z968" s="109"/>
      <c r="AA968" s="109"/>
      <c r="AB968" s="48"/>
      <c r="AC968" s="111"/>
      <c r="AD968" s="111"/>
      <c r="AE968" s="111"/>
      <c r="AF968" s="111"/>
      <c r="AG968" s="111"/>
      <c r="AH968" s="111"/>
      <c r="AI968" s="111"/>
      <c r="AJ968" s="111"/>
      <c r="AK968" s="111"/>
      <c r="AL968" s="111"/>
      <c r="AM968" s="111"/>
      <c r="AN968" s="111"/>
      <c r="AO968" s="111"/>
      <c r="AP968" s="111"/>
      <c r="AQ968" s="111"/>
      <c r="AR968" s="111"/>
      <c r="AS968" s="111"/>
      <c r="AT968" s="111"/>
      <c r="AU968" s="111"/>
      <c r="AV968" s="111"/>
      <c r="AW968" s="111"/>
      <c r="AX968" s="112"/>
      <c r="AY968" s="111"/>
      <c r="AZ968" s="109"/>
      <c r="BA968" s="109"/>
      <c r="BB968" s="109"/>
      <c r="BC968" s="111"/>
      <c r="BD968" s="111"/>
      <c r="BE968" s="111"/>
      <c r="BF968" s="111"/>
      <c r="BG968" s="111"/>
      <c r="BH968" s="111"/>
      <c r="BI968" s="111"/>
      <c r="BJ968" s="111"/>
      <c r="BK968" s="111"/>
      <c r="BL968" s="111"/>
      <c r="BM968" s="111"/>
      <c r="BN968" s="111"/>
      <c r="BO968" s="111"/>
      <c r="BP968" s="111"/>
      <c r="BQ968" s="111"/>
      <c r="BR968" s="111"/>
      <c r="BS968" s="111"/>
      <c r="BT968" s="111"/>
      <c r="BU968" s="111"/>
      <c r="BV968" s="111"/>
      <c r="BW968" s="111"/>
      <c r="BX968" s="111"/>
      <c r="BY968" s="112"/>
      <c r="BZ968" s="111"/>
      <c r="CA968" s="109"/>
      <c r="CB968" s="109"/>
      <c r="CC968" s="109"/>
      <c r="CD968" s="111"/>
    </row>
    <row r="969" spans="1:82" ht="15.75" customHeight="1">
      <c r="A969" s="111"/>
      <c r="B969" s="111"/>
      <c r="C969" s="111"/>
      <c r="D969" s="111"/>
      <c r="E969" s="111"/>
      <c r="F969" s="111"/>
      <c r="G969" s="111"/>
      <c r="H969" s="111"/>
      <c r="I969" s="111"/>
      <c r="J969" s="111"/>
      <c r="K969" s="111"/>
      <c r="L969" s="111"/>
      <c r="M969" s="111"/>
      <c r="N969" s="111"/>
      <c r="O969" s="111"/>
      <c r="P969" s="111"/>
      <c r="Q969" s="111"/>
      <c r="R969" s="111"/>
      <c r="S969" s="111"/>
      <c r="T969" s="111"/>
      <c r="U969" s="111"/>
      <c r="V969" s="112"/>
      <c r="W969" s="111"/>
      <c r="X969" s="109"/>
      <c r="Y969" s="109"/>
      <c r="Z969" s="109"/>
      <c r="AA969" s="109"/>
      <c r="AB969" s="48"/>
      <c r="AC969" s="111"/>
      <c r="AD969" s="111"/>
      <c r="AE969" s="111"/>
      <c r="AF969" s="111"/>
      <c r="AG969" s="111"/>
      <c r="AH969" s="111"/>
      <c r="AI969" s="111"/>
      <c r="AJ969" s="111"/>
      <c r="AK969" s="111"/>
      <c r="AL969" s="111"/>
      <c r="AM969" s="111"/>
      <c r="AN969" s="111"/>
      <c r="AO969" s="111"/>
      <c r="AP969" s="111"/>
      <c r="AQ969" s="111"/>
      <c r="AR969" s="111"/>
      <c r="AS969" s="111"/>
      <c r="AT969" s="111"/>
      <c r="AU969" s="111"/>
      <c r="AV969" s="111"/>
      <c r="AW969" s="111"/>
      <c r="AX969" s="112"/>
      <c r="AY969" s="111"/>
      <c r="AZ969" s="109"/>
      <c r="BA969" s="109"/>
      <c r="BB969" s="109"/>
      <c r="BC969" s="111"/>
      <c r="BD969" s="111"/>
      <c r="BE969" s="111"/>
      <c r="BF969" s="111"/>
      <c r="BG969" s="111"/>
      <c r="BH969" s="111"/>
      <c r="BI969" s="111"/>
      <c r="BJ969" s="111"/>
      <c r="BK969" s="111"/>
      <c r="BL969" s="111"/>
      <c r="BM969" s="111"/>
      <c r="BN969" s="111"/>
      <c r="BO969" s="111"/>
      <c r="BP969" s="111"/>
      <c r="BQ969" s="111"/>
      <c r="BR969" s="111"/>
      <c r="BS969" s="111"/>
      <c r="BT969" s="111"/>
      <c r="BU969" s="111"/>
      <c r="BV969" s="111"/>
      <c r="BW969" s="111"/>
      <c r="BX969" s="111"/>
      <c r="BY969" s="112"/>
      <c r="BZ969" s="111"/>
      <c r="CA969" s="109"/>
      <c r="CB969" s="109"/>
      <c r="CC969" s="109"/>
      <c r="CD969" s="111"/>
    </row>
    <row r="970" spans="1:82" ht="15.75" customHeight="1">
      <c r="A970" s="111"/>
      <c r="B970" s="111"/>
      <c r="C970" s="111"/>
      <c r="D970" s="111"/>
      <c r="E970" s="111"/>
      <c r="F970" s="111"/>
      <c r="G970" s="111"/>
      <c r="H970" s="111"/>
      <c r="I970" s="111"/>
      <c r="J970" s="111"/>
      <c r="K970" s="111"/>
      <c r="L970" s="111"/>
      <c r="M970" s="111"/>
      <c r="N970" s="111"/>
      <c r="O970" s="111"/>
      <c r="P970" s="111"/>
      <c r="Q970" s="111"/>
      <c r="R970" s="111"/>
      <c r="S970" s="111"/>
      <c r="T970" s="111"/>
      <c r="U970" s="111"/>
      <c r="V970" s="112"/>
      <c r="W970" s="111"/>
      <c r="X970" s="109"/>
      <c r="Y970" s="109"/>
      <c r="Z970" s="109"/>
      <c r="AA970" s="109"/>
      <c r="AB970" s="48"/>
      <c r="AC970" s="111"/>
      <c r="AD970" s="111"/>
      <c r="AE970" s="111"/>
      <c r="AF970" s="111"/>
      <c r="AG970" s="111"/>
      <c r="AH970" s="111"/>
      <c r="AI970" s="111"/>
      <c r="AJ970" s="111"/>
      <c r="AK970" s="111"/>
      <c r="AL970" s="111"/>
      <c r="AM970" s="111"/>
      <c r="AN970" s="111"/>
      <c r="AO970" s="111"/>
      <c r="AP970" s="111"/>
      <c r="AQ970" s="111"/>
      <c r="AR970" s="111"/>
      <c r="AS970" s="111"/>
      <c r="AT970" s="111"/>
      <c r="AU970" s="111"/>
      <c r="AV970" s="111"/>
      <c r="AW970" s="111"/>
      <c r="AX970" s="112"/>
      <c r="AY970" s="111"/>
      <c r="AZ970" s="109"/>
      <c r="BA970" s="109"/>
      <c r="BB970" s="109"/>
      <c r="BC970" s="111"/>
      <c r="BD970" s="111"/>
      <c r="BE970" s="111"/>
      <c r="BF970" s="111"/>
      <c r="BG970" s="111"/>
      <c r="BH970" s="111"/>
      <c r="BI970" s="111"/>
      <c r="BJ970" s="111"/>
      <c r="BK970" s="111"/>
      <c r="BL970" s="111"/>
      <c r="BM970" s="111"/>
      <c r="BN970" s="111"/>
      <c r="BO970" s="111"/>
      <c r="BP970" s="111"/>
      <c r="BQ970" s="111"/>
      <c r="BR970" s="111"/>
      <c r="BS970" s="111"/>
      <c r="BT970" s="111"/>
      <c r="BU970" s="111"/>
      <c r="BV970" s="111"/>
      <c r="BW970" s="111"/>
      <c r="BX970" s="111"/>
      <c r="BY970" s="112"/>
      <c r="BZ970" s="111"/>
      <c r="CA970" s="109"/>
      <c r="CB970" s="109"/>
      <c r="CC970" s="109"/>
      <c r="CD970" s="111"/>
    </row>
    <row r="971" spans="1:82" ht="15.75" customHeight="1">
      <c r="A971" s="111"/>
      <c r="B971" s="111"/>
      <c r="C971" s="111"/>
      <c r="D971" s="111"/>
      <c r="E971" s="111"/>
      <c r="F971" s="111"/>
      <c r="G971" s="111"/>
      <c r="H971" s="111"/>
      <c r="I971" s="111"/>
      <c r="J971" s="111"/>
      <c r="K971" s="111"/>
      <c r="L971" s="111"/>
      <c r="M971" s="111"/>
      <c r="N971" s="111"/>
      <c r="O971" s="111"/>
      <c r="P971" s="111"/>
      <c r="Q971" s="111"/>
      <c r="R971" s="111"/>
      <c r="S971" s="111"/>
      <c r="T971" s="111"/>
      <c r="U971" s="111"/>
      <c r="V971" s="112"/>
      <c r="W971" s="111"/>
      <c r="X971" s="109"/>
      <c r="Y971" s="109"/>
      <c r="Z971" s="109"/>
      <c r="AA971" s="109"/>
      <c r="AB971" s="48"/>
      <c r="AC971" s="111"/>
      <c r="AD971" s="111"/>
      <c r="AE971" s="111"/>
      <c r="AF971" s="111"/>
      <c r="AG971" s="111"/>
      <c r="AH971" s="111"/>
      <c r="AI971" s="111"/>
      <c r="AJ971" s="111"/>
      <c r="AK971" s="111"/>
      <c r="AL971" s="111"/>
      <c r="AM971" s="111"/>
      <c r="AN971" s="111"/>
      <c r="AO971" s="111"/>
      <c r="AP971" s="111"/>
      <c r="AQ971" s="111"/>
      <c r="AR971" s="111"/>
      <c r="AS971" s="111"/>
      <c r="AT971" s="111"/>
      <c r="AU971" s="111"/>
      <c r="AV971" s="111"/>
      <c r="AW971" s="111"/>
      <c r="AX971" s="112"/>
      <c r="AY971" s="111"/>
      <c r="AZ971" s="109"/>
      <c r="BA971" s="109"/>
      <c r="BB971" s="109"/>
      <c r="BC971" s="111"/>
      <c r="BD971" s="111"/>
      <c r="BE971" s="111"/>
      <c r="BF971" s="111"/>
      <c r="BG971" s="111"/>
      <c r="BH971" s="111"/>
      <c r="BI971" s="111"/>
      <c r="BJ971" s="111"/>
      <c r="BK971" s="111"/>
      <c r="BL971" s="111"/>
      <c r="BM971" s="111"/>
      <c r="BN971" s="111"/>
      <c r="BO971" s="111"/>
      <c r="BP971" s="111"/>
      <c r="BQ971" s="111"/>
      <c r="BR971" s="111"/>
      <c r="BS971" s="111"/>
      <c r="BT971" s="111"/>
      <c r="BU971" s="111"/>
      <c r="BV971" s="111"/>
      <c r="BW971" s="111"/>
      <c r="BX971" s="111"/>
      <c r="BY971" s="112"/>
      <c r="BZ971" s="111"/>
      <c r="CA971" s="109"/>
      <c r="CB971" s="109"/>
      <c r="CC971" s="109"/>
      <c r="CD971" s="111"/>
    </row>
    <row r="972" spans="1:82" ht="15.75" customHeight="1">
      <c r="A972" s="111"/>
      <c r="B972" s="111"/>
      <c r="C972" s="111"/>
      <c r="D972" s="111"/>
      <c r="E972" s="111"/>
      <c r="F972" s="111"/>
      <c r="G972" s="111"/>
      <c r="H972" s="111"/>
      <c r="I972" s="111"/>
      <c r="J972" s="111"/>
      <c r="K972" s="111"/>
      <c r="L972" s="111"/>
      <c r="M972" s="111"/>
      <c r="N972" s="111"/>
      <c r="O972" s="111"/>
      <c r="P972" s="111"/>
      <c r="Q972" s="111"/>
      <c r="R972" s="111"/>
      <c r="S972" s="111"/>
      <c r="T972" s="111"/>
      <c r="U972" s="111"/>
      <c r="V972" s="112"/>
      <c r="W972" s="111"/>
      <c r="X972" s="109"/>
      <c r="Y972" s="109"/>
      <c r="Z972" s="109"/>
      <c r="AA972" s="109"/>
      <c r="AB972" s="48"/>
      <c r="AC972" s="111"/>
      <c r="AD972" s="111"/>
      <c r="AE972" s="111"/>
      <c r="AF972" s="111"/>
      <c r="AG972" s="111"/>
      <c r="AH972" s="111"/>
      <c r="AI972" s="111"/>
      <c r="AJ972" s="111"/>
      <c r="AK972" s="111"/>
      <c r="AL972" s="111"/>
      <c r="AM972" s="111"/>
      <c r="AN972" s="111"/>
      <c r="AO972" s="111"/>
      <c r="AP972" s="111"/>
      <c r="AQ972" s="111"/>
      <c r="AR972" s="111"/>
      <c r="AS972" s="111"/>
      <c r="AT972" s="111"/>
      <c r="AU972" s="111"/>
      <c r="AV972" s="111"/>
      <c r="AW972" s="111"/>
      <c r="AX972" s="112"/>
      <c r="AY972" s="111"/>
      <c r="AZ972" s="109"/>
      <c r="BA972" s="109"/>
      <c r="BB972" s="109"/>
      <c r="BC972" s="111"/>
      <c r="BD972" s="111"/>
      <c r="BE972" s="111"/>
      <c r="BF972" s="111"/>
      <c r="BG972" s="111"/>
      <c r="BH972" s="111"/>
      <c r="BI972" s="111"/>
      <c r="BJ972" s="111"/>
      <c r="BK972" s="111"/>
      <c r="BL972" s="111"/>
      <c r="BM972" s="111"/>
      <c r="BN972" s="111"/>
      <c r="BO972" s="111"/>
      <c r="BP972" s="111"/>
      <c r="BQ972" s="111"/>
      <c r="BR972" s="111"/>
      <c r="BS972" s="111"/>
      <c r="BT972" s="111"/>
      <c r="BU972" s="111"/>
      <c r="BV972" s="111"/>
      <c r="BW972" s="111"/>
      <c r="BX972" s="111"/>
      <c r="BY972" s="112"/>
      <c r="BZ972" s="111"/>
      <c r="CA972" s="109"/>
      <c r="CB972" s="109"/>
      <c r="CC972" s="109"/>
      <c r="CD972" s="111"/>
    </row>
    <row r="973" spans="1:82" ht="15.75" customHeight="1">
      <c r="A973" s="111"/>
      <c r="B973" s="111"/>
      <c r="C973" s="111"/>
      <c r="D973" s="111"/>
      <c r="E973" s="111"/>
      <c r="F973" s="111"/>
      <c r="G973" s="111"/>
      <c r="H973" s="111"/>
      <c r="I973" s="111"/>
      <c r="J973" s="111"/>
      <c r="K973" s="111"/>
      <c r="L973" s="111"/>
      <c r="M973" s="111"/>
      <c r="N973" s="111"/>
      <c r="O973" s="111"/>
      <c r="P973" s="111"/>
      <c r="Q973" s="111"/>
      <c r="R973" s="111"/>
      <c r="S973" s="111"/>
      <c r="T973" s="111"/>
      <c r="U973" s="111"/>
      <c r="V973" s="112"/>
      <c r="W973" s="111"/>
      <c r="X973" s="109"/>
      <c r="Y973" s="109"/>
      <c r="Z973" s="109"/>
      <c r="AA973" s="109"/>
      <c r="AB973" s="48"/>
      <c r="AC973" s="111"/>
      <c r="AD973" s="111"/>
      <c r="AE973" s="111"/>
      <c r="AF973" s="111"/>
      <c r="AG973" s="111"/>
      <c r="AH973" s="111"/>
      <c r="AI973" s="111"/>
      <c r="AJ973" s="111"/>
      <c r="AK973" s="111"/>
      <c r="AL973" s="111"/>
      <c r="AM973" s="111"/>
      <c r="AN973" s="111"/>
      <c r="AO973" s="111"/>
      <c r="AP973" s="111"/>
      <c r="AQ973" s="111"/>
      <c r="AR973" s="111"/>
      <c r="AS973" s="111"/>
      <c r="AT973" s="111"/>
      <c r="AU973" s="111"/>
      <c r="AV973" s="111"/>
      <c r="AW973" s="111"/>
      <c r="AX973" s="112"/>
      <c r="AY973" s="111"/>
      <c r="AZ973" s="109"/>
      <c r="BA973" s="109"/>
      <c r="BB973" s="109"/>
      <c r="BC973" s="111"/>
      <c r="BD973" s="111"/>
      <c r="BE973" s="111"/>
      <c r="BF973" s="111"/>
      <c r="BG973" s="111"/>
      <c r="BH973" s="111"/>
      <c r="BI973" s="111"/>
      <c r="BJ973" s="111"/>
      <c r="BK973" s="111"/>
      <c r="BL973" s="111"/>
      <c r="BM973" s="111"/>
      <c r="BN973" s="111"/>
      <c r="BO973" s="111"/>
      <c r="BP973" s="111"/>
      <c r="BQ973" s="111"/>
      <c r="BR973" s="111"/>
      <c r="BS973" s="111"/>
      <c r="BT973" s="111"/>
      <c r="BU973" s="111"/>
      <c r="BV973" s="111"/>
      <c r="BW973" s="111"/>
      <c r="BX973" s="111"/>
      <c r="BY973" s="112"/>
      <c r="BZ973" s="111"/>
      <c r="CA973" s="109"/>
      <c r="CB973" s="109"/>
      <c r="CC973" s="109"/>
      <c r="CD973" s="111"/>
    </row>
    <row r="974" spans="1:82" ht="15.75" customHeight="1">
      <c r="A974" s="111"/>
      <c r="B974" s="111"/>
      <c r="C974" s="111"/>
      <c r="D974" s="111"/>
      <c r="E974" s="111"/>
      <c r="F974" s="111"/>
      <c r="G974" s="111"/>
      <c r="H974" s="111"/>
      <c r="I974" s="111"/>
      <c r="J974" s="111"/>
      <c r="K974" s="111"/>
      <c r="L974" s="111"/>
      <c r="M974" s="111"/>
      <c r="N974" s="111"/>
      <c r="O974" s="111"/>
      <c r="P974" s="111"/>
      <c r="Q974" s="111"/>
      <c r="R974" s="111"/>
      <c r="S974" s="111"/>
      <c r="T974" s="111"/>
      <c r="U974" s="111"/>
      <c r="V974" s="112"/>
      <c r="W974" s="111"/>
      <c r="X974" s="109"/>
      <c r="Y974" s="109"/>
      <c r="Z974" s="109"/>
      <c r="AA974" s="109"/>
      <c r="AB974" s="48"/>
      <c r="AC974" s="111"/>
      <c r="AD974" s="111"/>
      <c r="AE974" s="111"/>
      <c r="AF974" s="111"/>
      <c r="AG974" s="111"/>
      <c r="AH974" s="111"/>
      <c r="AI974" s="111"/>
      <c r="AJ974" s="111"/>
      <c r="AK974" s="111"/>
      <c r="AL974" s="111"/>
      <c r="AM974" s="111"/>
      <c r="AN974" s="111"/>
      <c r="AO974" s="111"/>
      <c r="AP974" s="111"/>
      <c r="AQ974" s="111"/>
      <c r="AR974" s="111"/>
      <c r="AS974" s="111"/>
      <c r="AT974" s="111"/>
      <c r="AU974" s="111"/>
      <c r="AV974" s="111"/>
      <c r="AW974" s="111"/>
      <c r="AX974" s="112"/>
      <c r="AY974" s="111"/>
      <c r="AZ974" s="109"/>
      <c r="BA974" s="109"/>
      <c r="BB974" s="109"/>
      <c r="BC974" s="111"/>
      <c r="BD974" s="111"/>
      <c r="BE974" s="111"/>
      <c r="BF974" s="111"/>
      <c r="BG974" s="111"/>
      <c r="BH974" s="111"/>
      <c r="BI974" s="111"/>
      <c r="BJ974" s="111"/>
      <c r="BK974" s="111"/>
      <c r="BL974" s="111"/>
      <c r="BM974" s="111"/>
      <c r="BN974" s="111"/>
      <c r="BO974" s="111"/>
      <c r="BP974" s="111"/>
      <c r="BQ974" s="111"/>
      <c r="BR974" s="111"/>
      <c r="BS974" s="111"/>
      <c r="BT974" s="111"/>
      <c r="BU974" s="111"/>
      <c r="BV974" s="111"/>
      <c r="BW974" s="111"/>
      <c r="BX974" s="111"/>
      <c r="BY974" s="112"/>
      <c r="BZ974" s="111"/>
      <c r="CA974" s="109"/>
      <c r="CB974" s="109"/>
      <c r="CC974" s="109"/>
      <c r="CD974" s="111"/>
    </row>
    <row r="975" spans="1:82" ht="15.75" customHeight="1">
      <c r="A975" s="111"/>
      <c r="B975" s="111"/>
      <c r="C975" s="111"/>
      <c r="D975" s="111"/>
      <c r="E975" s="111"/>
      <c r="F975" s="111"/>
      <c r="G975" s="111"/>
      <c r="H975" s="111"/>
      <c r="I975" s="111"/>
      <c r="J975" s="111"/>
      <c r="K975" s="111"/>
      <c r="L975" s="111"/>
      <c r="M975" s="111"/>
      <c r="N975" s="111"/>
      <c r="O975" s="111"/>
      <c r="P975" s="111"/>
      <c r="Q975" s="111"/>
      <c r="R975" s="111"/>
      <c r="S975" s="111"/>
      <c r="T975" s="111"/>
      <c r="U975" s="111"/>
      <c r="V975" s="112"/>
      <c r="W975" s="111"/>
      <c r="X975" s="109"/>
      <c r="Y975" s="109"/>
      <c r="Z975" s="109"/>
      <c r="AA975" s="109"/>
      <c r="AB975" s="48"/>
      <c r="AC975" s="111"/>
      <c r="AD975" s="111"/>
      <c r="AE975" s="111"/>
      <c r="AF975" s="111"/>
      <c r="AG975" s="111"/>
      <c r="AH975" s="111"/>
      <c r="AI975" s="111"/>
      <c r="AJ975" s="111"/>
      <c r="AK975" s="111"/>
      <c r="AL975" s="111"/>
      <c r="AM975" s="111"/>
      <c r="AN975" s="111"/>
      <c r="AO975" s="111"/>
      <c r="AP975" s="111"/>
      <c r="AQ975" s="111"/>
      <c r="AR975" s="111"/>
      <c r="AS975" s="111"/>
      <c r="AT975" s="111"/>
      <c r="AU975" s="111"/>
      <c r="AV975" s="111"/>
      <c r="AW975" s="111"/>
      <c r="AX975" s="112"/>
      <c r="AY975" s="111"/>
      <c r="AZ975" s="109"/>
      <c r="BA975" s="109"/>
      <c r="BB975" s="109"/>
      <c r="BC975" s="111"/>
      <c r="BD975" s="111"/>
      <c r="BE975" s="111"/>
      <c r="BF975" s="111"/>
      <c r="BG975" s="111"/>
      <c r="BH975" s="111"/>
      <c r="BI975" s="111"/>
      <c r="BJ975" s="111"/>
      <c r="BK975" s="111"/>
      <c r="BL975" s="111"/>
      <c r="BM975" s="111"/>
      <c r="BN975" s="111"/>
      <c r="BO975" s="111"/>
      <c r="BP975" s="111"/>
      <c r="BQ975" s="111"/>
      <c r="BR975" s="111"/>
      <c r="BS975" s="111"/>
      <c r="BT975" s="111"/>
      <c r="BU975" s="111"/>
      <c r="BV975" s="111"/>
      <c r="BW975" s="111"/>
      <c r="BX975" s="111"/>
      <c r="BY975" s="112"/>
      <c r="BZ975" s="111"/>
      <c r="CA975" s="109"/>
      <c r="CB975" s="109"/>
      <c r="CC975" s="109"/>
      <c r="CD975" s="111"/>
    </row>
    <row r="976" spans="1:82" ht="15.75" customHeight="1">
      <c r="A976" s="111"/>
      <c r="B976" s="111"/>
      <c r="C976" s="111"/>
      <c r="D976" s="111"/>
      <c r="E976" s="111"/>
      <c r="F976" s="111"/>
      <c r="G976" s="111"/>
      <c r="H976" s="111"/>
      <c r="I976" s="111"/>
      <c r="J976" s="111"/>
      <c r="K976" s="111"/>
      <c r="L976" s="111"/>
      <c r="M976" s="111"/>
      <c r="N976" s="111"/>
      <c r="O976" s="111"/>
      <c r="P976" s="111"/>
      <c r="Q976" s="111"/>
      <c r="R976" s="111"/>
      <c r="S976" s="111"/>
      <c r="T976" s="111"/>
      <c r="U976" s="111"/>
      <c r="V976" s="112"/>
      <c r="W976" s="111"/>
      <c r="X976" s="109"/>
      <c r="Y976" s="109"/>
      <c r="Z976" s="109"/>
      <c r="AA976" s="109"/>
      <c r="AB976" s="48"/>
      <c r="AC976" s="111"/>
      <c r="AD976" s="111"/>
      <c r="AE976" s="111"/>
      <c r="AF976" s="111"/>
      <c r="AG976" s="111"/>
      <c r="AH976" s="111"/>
      <c r="AI976" s="111"/>
      <c r="AJ976" s="111"/>
      <c r="AK976" s="111"/>
      <c r="AL976" s="111"/>
      <c r="AM976" s="111"/>
      <c r="AN976" s="111"/>
      <c r="AO976" s="111"/>
      <c r="AP976" s="111"/>
      <c r="AQ976" s="111"/>
      <c r="AR976" s="111"/>
      <c r="AS976" s="111"/>
      <c r="AT976" s="111"/>
      <c r="AU976" s="111"/>
      <c r="AV976" s="111"/>
      <c r="AW976" s="111"/>
      <c r="AX976" s="112"/>
      <c r="AY976" s="111"/>
      <c r="AZ976" s="109"/>
      <c r="BA976" s="109"/>
      <c r="BB976" s="109"/>
      <c r="BC976" s="111"/>
      <c r="BD976" s="111"/>
      <c r="BE976" s="111"/>
      <c r="BF976" s="111"/>
      <c r="BG976" s="111"/>
      <c r="BH976" s="111"/>
      <c r="BI976" s="111"/>
      <c r="BJ976" s="111"/>
      <c r="BK976" s="111"/>
      <c r="BL976" s="111"/>
      <c r="BM976" s="111"/>
      <c r="BN976" s="111"/>
      <c r="BO976" s="111"/>
      <c r="BP976" s="111"/>
      <c r="BQ976" s="111"/>
      <c r="BR976" s="111"/>
      <c r="BS976" s="111"/>
      <c r="BT976" s="111"/>
      <c r="BU976" s="111"/>
      <c r="BV976" s="111"/>
      <c r="BW976" s="111"/>
      <c r="BX976" s="111"/>
      <c r="BY976" s="112"/>
      <c r="BZ976" s="111"/>
      <c r="CA976" s="109"/>
      <c r="CB976" s="109"/>
      <c r="CC976" s="109"/>
      <c r="CD976" s="111"/>
    </row>
    <row r="977" spans="1:82" ht="15.75" customHeight="1">
      <c r="A977" s="111"/>
      <c r="B977" s="111"/>
      <c r="C977" s="111"/>
      <c r="D977" s="111"/>
      <c r="E977" s="111"/>
      <c r="F977" s="111"/>
      <c r="G977" s="111"/>
      <c r="H977" s="111"/>
      <c r="I977" s="111"/>
      <c r="J977" s="111"/>
      <c r="K977" s="111"/>
      <c r="L977" s="111"/>
      <c r="M977" s="111"/>
      <c r="N977" s="111"/>
      <c r="O977" s="111"/>
      <c r="P977" s="111"/>
      <c r="Q977" s="111"/>
      <c r="R977" s="111"/>
      <c r="S977" s="111"/>
      <c r="T977" s="111"/>
      <c r="U977" s="111"/>
      <c r="V977" s="112"/>
      <c r="W977" s="111"/>
      <c r="X977" s="109"/>
      <c r="Y977" s="109"/>
      <c r="Z977" s="109"/>
      <c r="AA977" s="109"/>
      <c r="AB977" s="48"/>
      <c r="AC977" s="111"/>
      <c r="AD977" s="111"/>
      <c r="AE977" s="111"/>
      <c r="AF977" s="111"/>
      <c r="AG977" s="111"/>
      <c r="AH977" s="111"/>
      <c r="AI977" s="111"/>
      <c r="AJ977" s="111"/>
      <c r="AK977" s="111"/>
      <c r="AL977" s="111"/>
      <c r="AM977" s="111"/>
      <c r="AN977" s="111"/>
      <c r="AO977" s="111"/>
      <c r="AP977" s="111"/>
      <c r="AQ977" s="111"/>
      <c r="AR977" s="111"/>
      <c r="AS977" s="111"/>
      <c r="AT977" s="111"/>
      <c r="AU977" s="111"/>
      <c r="AV977" s="111"/>
      <c r="AW977" s="111"/>
      <c r="AX977" s="112"/>
      <c r="AY977" s="111"/>
      <c r="AZ977" s="109"/>
      <c r="BA977" s="109"/>
      <c r="BB977" s="109"/>
      <c r="BC977" s="111"/>
      <c r="BD977" s="111"/>
      <c r="BE977" s="111"/>
      <c r="BF977" s="111"/>
      <c r="BG977" s="111"/>
      <c r="BH977" s="111"/>
      <c r="BI977" s="111"/>
      <c r="BJ977" s="111"/>
      <c r="BK977" s="111"/>
      <c r="BL977" s="111"/>
      <c r="BM977" s="111"/>
      <c r="BN977" s="111"/>
      <c r="BO977" s="111"/>
      <c r="BP977" s="111"/>
      <c r="BQ977" s="111"/>
      <c r="BR977" s="111"/>
      <c r="BS977" s="111"/>
      <c r="BT977" s="111"/>
      <c r="BU977" s="111"/>
      <c r="BV977" s="111"/>
      <c r="BW977" s="111"/>
      <c r="BX977" s="111"/>
      <c r="BY977" s="112"/>
      <c r="BZ977" s="111"/>
      <c r="CA977" s="109"/>
      <c r="CB977" s="109"/>
      <c r="CC977" s="109"/>
      <c r="CD977" s="111"/>
    </row>
    <row r="978" spans="1:82" ht="15.75" customHeight="1">
      <c r="A978" s="111"/>
      <c r="B978" s="111"/>
      <c r="C978" s="111"/>
      <c r="D978" s="111"/>
      <c r="E978" s="111"/>
      <c r="F978" s="111"/>
      <c r="G978" s="111"/>
      <c r="H978" s="111"/>
      <c r="I978" s="111"/>
      <c r="J978" s="111"/>
      <c r="K978" s="111"/>
      <c r="L978" s="111"/>
      <c r="M978" s="111"/>
      <c r="N978" s="111"/>
      <c r="O978" s="111"/>
      <c r="P978" s="111"/>
      <c r="Q978" s="111"/>
      <c r="R978" s="111"/>
      <c r="S978" s="111"/>
      <c r="T978" s="111"/>
      <c r="U978" s="111"/>
      <c r="V978" s="112"/>
      <c r="W978" s="111"/>
      <c r="X978" s="109"/>
      <c r="Y978" s="109"/>
      <c r="Z978" s="109"/>
      <c r="AA978" s="109"/>
      <c r="AB978" s="48"/>
      <c r="AC978" s="111"/>
      <c r="AD978" s="111"/>
      <c r="AE978" s="111"/>
      <c r="AF978" s="111"/>
      <c r="AG978" s="111"/>
      <c r="AH978" s="111"/>
      <c r="AI978" s="111"/>
      <c r="AJ978" s="111"/>
      <c r="AK978" s="111"/>
      <c r="AL978" s="111"/>
      <c r="AM978" s="111"/>
      <c r="AN978" s="111"/>
      <c r="AO978" s="111"/>
      <c r="AP978" s="111"/>
      <c r="AQ978" s="111"/>
      <c r="AR978" s="111"/>
      <c r="AS978" s="111"/>
      <c r="AT978" s="111"/>
      <c r="AU978" s="111"/>
      <c r="AV978" s="111"/>
      <c r="AW978" s="111"/>
      <c r="AX978" s="112"/>
      <c r="AY978" s="111"/>
      <c r="AZ978" s="109"/>
      <c r="BA978" s="109"/>
      <c r="BB978" s="109"/>
      <c r="BC978" s="111"/>
      <c r="BD978" s="111"/>
      <c r="BE978" s="111"/>
      <c r="BF978" s="111"/>
      <c r="BG978" s="111"/>
      <c r="BH978" s="111"/>
      <c r="BI978" s="111"/>
      <c r="BJ978" s="111"/>
      <c r="BK978" s="111"/>
      <c r="BL978" s="111"/>
      <c r="BM978" s="111"/>
      <c r="BN978" s="111"/>
      <c r="BO978" s="111"/>
      <c r="BP978" s="111"/>
      <c r="BQ978" s="111"/>
      <c r="BR978" s="111"/>
      <c r="BS978" s="111"/>
      <c r="BT978" s="111"/>
      <c r="BU978" s="111"/>
      <c r="BV978" s="111"/>
      <c r="BW978" s="111"/>
      <c r="BX978" s="111"/>
      <c r="BY978" s="112"/>
      <c r="BZ978" s="111"/>
      <c r="CA978" s="109"/>
      <c r="CB978" s="109"/>
      <c r="CC978" s="109"/>
      <c r="CD978" s="111"/>
    </row>
    <row r="979" spans="1:82" ht="15.75" customHeight="1">
      <c r="A979" s="111"/>
      <c r="B979" s="111"/>
      <c r="C979" s="111"/>
      <c r="D979" s="111"/>
      <c r="E979" s="111"/>
      <c r="F979" s="111"/>
      <c r="G979" s="111"/>
      <c r="H979" s="111"/>
      <c r="I979" s="111"/>
      <c r="J979" s="111"/>
      <c r="K979" s="111"/>
      <c r="L979" s="111"/>
      <c r="M979" s="111"/>
      <c r="N979" s="111"/>
      <c r="O979" s="111"/>
      <c r="P979" s="111"/>
      <c r="Q979" s="111"/>
      <c r="R979" s="111"/>
      <c r="S979" s="111"/>
      <c r="T979" s="111"/>
      <c r="U979" s="111"/>
      <c r="V979" s="112"/>
      <c r="W979" s="111"/>
      <c r="X979" s="109"/>
      <c r="Y979" s="109"/>
      <c r="Z979" s="109"/>
      <c r="AA979" s="109"/>
      <c r="AB979" s="48"/>
      <c r="AC979" s="111"/>
      <c r="AD979" s="111"/>
      <c r="AE979" s="111"/>
      <c r="AF979" s="111"/>
      <c r="AG979" s="111"/>
      <c r="AH979" s="111"/>
      <c r="AI979" s="111"/>
      <c r="AJ979" s="111"/>
      <c r="AK979" s="111"/>
      <c r="AL979" s="111"/>
      <c r="AM979" s="111"/>
      <c r="AN979" s="111"/>
      <c r="AO979" s="111"/>
      <c r="AP979" s="111"/>
      <c r="AQ979" s="111"/>
      <c r="AR979" s="111"/>
      <c r="AS979" s="111"/>
      <c r="AT979" s="111"/>
      <c r="AU979" s="111"/>
      <c r="AV979" s="111"/>
      <c r="AW979" s="111"/>
      <c r="AX979" s="112"/>
      <c r="AY979" s="111"/>
      <c r="AZ979" s="109"/>
      <c r="BA979" s="109"/>
      <c r="BB979" s="109"/>
      <c r="BC979" s="111"/>
      <c r="BD979" s="111"/>
      <c r="BE979" s="111"/>
      <c r="BF979" s="111"/>
      <c r="BG979" s="111"/>
      <c r="BH979" s="111"/>
      <c r="BI979" s="111"/>
      <c r="BJ979" s="111"/>
      <c r="BK979" s="111"/>
      <c r="BL979" s="111"/>
      <c r="BM979" s="111"/>
      <c r="BN979" s="111"/>
      <c r="BO979" s="111"/>
      <c r="BP979" s="111"/>
      <c r="BQ979" s="111"/>
      <c r="BR979" s="111"/>
      <c r="BS979" s="111"/>
      <c r="BT979" s="111"/>
      <c r="BU979" s="111"/>
      <c r="BV979" s="111"/>
      <c r="BW979" s="111"/>
      <c r="BX979" s="111"/>
      <c r="BY979" s="112"/>
      <c r="BZ979" s="111"/>
      <c r="CA979" s="109"/>
      <c r="CB979" s="109"/>
      <c r="CC979" s="109"/>
      <c r="CD979" s="111"/>
    </row>
    <row r="980" spans="1:82" ht="15.75" customHeight="1">
      <c r="A980" s="111"/>
      <c r="B980" s="111"/>
      <c r="C980" s="111"/>
      <c r="D980" s="111"/>
      <c r="E980" s="111"/>
      <c r="F980" s="111"/>
      <c r="G980" s="111"/>
      <c r="H980" s="111"/>
      <c r="I980" s="111"/>
      <c r="J980" s="111"/>
      <c r="K980" s="111"/>
      <c r="L980" s="111"/>
      <c r="M980" s="111"/>
      <c r="N980" s="111"/>
      <c r="O980" s="111"/>
      <c r="P980" s="111"/>
      <c r="Q980" s="111"/>
      <c r="R980" s="111"/>
      <c r="S980" s="111"/>
      <c r="T980" s="111"/>
      <c r="U980" s="111"/>
      <c r="V980" s="112"/>
      <c r="W980" s="111"/>
      <c r="X980" s="109"/>
      <c r="Y980" s="109"/>
      <c r="Z980" s="109"/>
      <c r="AA980" s="109"/>
      <c r="AB980" s="48"/>
      <c r="AC980" s="111"/>
      <c r="AD980" s="111"/>
      <c r="AE980" s="111"/>
      <c r="AF980" s="111"/>
      <c r="AG980" s="111"/>
      <c r="AH980" s="111"/>
      <c r="AI980" s="111"/>
      <c r="AJ980" s="111"/>
      <c r="AK980" s="111"/>
      <c r="AL980" s="111"/>
      <c r="AM980" s="111"/>
      <c r="AN980" s="111"/>
      <c r="AO980" s="111"/>
      <c r="AP980" s="111"/>
      <c r="AQ980" s="111"/>
      <c r="AR980" s="111"/>
      <c r="AS980" s="111"/>
      <c r="AT980" s="111"/>
      <c r="AU980" s="111"/>
      <c r="AV980" s="111"/>
      <c r="AW980" s="111"/>
      <c r="AX980" s="112"/>
      <c r="AY980" s="111"/>
      <c r="AZ980" s="109"/>
      <c r="BA980" s="109"/>
      <c r="BB980" s="109"/>
      <c r="BC980" s="111"/>
      <c r="BD980" s="111"/>
      <c r="BE980" s="111"/>
      <c r="BF980" s="111"/>
      <c r="BG980" s="111"/>
      <c r="BH980" s="111"/>
      <c r="BI980" s="111"/>
      <c r="BJ980" s="111"/>
      <c r="BK980" s="111"/>
      <c r="BL980" s="111"/>
      <c r="BM980" s="111"/>
      <c r="BN980" s="111"/>
      <c r="BO980" s="111"/>
      <c r="BP980" s="111"/>
      <c r="BQ980" s="111"/>
      <c r="BR980" s="111"/>
      <c r="BS980" s="111"/>
      <c r="BT980" s="111"/>
      <c r="BU980" s="111"/>
      <c r="BV980" s="111"/>
      <c r="BW980" s="111"/>
      <c r="BX980" s="111"/>
      <c r="BY980" s="112"/>
      <c r="BZ980" s="111"/>
      <c r="CA980" s="109"/>
      <c r="CB980" s="109"/>
      <c r="CC980" s="109"/>
      <c r="CD980" s="111"/>
    </row>
    <row r="981" spans="1:82" ht="15.75" customHeight="1">
      <c r="A981" s="111"/>
      <c r="B981" s="111"/>
      <c r="C981" s="111"/>
      <c r="D981" s="111"/>
      <c r="E981" s="111"/>
      <c r="F981" s="111"/>
      <c r="G981" s="111"/>
      <c r="H981" s="111"/>
      <c r="I981" s="111"/>
      <c r="J981" s="111"/>
      <c r="K981" s="111"/>
      <c r="L981" s="111"/>
      <c r="M981" s="111"/>
      <c r="N981" s="111"/>
      <c r="O981" s="111"/>
      <c r="P981" s="111"/>
      <c r="Q981" s="111"/>
      <c r="R981" s="111"/>
      <c r="S981" s="111"/>
      <c r="T981" s="111"/>
      <c r="U981" s="111"/>
      <c r="V981" s="112"/>
      <c r="W981" s="111"/>
      <c r="X981" s="109"/>
      <c r="Y981" s="109"/>
      <c r="Z981" s="109"/>
      <c r="AA981" s="109"/>
      <c r="AB981" s="48"/>
      <c r="AC981" s="111"/>
      <c r="AD981" s="111"/>
      <c r="AE981" s="111"/>
      <c r="AF981" s="111"/>
      <c r="AG981" s="111"/>
      <c r="AH981" s="111"/>
      <c r="AI981" s="111"/>
      <c r="AJ981" s="111"/>
      <c r="AK981" s="111"/>
      <c r="AL981" s="111"/>
      <c r="AM981" s="111"/>
      <c r="AN981" s="111"/>
      <c r="AO981" s="111"/>
      <c r="AP981" s="111"/>
      <c r="AQ981" s="111"/>
      <c r="AR981" s="111"/>
      <c r="AS981" s="111"/>
      <c r="AT981" s="111"/>
      <c r="AU981" s="111"/>
      <c r="AV981" s="111"/>
      <c r="AW981" s="111"/>
      <c r="AX981" s="112"/>
      <c r="AY981" s="111"/>
      <c r="AZ981" s="109"/>
      <c r="BA981" s="109"/>
      <c r="BB981" s="109"/>
      <c r="BC981" s="111"/>
      <c r="BD981" s="111"/>
      <c r="BE981" s="111"/>
      <c r="BF981" s="111"/>
      <c r="BG981" s="111"/>
      <c r="BH981" s="111"/>
      <c r="BI981" s="111"/>
      <c r="BJ981" s="111"/>
      <c r="BK981" s="111"/>
      <c r="BL981" s="111"/>
      <c r="BM981" s="111"/>
      <c r="BN981" s="111"/>
      <c r="BO981" s="111"/>
      <c r="BP981" s="111"/>
      <c r="BQ981" s="111"/>
      <c r="BR981" s="111"/>
      <c r="BS981" s="111"/>
      <c r="BT981" s="111"/>
      <c r="BU981" s="111"/>
      <c r="BV981" s="111"/>
      <c r="BW981" s="111"/>
      <c r="BX981" s="111"/>
      <c r="BY981" s="112"/>
      <c r="BZ981" s="111"/>
      <c r="CA981" s="109"/>
      <c r="CB981" s="109"/>
      <c r="CC981" s="109"/>
      <c r="CD981" s="111"/>
    </row>
    <row r="982" spans="1:82" ht="15.75" customHeight="1">
      <c r="A982" s="111"/>
      <c r="B982" s="111"/>
      <c r="C982" s="111"/>
      <c r="D982" s="111"/>
      <c r="E982" s="111"/>
      <c r="F982" s="111"/>
      <c r="G982" s="111"/>
      <c r="H982" s="111"/>
      <c r="I982" s="111"/>
      <c r="J982" s="111"/>
      <c r="K982" s="111"/>
      <c r="L982" s="111"/>
      <c r="M982" s="111"/>
      <c r="N982" s="111"/>
      <c r="O982" s="111"/>
      <c r="P982" s="111"/>
      <c r="Q982" s="111"/>
      <c r="R982" s="111"/>
      <c r="S982" s="111"/>
      <c r="T982" s="111"/>
      <c r="U982" s="111"/>
      <c r="V982" s="112"/>
      <c r="W982" s="111"/>
      <c r="X982" s="109"/>
      <c r="Y982" s="109"/>
      <c r="Z982" s="109"/>
      <c r="AA982" s="109"/>
      <c r="AB982" s="48"/>
      <c r="AC982" s="111"/>
      <c r="AD982" s="111"/>
      <c r="AE982" s="111"/>
      <c r="AF982" s="111"/>
      <c r="AG982" s="111"/>
      <c r="AH982" s="111"/>
      <c r="AI982" s="111"/>
      <c r="AJ982" s="111"/>
      <c r="AK982" s="111"/>
      <c r="AL982" s="111"/>
      <c r="AM982" s="111"/>
      <c r="AN982" s="111"/>
      <c r="AO982" s="111"/>
      <c r="AP982" s="111"/>
      <c r="AQ982" s="111"/>
      <c r="AR982" s="111"/>
      <c r="AS982" s="111"/>
      <c r="AT982" s="111"/>
      <c r="AU982" s="111"/>
      <c r="AV982" s="111"/>
      <c r="AW982" s="111"/>
      <c r="AX982" s="112"/>
      <c r="AY982" s="111"/>
      <c r="AZ982" s="109"/>
      <c r="BA982" s="109"/>
      <c r="BB982" s="109"/>
      <c r="BC982" s="111"/>
      <c r="BD982" s="111"/>
      <c r="BE982" s="111"/>
      <c r="BF982" s="111"/>
      <c r="BG982" s="111"/>
      <c r="BH982" s="111"/>
      <c r="BI982" s="111"/>
      <c r="BJ982" s="111"/>
      <c r="BK982" s="111"/>
      <c r="BL982" s="111"/>
      <c r="BM982" s="111"/>
      <c r="BN982" s="111"/>
      <c r="BO982" s="111"/>
      <c r="BP982" s="111"/>
      <c r="BQ982" s="111"/>
      <c r="BR982" s="111"/>
      <c r="BS982" s="111"/>
      <c r="BT982" s="111"/>
      <c r="BU982" s="111"/>
      <c r="BV982" s="111"/>
      <c r="BW982" s="111"/>
      <c r="BX982" s="111"/>
      <c r="BY982" s="112"/>
      <c r="BZ982" s="111"/>
      <c r="CA982" s="109"/>
      <c r="CB982" s="109"/>
      <c r="CC982" s="109"/>
      <c r="CD982" s="111"/>
    </row>
    <row r="983" spans="1:82" ht="15.75" customHeight="1">
      <c r="A983" s="111"/>
      <c r="B983" s="111"/>
      <c r="C983" s="111"/>
      <c r="D983" s="111"/>
      <c r="E983" s="111"/>
      <c r="F983" s="111"/>
      <c r="G983" s="111"/>
      <c r="H983" s="111"/>
      <c r="I983" s="111"/>
      <c r="J983" s="111"/>
      <c r="K983" s="111"/>
      <c r="L983" s="111"/>
      <c r="M983" s="111"/>
      <c r="N983" s="111"/>
      <c r="O983" s="111"/>
      <c r="P983" s="111"/>
      <c r="Q983" s="111"/>
      <c r="R983" s="111"/>
      <c r="S983" s="111"/>
      <c r="T983" s="111"/>
      <c r="U983" s="111"/>
      <c r="V983" s="112"/>
      <c r="W983" s="111"/>
      <c r="X983" s="109"/>
      <c r="Y983" s="109"/>
      <c r="Z983" s="109"/>
      <c r="AA983" s="109"/>
      <c r="AB983" s="48"/>
      <c r="AC983" s="111"/>
      <c r="AD983" s="111"/>
      <c r="AE983" s="111"/>
      <c r="AF983" s="111"/>
      <c r="AG983" s="111"/>
      <c r="AH983" s="111"/>
      <c r="AI983" s="111"/>
      <c r="AJ983" s="111"/>
      <c r="AK983" s="111"/>
      <c r="AL983" s="111"/>
      <c r="AM983" s="111"/>
      <c r="AN983" s="111"/>
      <c r="AO983" s="111"/>
      <c r="AP983" s="111"/>
      <c r="AQ983" s="111"/>
      <c r="AR983" s="111"/>
      <c r="AS983" s="111"/>
      <c r="AT983" s="111"/>
      <c r="AU983" s="111"/>
      <c r="AV983" s="111"/>
      <c r="AW983" s="111"/>
      <c r="AX983" s="112"/>
      <c r="AY983" s="111"/>
      <c r="AZ983" s="109"/>
      <c r="BA983" s="109"/>
      <c r="BB983" s="109"/>
      <c r="BC983" s="111"/>
      <c r="BD983" s="111"/>
      <c r="BE983" s="111"/>
      <c r="BF983" s="111"/>
      <c r="BG983" s="111"/>
      <c r="BH983" s="111"/>
      <c r="BI983" s="111"/>
      <c r="BJ983" s="111"/>
      <c r="BK983" s="111"/>
      <c r="BL983" s="111"/>
      <c r="BM983" s="111"/>
      <c r="BN983" s="111"/>
      <c r="BO983" s="111"/>
      <c r="BP983" s="111"/>
      <c r="BQ983" s="111"/>
      <c r="BR983" s="111"/>
      <c r="BS983" s="111"/>
      <c r="BT983" s="111"/>
      <c r="BU983" s="111"/>
      <c r="BV983" s="111"/>
      <c r="BW983" s="111"/>
      <c r="BX983" s="111"/>
      <c r="BY983" s="112"/>
      <c r="BZ983" s="111"/>
      <c r="CA983" s="109"/>
      <c r="CB983" s="109"/>
      <c r="CC983" s="109"/>
      <c r="CD983" s="111"/>
    </row>
    <row r="984" spans="1:82" ht="15.75" customHeight="1">
      <c r="A984" s="111"/>
      <c r="B984" s="111"/>
      <c r="C984" s="111"/>
      <c r="D984" s="111"/>
      <c r="E984" s="111"/>
      <c r="F984" s="111"/>
      <c r="G984" s="111"/>
      <c r="H984" s="111"/>
      <c r="I984" s="111"/>
      <c r="J984" s="111"/>
      <c r="K984" s="111"/>
      <c r="L984" s="111"/>
      <c r="M984" s="111"/>
      <c r="N984" s="111"/>
      <c r="O984" s="111"/>
      <c r="P984" s="111"/>
      <c r="Q984" s="111"/>
      <c r="R984" s="111"/>
      <c r="S984" s="111"/>
      <c r="T984" s="111"/>
      <c r="U984" s="111"/>
      <c r="V984" s="112"/>
      <c r="W984" s="111"/>
      <c r="X984" s="109"/>
      <c r="Y984" s="109"/>
      <c r="Z984" s="109"/>
      <c r="AA984" s="109"/>
      <c r="AB984" s="48"/>
      <c r="AC984" s="111"/>
      <c r="AD984" s="111"/>
      <c r="AE984" s="111"/>
      <c r="AF984" s="111"/>
      <c r="AG984" s="111"/>
      <c r="AH984" s="111"/>
      <c r="AI984" s="111"/>
      <c r="AJ984" s="111"/>
      <c r="AK984" s="111"/>
      <c r="AL984" s="111"/>
      <c r="AM984" s="111"/>
      <c r="AN984" s="111"/>
      <c r="AO984" s="111"/>
      <c r="AP984" s="111"/>
      <c r="AQ984" s="111"/>
      <c r="AR984" s="111"/>
      <c r="AS984" s="111"/>
      <c r="AT984" s="111"/>
      <c r="AU984" s="111"/>
      <c r="AV984" s="111"/>
      <c r="AW984" s="111"/>
      <c r="AX984" s="112"/>
      <c r="AY984" s="111"/>
      <c r="AZ984" s="109"/>
      <c r="BA984" s="109"/>
      <c r="BB984" s="109"/>
      <c r="BC984" s="111"/>
      <c r="BD984" s="111"/>
      <c r="BE984" s="111"/>
      <c r="BF984" s="111"/>
      <c r="BG984" s="111"/>
      <c r="BH984" s="111"/>
      <c r="BI984" s="111"/>
      <c r="BJ984" s="111"/>
      <c r="BK984" s="111"/>
      <c r="BL984" s="111"/>
      <c r="BM984" s="111"/>
      <c r="BN984" s="111"/>
      <c r="BO984" s="111"/>
      <c r="BP984" s="111"/>
      <c r="BQ984" s="111"/>
      <c r="BR984" s="111"/>
      <c r="BS984" s="111"/>
      <c r="BT984" s="111"/>
      <c r="BU984" s="111"/>
      <c r="BV984" s="111"/>
      <c r="BW984" s="111"/>
      <c r="BX984" s="111"/>
      <c r="BY984" s="112"/>
      <c r="BZ984" s="111"/>
      <c r="CA984" s="109"/>
      <c r="CB984" s="109"/>
      <c r="CC984" s="109"/>
      <c r="CD984" s="111"/>
    </row>
    <row r="985" spans="1:82" ht="15.75" customHeight="1">
      <c r="A985" s="111"/>
      <c r="B985" s="111"/>
      <c r="C985" s="111"/>
      <c r="D985" s="111"/>
      <c r="E985" s="111"/>
      <c r="F985" s="111"/>
      <c r="G985" s="111"/>
      <c r="H985" s="111"/>
      <c r="I985" s="111"/>
      <c r="J985" s="111"/>
      <c r="K985" s="111"/>
      <c r="L985" s="111"/>
      <c r="M985" s="111"/>
      <c r="N985" s="111"/>
      <c r="O985" s="111"/>
      <c r="P985" s="111"/>
      <c r="Q985" s="111"/>
      <c r="R985" s="111"/>
      <c r="S985" s="111"/>
      <c r="T985" s="111"/>
      <c r="U985" s="111"/>
      <c r="V985" s="112"/>
      <c r="W985" s="111"/>
      <c r="X985" s="109"/>
      <c r="Y985" s="109"/>
      <c r="Z985" s="109"/>
      <c r="AA985" s="109"/>
      <c r="AB985" s="48"/>
      <c r="AC985" s="111"/>
      <c r="AD985" s="111"/>
      <c r="AE985" s="111"/>
      <c r="AF985" s="111"/>
      <c r="AG985" s="111"/>
      <c r="AH985" s="111"/>
      <c r="AI985" s="111"/>
      <c r="AJ985" s="111"/>
      <c r="AK985" s="111"/>
      <c r="AL985" s="111"/>
      <c r="AM985" s="111"/>
      <c r="AN985" s="111"/>
      <c r="AO985" s="111"/>
      <c r="AP985" s="111"/>
      <c r="AQ985" s="111"/>
      <c r="AR985" s="111"/>
      <c r="AS985" s="111"/>
      <c r="AT985" s="111"/>
      <c r="AU985" s="111"/>
      <c r="AV985" s="111"/>
      <c r="AW985" s="111"/>
      <c r="AX985" s="112"/>
      <c r="AY985" s="111"/>
      <c r="AZ985" s="109"/>
      <c r="BA985" s="109"/>
      <c r="BB985" s="109"/>
      <c r="BC985" s="111"/>
      <c r="BD985" s="111"/>
      <c r="BE985" s="111"/>
      <c r="BF985" s="111"/>
      <c r="BG985" s="111"/>
      <c r="BH985" s="111"/>
      <c r="BI985" s="111"/>
      <c r="BJ985" s="111"/>
      <c r="BK985" s="111"/>
      <c r="BL985" s="111"/>
      <c r="BM985" s="111"/>
      <c r="BN985" s="111"/>
      <c r="BO985" s="111"/>
      <c r="BP985" s="111"/>
      <c r="BQ985" s="111"/>
      <c r="BR985" s="111"/>
      <c r="BS985" s="111"/>
      <c r="BT985" s="111"/>
      <c r="BU985" s="111"/>
      <c r="BV985" s="111"/>
      <c r="BW985" s="111"/>
      <c r="BX985" s="111"/>
      <c r="BY985" s="112"/>
      <c r="BZ985" s="111"/>
      <c r="CA985" s="109"/>
      <c r="CB985" s="109"/>
      <c r="CC985" s="109"/>
      <c r="CD985" s="111"/>
    </row>
    <row r="986" spans="1:82" ht="15.75" customHeight="1">
      <c r="A986" s="111"/>
      <c r="B986" s="111"/>
      <c r="C986" s="111"/>
      <c r="D986" s="111"/>
      <c r="E986" s="111"/>
      <c r="F986" s="111"/>
      <c r="G986" s="111"/>
      <c r="H986" s="111"/>
      <c r="I986" s="111"/>
      <c r="J986" s="111"/>
      <c r="K986" s="111"/>
      <c r="L986" s="111"/>
      <c r="M986" s="111"/>
      <c r="N986" s="111"/>
      <c r="O986" s="111"/>
      <c r="P986" s="111"/>
      <c r="Q986" s="111"/>
      <c r="R986" s="111"/>
      <c r="S986" s="111"/>
      <c r="T986" s="111"/>
      <c r="U986" s="111"/>
      <c r="V986" s="112"/>
      <c r="W986" s="111"/>
      <c r="X986" s="109"/>
      <c r="Y986" s="109"/>
      <c r="Z986" s="109"/>
      <c r="AA986" s="109"/>
      <c r="AB986" s="48"/>
      <c r="AC986" s="111"/>
      <c r="AD986" s="111"/>
      <c r="AE986" s="111"/>
      <c r="AF986" s="111"/>
      <c r="AG986" s="111"/>
      <c r="AH986" s="111"/>
      <c r="AI986" s="111"/>
      <c r="AJ986" s="111"/>
      <c r="AK986" s="111"/>
      <c r="AL986" s="111"/>
      <c r="AM986" s="111"/>
      <c r="AN986" s="111"/>
      <c r="AO986" s="111"/>
      <c r="AP986" s="111"/>
      <c r="AQ986" s="111"/>
      <c r="AR986" s="111"/>
      <c r="AS986" s="111"/>
      <c r="AT986" s="111"/>
      <c r="AU986" s="111"/>
      <c r="AV986" s="111"/>
      <c r="AW986" s="111"/>
      <c r="AX986" s="112"/>
      <c r="AY986" s="111"/>
      <c r="AZ986" s="109"/>
      <c r="BA986" s="109"/>
      <c r="BB986" s="109"/>
      <c r="BC986" s="111"/>
      <c r="BD986" s="111"/>
      <c r="BE986" s="111"/>
      <c r="BF986" s="111"/>
      <c r="BG986" s="111"/>
      <c r="BH986" s="111"/>
      <c r="BI986" s="111"/>
      <c r="BJ986" s="111"/>
      <c r="BK986" s="111"/>
      <c r="BL986" s="111"/>
      <c r="BM986" s="111"/>
      <c r="BN986" s="111"/>
      <c r="BO986" s="111"/>
      <c r="BP986" s="111"/>
      <c r="BQ986" s="111"/>
      <c r="BR986" s="111"/>
      <c r="BS986" s="111"/>
      <c r="BT986" s="111"/>
      <c r="BU986" s="111"/>
      <c r="BV986" s="111"/>
      <c r="BW986" s="111"/>
      <c r="BX986" s="111"/>
      <c r="BY986" s="112"/>
      <c r="BZ986" s="111"/>
      <c r="CA986" s="109"/>
      <c r="CB986" s="109"/>
      <c r="CC986" s="109"/>
      <c r="CD986" s="111"/>
    </row>
    <row r="987" spans="1:82" ht="15.75" customHeight="1">
      <c r="A987" s="111"/>
      <c r="B987" s="111"/>
      <c r="C987" s="111"/>
      <c r="D987" s="111"/>
      <c r="E987" s="111"/>
      <c r="F987" s="111"/>
      <c r="G987" s="111"/>
      <c r="H987" s="111"/>
      <c r="I987" s="111"/>
      <c r="J987" s="111"/>
      <c r="K987" s="111"/>
      <c r="L987" s="111"/>
      <c r="M987" s="111"/>
      <c r="N987" s="111"/>
      <c r="O987" s="111"/>
      <c r="P987" s="111"/>
      <c r="Q987" s="111"/>
      <c r="R987" s="111"/>
      <c r="S987" s="111"/>
      <c r="T987" s="111"/>
      <c r="U987" s="111"/>
      <c r="V987" s="112"/>
      <c r="W987" s="111"/>
      <c r="X987" s="109"/>
      <c r="Y987" s="109"/>
      <c r="Z987" s="109"/>
      <c r="AA987" s="109"/>
      <c r="AB987" s="48"/>
      <c r="AC987" s="111"/>
      <c r="AD987" s="111"/>
      <c r="AE987" s="111"/>
      <c r="AF987" s="111"/>
      <c r="AG987" s="111"/>
      <c r="AH987" s="111"/>
      <c r="AI987" s="111"/>
      <c r="AJ987" s="111"/>
      <c r="AK987" s="111"/>
      <c r="AL987" s="111"/>
      <c r="AM987" s="111"/>
      <c r="AN987" s="111"/>
      <c r="AO987" s="111"/>
      <c r="AP987" s="111"/>
      <c r="AQ987" s="111"/>
      <c r="AR987" s="111"/>
      <c r="AS987" s="111"/>
      <c r="AT987" s="111"/>
      <c r="AU987" s="111"/>
      <c r="AV987" s="111"/>
      <c r="AW987" s="111"/>
      <c r="AX987" s="112"/>
      <c r="AY987" s="111"/>
      <c r="AZ987" s="109"/>
      <c r="BA987" s="109"/>
      <c r="BB987" s="109"/>
      <c r="BC987" s="111"/>
      <c r="BD987" s="111"/>
      <c r="BE987" s="111"/>
      <c r="BF987" s="111"/>
      <c r="BG987" s="111"/>
      <c r="BH987" s="111"/>
      <c r="BI987" s="111"/>
      <c r="BJ987" s="111"/>
      <c r="BK987" s="111"/>
      <c r="BL987" s="111"/>
      <c r="BM987" s="111"/>
      <c r="BN987" s="111"/>
      <c r="BO987" s="111"/>
      <c r="BP987" s="111"/>
      <c r="BQ987" s="111"/>
      <c r="BR987" s="111"/>
      <c r="BS987" s="111"/>
      <c r="BT987" s="111"/>
      <c r="BU987" s="111"/>
      <c r="BV987" s="111"/>
      <c r="BW987" s="111"/>
      <c r="BX987" s="111"/>
      <c r="BY987" s="112"/>
      <c r="BZ987" s="111"/>
      <c r="CA987" s="109"/>
      <c r="CB987" s="109"/>
      <c r="CC987" s="109"/>
      <c r="CD987" s="111"/>
    </row>
    <row r="988" spans="1:82" ht="15.75" customHeight="1">
      <c r="A988" s="111"/>
      <c r="B988" s="111"/>
      <c r="C988" s="111"/>
      <c r="D988" s="111"/>
      <c r="E988" s="111"/>
      <c r="F988" s="111"/>
      <c r="G988" s="111"/>
      <c r="H988" s="111"/>
      <c r="I988" s="111"/>
      <c r="J988" s="111"/>
      <c r="K988" s="111"/>
      <c r="L988" s="111"/>
      <c r="M988" s="111"/>
      <c r="N988" s="111"/>
      <c r="O988" s="111"/>
      <c r="P988" s="111"/>
      <c r="Q988" s="111"/>
      <c r="R988" s="111"/>
      <c r="S988" s="111"/>
      <c r="T988" s="111"/>
      <c r="U988" s="111"/>
      <c r="V988" s="112"/>
      <c r="W988" s="111"/>
      <c r="X988" s="109"/>
      <c r="Y988" s="109"/>
      <c r="Z988" s="109"/>
      <c r="AA988" s="109"/>
      <c r="AB988" s="48"/>
      <c r="AC988" s="111"/>
      <c r="AD988" s="111"/>
      <c r="AE988" s="111"/>
      <c r="AF988" s="111"/>
      <c r="AG988" s="111"/>
      <c r="AH988" s="111"/>
      <c r="AI988" s="111"/>
      <c r="AJ988" s="111"/>
      <c r="AK988" s="111"/>
      <c r="AL988" s="111"/>
      <c r="AM988" s="111"/>
      <c r="AN988" s="111"/>
      <c r="AO988" s="111"/>
      <c r="AP988" s="111"/>
      <c r="AQ988" s="111"/>
      <c r="AR988" s="111"/>
      <c r="AS988" s="111"/>
      <c r="AT988" s="111"/>
      <c r="AU988" s="111"/>
      <c r="AV988" s="111"/>
      <c r="AW988" s="111"/>
      <c r="AX988" s="112"/>
      <c r="AY988" s="111"/>
      <c r="AZ988" s="109"/>
      <c r="BA988" s="109"/>
      <c r="BB988" s="109"/>
      <c r="BC988" s="111"/>
      <c r="BD988" s="111"/>
      <c r="BE988" s="111"/>
      <c r="BF988" s="111"/>
      <c r="BG988" s="111"/>
      <c r="BH988" s="111"/>
      <c r="BI988" s="111"/>
      <c r="BJ988" s="111"/>
      <c r="BK988" s="111"/>
      <c r="BL988" s="111"/>
      <c r="BM988" s="111"/>
      <c r="BN988" s="111"/>
      <c r="BO988" s="111"/>
      <c r="BP988" s="111"/>
      <c r="BQ988" s="111"/>
      <c r="BR988" s="111"/>
      <c r="BS988" s="111"/>
      <c r="BT988" s="111"/>
      <c r="BU988" s="111"/>
      <c r="BV988" s="111"/>
      <c r="BW988" s="111"/>
      <c r="BX988" s="111"/>
      <c r="BY988" s="112"/>
      <c r="BZ988" s="111"/>
      <c r="CA988" s="109"/>
      <c r="CB988" s="109"/>
      <c r="CC988" s="109"/>
      <c r="CD988" s="111"/>
    </row>
    <row r="989" spans="1:82" ht="15.75" customHeight="1">
      <c r="A989" s="111"/>
      <c r="B989" s="111"/>
      <c r="C989" s="111"/>
      <c r="D989" s="111"/>
      <c r="E989" s="111"/>
      <c r="F989" s="111"/>
      <c r="G989" s="111"/>
      <c r="H989" s="111"/>
      <c r="I989" s="111"/>
      <c r="J989" s="111"/>
      <c r="K989" s="111"/>
      <c r="L989" s="111"/>
      <c r="M989" s="111"/>
      <c r="N989" s="111"/>
      <c r="O989" s="111"/>
      <c r="P989" s="111"/>
      <c r="Q989" s="111"/>
      <c r="R989" s="111"/>
      <c r="S989" s="111"/>
      <c r="T989" s="111"/>
      <c r="U989" s="111"/>
      <c r="V989" s="112"/>
      <c r="W989" s="111"/>
      <c r="X989" s="109"/>
      <c r="Y989" s="109"/>
      <c r="Z989" s="109"/>
      <c r="AA989" s="109"/>
      <c r="AB989" s="48"/>
      <c r="AC989" s="111"/>
      <c r="AD989" s="111"/>
      <c r="AE989" s="111"/>
      <c r="AF989" s="111"/>
      <c r="AG989" s="111"/>
      <c r="AH989" s="111"/>
      <c r="AI989" s="111"/>
      <c r="AJ989" s="111"/>
      <c r="AK989" s="111"/>
      <c r="AL989" s="111"/>
      <c r="AM989" s="111"/>
      <c r="AN989" s="111"/>
      <c r="AO989" s="111"/>
      <c r="AP989" s="111"/>
      <c r="AQ989" s="111"/>
      <c r="AR989" s="111"/>
      <c r="AS989" s="111"/>
      <c r="AT989" s="111"/>
      <c r="AU989" s="111"/>
      <c r="AV989" s="111"/>
      <c r="AW989" s="111"/>
      <c r="AX989" s="112"/>
      <c r="AY989" s="111"/>
      <c r="AZ989" s="109"/>
      <c r="BA989" s="109"/>
      <c r="BB989" s="109"/>
      <c r="BC989" s="111"/>
      <c r="BD989" s="111"/>
      <c r="BE989" s="111"/>
      <c r="BF989" s="111"/>
      <c r="BG989" s="111"/>
      <c r="BH989" s="111"/>
      <c r="BI989" s="111"/>
      <c r="BJ989" s="111"/>
      <c r="BK989" s="111"/>
      <c r="BL989" s="111"/>
      <c r="BM989" s="111"/>
      <c r="BN989" s="111"/>
      <c r="BO989" s="111"/>
      <c r="BP989" s="111"/>
      <c r="BQ989" s="111"/>
      <c r="BR989" s="111"/>
      <c r="BS989" s="111"/>
      <c r="BT989" s="111"/>
      <c r="BU989" s="111"/>
      <c r="BV989" s="111"/>
      <c r="BW989" s="111"/>
      <c r="BX989" s="111"/>
      <c r="BY989" s="112"/>
      <c r="BZ989" s="111"/>
      <c r="CA989" s="109"/>
      <c r="CB989" s="109"/>
      <c r="CC989" s="109"/>
      <c r="CD989" s="111"/>
    </row>
    <row r="990" spans="1:82" ht="15.75" customHeight="1">
      <c r="A990" s="111"/>
      <c r="B990" s="111"/>
      <c r="C990" s="111"/>
      <c r="D990" s="111"/>
      <c r="E990" s="111"/>
      <c r="F990" s="111"/>
      <c r="G990" s="111"/>
      <c r="H990" s="111"/>
      <c r="I990" s="111"/>
      <c r="J990" s="111"/>
      <c r="K990" s="111"/>
      <c r="L990" s="111"/>
      <c r="M990" s="111"/>
      <c r="N990" s="111"/>
      <c r="O990" s="111"/>
      <c r="P990" s="111"/>
      <c r="Q990" s="111"/>
      <c r="R990" s="111"/>
      <c r="S990" s="111"/>
      <c r="T990" s="111"/>
      <c r="U990" s="111"/>
      <c r="V990" s="112"/>
      <c r="W990" s="111"/>
      <c r="X990" s="109"/>
      <c r="Y990" s="109"/>
      <c r="Z990" s="109"/>
      <c r="AA990" s="109"/>
      <c r="AB990" s="48"/>
      <c r="AC990" s="111"/>
      <c r="AD990" s="111"/>
      <c r="AE990" s="111"/>
      <c r="AF990" s="111"/>
      <c r="AG990" s="111"/>
      <c r="AH990" s="111"/>
      <c r="AI990" s="111"/>
      <c r="AJ990" s="111"/>
      <c r="AK990" s="111"/>
      <c r="AL990" s="111"/>
      <c r="AM990" s="111"/>
      <c r="AN990" s="111"/>
      <c r="AO990" s="111"/>
      <c r="AP990" s="111"/>
      <c r="AQ990" s="111"/>
      <c r="AR990" s="111"/>
      <c r="AS990" s="111"/>
      <c r="AT990" s="111"/>
      <c r="AU990" s="111"/>
      <c r="AV990" s="111"/>
      <c r="AW990" s="111"/>
      <c r="AX990" s="112"/>
      <c r="AY990" s="111"/>
      <c r="AZ990" s="109"/>
      <c r="BA990" s="109"/>
      <c r="BB990" s="109"/>
      <c r="BC990" s="111"/>
      <c r="BD990" s="111"/>
      <c r="BE990" s="111"/>
      <c r="BF990" s="111"/>
      <c r="BG990" s="111"/>
      <c r="BH990" s="111"/>
      <c r="BI990" s="111"/>
      <c r="BJ990" s="111"/>
      <c r="BK990" s="111"/>
      <c r="BL990" s="111"/>
      <c r="BM990" s="111"/>
      <c r="BN990" s="111"/>
      <c r="BO990" s="111"/>
      <c r="BP990" s="111"/>
      <c r="BQ990" s="111"/>
      <c r="BR990" s="111"/>
      <c r="BS990" s="111"/>
      <c r="BT990" s="111"/>
      <c r="BU990" s="111"/>
      <c r="BV990" s="111"/>
      <c r="BW990" s="111"/>
      <c r="BX990" s="111"/>
      <c r="BY990" s="112"/>
      <c r="BZ990" s="111"/>
      <c r="CA990" s="109"/>
      <c r="CB990" s="109"/>
      <c r="CC990" s="109"/>
      <c r="CD990" s="111"/>
    </row>
    <row r="991" spans="1:82" ht="15.75" customHeight="1">
      <c r="A991" s="111"/>
      <c r="B991" s="111"/>
      <c r="C991" s="111"/>
      <c r="D991" s="111"/>
      <c r="E991" s="111"/>
      <c r="F991" s="111"/>
      <c r="G991" s="111"/>
      <c r="H991" s="111"/>
      <c r="I991" s="111"/>
      <c r="J991" s="111"/>
      <c r="K991" s="111"/>
      <c r="L991" s="111"/>
      <c r="M991" s="111"/>
      <c r="N991" s="111"/>
      <c r="O991" s="111"/>
      <c r="P991" s="111"/>
      <c r="Q991" s="111"/>
      <c r="R991" s="111"/>
      <c r="S991" s="111"/>
      <c r="T991" s="111"/>
      <c r="U991" s="111"/>
      <c r="V991" s="112"/>
      <c r="W991" s="111"/>
      <c r="X991" s="109"/>
      <c r="Y991" s="109"/>
      <c r="Z991" s="109"/>
      <c r="AA991" s="109"/>
      <c r="AB991" s="48"/>
      <c r="AC991" s="111"/>
      <c r="AD991" s="111"/>
      <c r="AE991" s="111"/>
      <c r="AF991" s="111"/>
      <c r="AG991" s="111"/>
      <c r="AH991" s="111"/>
      <c r="AI991" s="111"/>
      <c r="AJ991" s="111"/>
      <c r="AK991" s="111"/>
      <c r="AL991" s="111"/>
      <c r="AM991" s="111"/>
      <c r="AN991" s="111"/>
      <c r="AO991" s="111"/>
      <c r="AP991" s="111"/>
      <c r="AQ991" s="111"/>
      <c r="AR991" s="111"/>
      <c r="AS991" s="111"/>
      <c r="AT991" s="111"/>
      <c r="AU991" s="111"/>
      <c r="AV991" s="111"/>
      <c r="AW991" s="111"/>
      <c r="AX991" s="112"/>
      <c r="AY991" s="111"/>
      <c r="AZ991" s="109"/>
      <c r="BA991" s="109"/>
      <c r="BB991" s="109"/>
      <c r="BC991" s="111"/>
      <c r="BD991" s="111"/>
      <c r="BE991" s="111"/>
      <c r="BF991" s="111"/>
      <c r="BG991" s="111"/>
      <c r="BH991" s="111"/>
      <c r="BI991" s="111"/>
      <c r="BJ991" s="111"/>
      <c r="BK991" s="111"/>
      <c r="BL991" s="111"/>
      <c r="BM991" s="111"/>
      <c r="BN991" s="111"/>
      <c r="BO991" s="111"/>
      <c r="BP991" s="111"/>
      <c r="BQ991" s="111"/>
      <c r="BR991" s="111"/>
      <c r="BS991" s="111"/>
      <c r="BT991" s="111"/>
      <c r="BU991" s="111"/>
      <c r="BV991" s="111"/>
      <c r="BW991" s="111"/>
      <c r="BX991" s="111"/>
      <c r="BY991" s="112"/>
      <c r="BZ991" s="111"/>
      <c r="CA991" s="109"/>
      <c r="CB991" s="109"/>
      <c r="CC991" s="109"/>
      <c r="CD991" s="111"/>
    </row>
    <row r="992" spans="1:82" ht="15.75" customHeight="1">
      <c r="A992" s="111"/>
      <c r="B992" s="111"/>
      <c r="C992" s="111"/>
      <c r="D992" s="111"/>
      <c r="E992" s="111"/>
      <c r="F992" s="111"/>
      <c r="G992" s="111"/>
      <c r="H992" s="111"/>
      <c r="I992" s="111"/>
      <c r="J992" s="111"/>
      <c r="K992" s="111"/>
      <c r="L992" s="111"/>
      <c r="M992" s="111"/>
      <c r="N992" s="111"/>
      <c r="O992" s="111"/>
      <c r="P992" s="111"/>
      <c r="Q992" s="111"/>
      <c r="R992" s="111"/>
      <c r="S992" s="111"/>
      <c r="T992" s="111"/>
      <c r="U992" s="111"/>
      <c r="V992" s="112"/>
      <c r="W992" s="111"/>
      <c r="X992" s="109"/>
      <c r="Y992" s="109"/>
      <c r="Z992" s="109"/>
      <c r="AA992" s="109"/>
      <c r="AB992" s="48"/>
      <c r="AC992" s="111"/>
      <c r="AD992" s="111"/>
      <c r="AE992" s="111"/>
      <c r="AF992" s="111"/>
      <c r="AG992" s="111"/>
      <c r="AH992" s="111"/>
      <c r="AI992" s="111"/>
      <c r="AJ992" s="111"/>
      <c r="AK992" s="111"/>
      <c r="AL992" s="111"/>
      <c r="AM992" s="111"/>
      <c r="AN992" s="111"/>
      <c r="AO992" s="111"/>
      <c r="AP992" s="111"/>
      <c r="AQ992" s="111"/>
      <c r="AR992" s="111"/>
      <c r="AS992" s="111"/>
      <c r="AT992" s="111"/>
      <c r="AU992" s="111"/>
      <c r="AV992" s="111"/>
      <c r="AW992" s="111"/>
      <c r="AX992" s="112"/>
      <c r="AY992" s="111"/>
      <c r="AZ992" s="109"/>
      <c r="BA992" s="109"/>
      <c r="BB992" s="109"/>
      <c r="BC992" s="111"/>
      <c r="BD992" s="111"/>
      <c r="BE992" s="111"/>
      <c r="BF992" s="111"/>
      <c r="BG992" s="111"/>
      <c r="BH992" s="111"/>
      <c r="BI992" s="111"/>
      <c r="BJ992" s="111"/>
      <c r="BK992" s="111"/>
      <c r="BL992" s="111"/>
      <c r="BM992" s="111"/>
      <c r="BN992" s="111"/>
      <c r="BO992" s="111"/>
      <c r="BP992" s="111"/>
      <c r="BQ992" s="111"/>
      <c r="BR992" s="111"/>
      <c r="BS992" s="111"/>
      <c r="BT992" s="111"/>
      <c r="BU992" s="111"/>
      <c r="BV992" s="111"/>
      <c r="BW992" s="111"/>
      <c r="BX992" s="111"/>
      <c r="BY992" s="112"/>
      <c r="BZ992" s="111"/>
      <c r="CA992" s="109"/>
      <c r="CB992" s="109"/>
      <c r="CC992" s="109"/>
      <c r="CD992" s="111"/>
    </row>
    <row r="993" spans="1:82" ht="15.75" customHeight="1">
      <c r="A993" s="111"/>
      <c r="B993" s="111"/>
      <c r="C993" s="111"/>
      <c r="D993" s="111"/>
      <c r="E993" s="111"/>
      <c r="F993" s="111"/>
      <c r="G993" s="111"/>
      <c r="H993" s="111"/>
      <c r="I993" s="111"/>
      <c r="J993" s="111"/>
      <c r="K993" s="111"/>
      <c r="L993" s="111"/>
      <c r="M993" s="111"/>
      <c r="N993" s="111"/>
      <c r="O993" s="111"/>
      <c r="P993" s="111"/>
      <c r="Q993" s="111"/>
      <c r="R993" s="111"/>
      <c r="S993" s="111"/>
      <c r="T993" s="111"/>
      <c r="U993" s="111"/>
      <c r="V993" s="112"/>
      <c r="W993" s="111"/>
      <c r="X993" s="109"/>
      <c r="Y993" s="109"/>
      <c r="Z993" s="109"/>
      <c r="AA993" s="109"/>
      <c r="AB993" s="48"/>
      <c r="AC993" s="111"/>
      <c r="AD993" s="111"/>
      <c r="AE993" s="111"/>
      <c r="AF993" s="111"/>
      <c r="AG993" s="111"/>
      <c r="AH993" s="111"/>
      <c r="AI993" s="111"/>
      <c r="AJ993" s="111"/>
      <c r="AK993" s="111"/>
      <c r="AL993" s="111"/>
      <c r="AM993" s="111"/>
      <c r="AN993" s="111"/>
      <c r="AO993" s="111"/>
      <c r="AP993" s="111"/>
      <c r="AQ993" s="111"/>
      <c r="AR993" s="111"/>
      <c r="AS993" s="111"/>
      <c r="AT993" s="111"/>
      <c r="AU993" s="111"/>
      <c r="AV993" s="111"/>
      <c r="AW993" s="111"/>
      <c r="AX993" s="112"/>
      <c r="AY993" s="111"/>
      <c r="AZ993" s="109"/>
      <c r="BA993" s="109"/>
      <c r="BB993" s="109"/>
      <c r="BC993" s="111"/>
      <c r="BD993" s="111"/>
      <c r="BE993" s="111"/>
      <c r="BF993" s="111"/>
      <c r="BG993" s="111"/>
      <c r="BH993" s="111"/>
      <c r="BI993" s="111"/>
      <c r="BJ993" s="111"/>
      <c r="BK993" s="111"/>
      <c r="BL993" s="111"/>
      <c r="BM993" s="111"/>
      <c r="BN993" s="111"/>
      <c r="BO993" s="111"/>
      <c r="BP993" s="111"/>
      <c r="BQ993" s="111"/>
      <c r="BR993" s="111"/>
      <c r="BS993" s="111"/>
      <c r="BT993" s="111"/>
      <c r="BU993" s="111"/>
      <c r="BV993" s="111"/>
      <c r="BW993" s="111"/>
      <c r="BX993" s="111"/>
      <c r="BY993" s="112"/>
      <c r="BZ993" s="111"/>
      <c r="CA993" s="109"/>
      <c r="CB993" s="109"/>
      <c r="CC993" s="109"/>
      <c r="CD993" s="111"/>
    </row>
    <row r="994" spans="1:82" ht="15.75" customHeight="1">
      <c r="A994" s="111"/>
      <c r="B994" s="111"/>
      <c r="C994" s="111"/>
      <c r="D994" s="111"/>
      <c r="E994" s="111"/>
      <c r="F994" s="111"/>
      <c r="G994" s="111"/>
      <c r="H994" s="111"/>
      <c r="I994" s="111"/>
      <c r="J994" s="111"/>
      <c r="K994" s="111"/>
      <c r="L994" s="111"/>
      <c r="M994" s="111"/>
      <c r="N994" s="111"/>
      <c r="O994" s="111"/>
      <c r="P994" s="111"/>
      <c r="Q994" s="111"/>
      <c r="R994" s="111"/>
      <c r="S994" s="111"/>
      <c r="T994" s="111"/>
      <c r="U994" s="111"/>
      <c r="V994" s="112"/>
      <c r="W994" s="111"/>
      <c r="X994" s="109"/>
      <c r="Y994" s="109"/>
      <c r="Z994" s="109"/>
      <c r="AA994" s="109"/>
      <c r="AB994" s="48"/>
      <c r="AC994" s="111"/>
      <c r="AD994" s="111"/>
      <c r="AE994" s="111"/>
      <c r="AF994" s="111"/>
      <c r="AG994" s="111"/>
      <c r="AH994" s="111"/>
      <c r="AI994" s="111"/>
      <c r="AJ994" s="111"/>
      <c r="AK994" s="111"/>
      <c r="AL994" s="111"/>
      <c r="AM994" s="111"/>
      <c r="AN994" s="111"/>
      <c r="AO994" s="111"/>
      <c r="AP994" s="111"/>
      <c r="AQ994" s="111"/>
      <c r="AR994" s="111"/>
      <c r="AS994" s="111"/>
      <c r="AT994" s="111"/>
      <c r="AU994" s="111"/>
      <c r="AV994" s="111"/>
      <c r="AW994" s="111"/>
      <c r="AX994" s="112"/>
      <c r="AY994" s="111"/>
      <c r="AZ994" s="109"/>
      <c r="BA994" s="109"/>
      <c r="BB994" s="109"/>
      <c r="BC994" s="111"/>
      <c r="BD994" s="111"/>
      <c r="BE994" s="111"/>
      <c r="BF994" s="111"/>
      <c r="BG994" s="111"/>
      <c r="BH994" s="111"/>
      <c r="BI994" s="111"/>
      <c r="BJ994" s="111"/>
      <c r="BK994" s="111"/>
      <c r="BL994" s="111"/>
      <c r="BM994" s="111"/>
      <c r="BN994" s="111"/>
      <c r="BO994" s="111"/>
      <c r="BP994" s="111"/>
      <c r="BQ994" s="111"/>
      <c r="BR994" s="111"/>
      <c r="BS994" s="111"/>
      <c r="BT994" s="111"/>
      <c r="BU994" s="111"/>
      <c r="BV994" s="111"/>
      <c r="BW994" s="111"/>
      <c r="BX994" s="111"/>
      <c r="BY994" s="112"/>
      <c r="BZ994" s="111"/>
      <c r="CA994" s="109"/>
      <c r="CB994" s="109"/>
      <c r="CC994" s="109"/>
      <c r="CD994" s="111"/>
    </row>
    <row r="995" spans="1:82" ht="15.75" customHeight="1">
      <c r="A995" s="111"/>
      <c r="B995" s="111"/>
      <c r="C995" s="111"/>
      <c r="D995" s="111"/>
      <c r="E995" s="111"/>
      <c r="F995" s="111"/>
      <c r="G995" s="111"/>
      <c r="H995" s="111"/>
      <c r="I995" s="111"/>
      <c r="J995" s="111"/>
      <c r="K995" s="111"/>
      <c r="L995" s="111"/>
      <c r="M995" s="111"/>
      <c r="N995" s="111"/>
      <c r="O995" s="111"/>
      <c r="P995" s="111"/>
      <c r="Q995" s="111"/>
      <c r="R995" s="111"/>
      <c r="S995" s="111"/>
      <c r="T995" s="111"/>
      <c r="U995" s="111"/>
      <c r="V995" s="112"/>
      <c r="W995" s="111"/>
      <c r="X995" s="109"/>
      <c r="Y995" s="109"/>
      <c r="Z995" s="109"/>
      <c r="AA995" s="109"/>
      <c r="AB995" s="48"/>
      <c r="AC995" s="111"/>
      <c r="AD995" s="111"/>
      <c r="AE995" s="111"/>
      <c r="AF995" s="111"/>
      <c r="AG995" s="111"/>
      <c r="AH995" s="111"/>
      <c r="AI995" s="111"/>
      <c r="AJ995" s="111"/>
      <c r="AK995" s="111"/>
      <c r="AL995" s="111"/>
      <c r="AM995" s="111"/>
      <c r="AN995" s="111"/>
      <c r="AO995" s="111"/>
      <c r="AP995" s="111"/>
      <c r="AQ995" s="111"/>
      <c r="AR995" s="111"/>
      <c r="AS995" s="111"/>
      <c r="AT995" s="111"/>
      <c r="AU995" s="111"/>
      <c r="AV995" s="111"/>
      <c r="AW995" s="111"/>
      <c r="AX995" s="112"/>
      <c r="AY995" s="111"/>
      <c r="AZ995" s="109"/>
      <c r="BA995" s="109"/>
      <c r="BB995" s="109"/>
      <c r="BC995" s="111"/>
      <c r="BD995" s="111"/>
      <c r="BE995" s="111"/>
      <c r="BF995" s="111"/>
      <c r="BG995" s="111"/>
      <c r="BH995" s="111"/>
      <c r="BI995" s="111"/>
      <c r="BJ995" s="111"/>
      <c r="BK995" s="111"/>
      <c r="BL995" s="111"/>
      <c r="BM995" s="111"/>
      <c r="BN995" s="111"/>
      <c r="BO995" s="111"/>
      <c r="BP995" s="111"/>
      <c r="BQ995" s="111"/>
      <c r="BR995" s="111"/>
      <c r="BS995" s="111"/>
      <c r="BT995" s="111"/>
      <c r="BU995" s="111"/>
      <c r="BV995" s="111"/>
      <c r="BW995" s="111"/>
      <c r="BX995" s="111"/>
      <c r="BY995" s="112"/>
      <c r="BZ995" s="111"/>
      <c r="CA995" s="109"/>
      <c r="CB995" s="109"/>
      <c r="CC995" s="109"/>
      <c r="CD995" s="111"/>
    </row>
    <row r="996" spans="1:82" ht="15.75" customHeight="1">
      <c r="A996" s="111"/>
      <c r="B996" s="111"/>
      <c r="C996" s="111"/>
      <c r="D996" s="111"/>
      <c r="E996" s="111"/>
      <c r="F996" s="111"/>
      <c r="G996" s="111"/>
      <c r="H996" s="111"/>
      <c r="I996" s="111"/>
      <c r="J996" s="111"/>
      <c r="K996" s="111"/>
      <c r="L996" s="111"/>
      <c r="M996" s="111"/>
      <c r="N996" s="111"/>
      <c r="O996" s="111"/>
      <c r="P996" s="111"/>
      <c r="Q996" s="111"/>
      <c r="R996" s="111"/>
      <c r="S996" s="111"/>
      <c r="T996" s="111"/>
      <c r="U996" s="111"/>
      <c r="V996" s="112"/>
      <c r="W996" s="111"/>
      <c r="X996" s="109"/>
      <c r="Y996" s="109"/>
      <c r="Z996" s="109"/>
      <c r="AA996" s="109"/>
      <c r="AB996" s="48"/>
      <c r="AC996" s="111"/>
      <c r="AD996" s="111"/>
      <c r="AE996" s="111"/>
      <c r="AF996" s="111"/>
      <c r="AG996" s="111"/>
      <c r="AH996" s="111"/>
      <c r="AI996" s="111"/>
      <c r="AJ996" s="111"/>
      <c r="AK996" s="111"/>
      <c r="AL996" s="111"/>
      <c r="AM996" s="111"/>
      <c r="AN996" s="111"/>
      <c r="AO996" s="111"/>
      <c r="AP996" s="111"/>
      <c r="AQ996" s="111"/>
      <c r="AR996" s="111"/>
      <c r="AS996" s="111"/>
      <c r="AT996" s="111"/>
      <c r="AU996" s="111"/>
      <c r="AV996" s="111"/>
      <c r="AW996" s="111"/>
      <c r="AX996" s="112"/>
      <c r="AY996" s="111"/>
      <c r="AZ996" s="109"/>
      <c r="BA996" s="109"/>
      <c r="BB996" s="109"/>
      <c r="BC996" s="111"/>
      <c r="BD996" s="111"/>
      <c r="BE996" s="111"/>
      <c r="BF996" s="111"/>
      <c r="BG996" s="111"/>
      <c r="BH996" s="111"/>
      <c r="BI996" s="111"/>
      <c r="BJ996" s="111"/>
      <c r="BK996" s="111"/>
      <c r="BL996" s="111"/>
      <c r="BM996" s="111"/>
      <c r="BN996" s="111"/>
      <c r="BO996" s="111"/>
      <c r="BP996" s="111"/>
      <c r="BQ996" s="111"/>
      <c r="BR996" s="111"/>
      <c r="BS996" s="111"/>
      <c r="BT996" s="111"/>
      <c r="BU996" s="111"/>
      <c r="BV996" s="111"/>
      <c r="BW996" s="111"/>
      <c r="BX996" s="111"/>
      <c r="BY996" s="112"/>
      <c r="BZ996" s="111"/>
      <c r="CA996" s="109"/>
      <c r="CB996" s="109"/>
      <c r="CC996" s="109"/>
      <c r="CD996" s="111"/>
    </row>
    <row r="997" spans="1:82" ht="15.75" customHeight="1">
      <c r="A997" s="111"/>
      <c r="B997" s="111"/>
      <c r="C997" s="111"/>
      <c r="D997" s="111"/>
      <c r="E997" s="111"/>
      <c r="F997" s="111"/>
      <c r="G997" s="111"/>
      <c r="H997" s="111"/>
      <c r="I997" s="111"/>
      <c r="J997" s="111"/>
      <c r="K997" s="111"/>
      <c r="L997" s="111"/>
      <c r="M997" s="111"/>
      <c r="N997" s="111"/>
      <c r="O997" s="111"/>
      <c r="P997" s="111"/>
      <c r="Q997" s="111"/>
      <c r="R997" s="111"/>
      <c r="S997" s="111"/>
      <c r="T997" s="111"/>
      <c r="U997" s="111"/>
      <c r="V997" s="112"/>
      <c r="W997" s="111"/>
      <c r="X997" s="109"/>
      <c r="Y997" s="109"/>
      <c r="Z997" s="109"/>
      <c r="AA997" s="109"/>
      <c r="AB997" s="48"/>
      <c r="AC997" s="111"/>
      <c r="AD997" s="111"/>
      <c r="AE997" s="111"/>
      <c r="AF997" s="111"/>
      <c r="AG997" s="111"/>
      <c r="AH997" s="111"/>
      <c r="AI997" s="111"/>
      <c r="AJ997" s="111"/>
      <c r="AK997" s="111"/>
      <c r="AL997" s="111"/>
      <c r="AM997" s="111"/>
      <c r="AN997" s="111"/>
      <c r="AO997" s="111"/>
      <c r="AP997" s="111"/>
      <c r="AQ997" s="111"/>
      <c r="AR997" s="111"/>
      <c r="AS997" s="111"/>
      <c r="AT997" s="111"/>
      <c r="AU997" s="111"/>
      <c r="AV997" s="111"/>
      <c r="AW997" s="111"/>
      <c r="AX997" s="112"/>
      <c r="AY997" s="111"/>
      <c r="AZ997" s="109"/>
      <c r="BA997" s="109"/>
      <c r="BB997" s="109"/>
      <c r="BC997" s="111"/>
      <c r="BD997" s="111"/>
      <c r="BE997" s="111"/>
      <c r="BF997" s="111"/>
      <c r="BG997" s="111"/>
      <c r="BH997" s="111"/>
      <c r="BI997" s="111"/>
      <c r="BJ997" s="111"/>
      <c r="BK997" s="111"/>
      <c r="BL997" s="111"/>
      <c r="BM997" s="111"/>
      <c r="BN997" s="111"/>
      <c r="BO997" s="111"/>
      <c r="BP997" s="111"/>
      <c r="BQ997" s="111"/>
      <c r="BR997" s="111"/>
      <c r="BS997" s="111"/>
      <c r="BT997" s="111"/>
      <c r="BU997" s="111"/>
      <c r="BV997" s="111"/>
      <c r="BW997" s="111"/>
      <c r="BX997" s="111"/>
      <c r="BY997" s="112"/>
      <c r="BZ997" s="111"/>
      <c r="CA997" s="109"/>
      <c r="CB997" s="109"/>
      <c r="CC997" s="109"/>
      <c r="CD997" s="111"/>
    </row>
    <row r="998" spans="1:82" ht="15.75" customHeight="1">
      <c r="A998" s="111"/>
      <c r="B998" s="111"/>
      <c r="C998" s="111"/>
      <c r="D998" s="111"/>
      <c r="E998" s="111"/>
      <c r="F998" s="111"/>
      <c r="G998" s="111"/>
      <c r="H998" s="111"/>
      <c r="I998" s="111"/>
      <c r="J998" s="111"/>
      <c r="K998" s="111"/>
      <c r="L998" s="111"/>
      <c r="M998" s="111"/>
      <c r="N998" s="111"/>
      <c r="O998" s="111"/>
      <c r="P998" s="111"/>
      <c r="Q998" s="111"/>
      <c r="R998" s="111"/>
      <c r="S998" s="111"/>
      <c r="T998" s="111"/>
      <c r="U998" s="111"/>
      <c r="V998" s="112"/>
      <c r="W998" s="111"/>
      <c r="X998" s="109"/>
      <c r="Y998" s="109"/>
      <c r="Z998" s="109"/>
      <c r="AA998" s="109"/>
      <c r="AB998" s="48"/>
      <c r="AC998" s="111"/>
      <c r="AD998" s="111"/>
      <c r="AE998" s="111"/>
      <c r="AF998" s="111"/>
      <c r="AG998" s="111"/>
      <c r="AH998" s="111"/>
      <c r="AI998" s="111"/>
      <c r="AJ998" s="111"/>
      <c r="AK998" s="111"/>
      <c r="AL998" s="111"/>
      <c r="AM998" s="111"/>
      <c r="AN998" s="111"/>
      <c r="AO998" s="111"/>
      <c r="AP998" s="111"/>
      <c r="AQ998" s="111"/>
      <c r="AR998" s="111"/>
      <c r="AS998" s="111"/>
      <c r="AT998" s="111"/>
      <c r="AU998" s="111"/>
      <c r="AV998" s="111"/>
      <c r="AW998" s="111"/>
      <c r="AX998" s="112"/>
      <c r="AY998" s="111"/>
      <c r="AZ998" s="109"/>
      <c r="BA998" s="109"/>
      <c r="BB998" s="109"/>
      <c r="BC998" s="111"/>
      <c r="BD998" s="111"/>
      <c r="BE998" s="111"/>
      <c r="BF998" s="111"/>
      <c r="BG998" s="111"/>
      <c r="BH998" s="111"/>
      <c r="BI998" s="111"/>
      <c r="BJ998" s="111"/>
      <c r="BK998" s="111"/>
      <c r="BL998" s="111"/>
      <c r="BM998" s="111"/>
      <c r="BN998" s="111"/>
      <c r="BO998" s="111"/>
      <c r="BP998" s="111"/>
      <c r="BQ998" s="111"/>
      <c r="BR998" s="111"/>
      <c r="BS998" s="111"/>
      <c r="BT998" s="111"/>
      <c r="BU998" s="111"/>
      <c r="BV998" s="111"/>
      <c r="BW998" s="111"/>
      <c r="BX998" s="111"/>
      <c r="BY998" s="112"/>
      <c r="BZ998" s="111"/>
      <c r="CA998" s="109"/>
      <c r="CB998" s="109"/>
      <c r="CC998" s="109"/>
      <c r="CD998" s="111"/>
    </row>
    <row r="999" spans="1:82" ht="15.75" customHeight="1">
      <c r="A999" s="111"/>
      <c r="B999" s="111"/>
      <c r="C999" s="111"/>
      <c r="D999" s="111"/>
      <c r="E999" s="111"/>
      <c r="F999" s="111"/>
      <c r="G999" s="111"/>
      <c r="H999" s="111"/>
      <c r="I999" s="111"/>
      <c r="J999" s="111"/>
      <c r="K999" s="111"/>
      <c r="L999" s="111"/>
      <c r="M999" s="111"/>
      <c r="N999" s="111"/>
      <c r="O999" s="111"/>
      <c r="P999" s="111"/>
      <c r="Q999" s="111"/>
      <c r="R999" s="111"/>
      <c r="S999" s="111"/>
      <c r="T999" s="111"/>
      <c r="U999" s="111"/>
      <c r="V999" s="112"/>
      <c r="W999" s="111"/>
      <c r="X999" s="109"/>
      <c r="Y999" s="109"/>
      <c r="Z999" s="109"/>
      <c r="AA999" s="109"/>
      <c r="AB999" s="48"/>
      <c r="AC999" s="111"/>
      <c r="AD999" s="111"/>
      <c r="AE999" s="111"/>
      <c r="AF999" s="111"/>
      <c r="AG999" s="111"/>
      <c r="AH999" s="111"/>
      <c r="AI999" s="111"/>
      <c r="AJ999" s="111"/>
      <c r="AK999" s="111"/>
      <c r="AL999" s="111"/>
      <c r="AM999" s="111"/>
      <c r="AN999" s="111"/>
      <c r="AO999" s="111"/>
      <c r="AP999" s="111"/>
      <c r="AQ999" s="111"/>
      <c r="AR999" s="111"/>
      <c r="AS999" s="111"/>
      <c r="AT999" s="111"/>
      <c r="AU999" s="111"/>
      <c r="AV999" s="111"/>
      <c r="AW999" s="111"/>
      <c r="AX999" s="112"/>
      <c r="AY999" s="111"/>
      <c r="AZ999" s="109"/>
      <c r="BA999" s="109"/>
      <c r="BB999" s="109"/>
      <c r="BC999" s="111"/>
      <c r="BD999" s="111"/>
      <c r="BE999" s="111"/>
      <c r="BF999" s="111"/>
      <c r="BG999" s="111"/>
      <c r="BH999" s="111"/>
      <c r="BI999" s="111"/>
      <c r="BJ999" s="111"/>
      <c r="BK999" s="111"/>
      <c r="BL999" s="111"/>
      <c r="BM999" s="111"/>
      <c r="BN999" s="111"/>
      <c r="BO999" s="111"/>
      <c r="BP999" s="111"/>
      <c r="BQ999" s="111"/>
      <c r="BR999" s="111"/>
      <c r="BS999" s="111"/>
      <c r="BT999" s="111"/>
      <c r="BU999" s="111"/>
      <c r="BV999" s="111"/>
      <c r="BW999" s="111"/>
      <c r="BX999" s="111"/>
      <c r="BY999" s="112"/>
      <c r="BZ999" s="111"/>
      <c r="CA999" s="109"/>
      <c r="CB999" s="109"/>
      <c r="CC999" s="109"/>
      <c r="CD999" s="111"/>
    </row>
    <row r="1000" spans="1:82" ht="15.75" customHeight="1">
      <c r="A1000" s="111"/>
      <c r="B1000" s="111"/>
      <c r="C1000" s="111"/>
      <c r="D1000" s="111"/>
      <c r="E1000" s="111"/>
      <c r="F1000" s="111"/>
      <c r="G1000" s="111"/>
      <c r="H1000" s="111"/>
      <c r="I1000" s="111"/>
      <c r="J1000" s="111"/>
      <c r="K1000" s="111"/>
      <c r="L1000" s="111"/>
      <c r="M1000" s="111"/>
      <c r="N1000" s="111"/>
      <c r="O1000" s="111"/>
      <c r="P1000" s="111"/>
      <c r="Q1000" s="111"/>
      <c r="R1000" s="111"/>
      <c r="S1000" s="111"/>
      <c r="T1000" s="111"/>
      <c r="U1000" s="111"/>
      <c r="V1000" s="112"/>
      <c r="W1000" s="111"/>
      <c r="X1000" s="109"/>
      <c r="Y1000" s="109"/>
      <c r="Z1000" s="109"/>
      <c r="AA1000" s="109"/>
      <c r="AB1000" s="48"/>
      <c r="AC1000" s="111"/>
      <c r="AD1000" s="111"/>
      <c r="AE1000" s="111"/>
      <c r="AF1000" s="111"/>
      <c r="AG1000" s="111"/>
      <c r="AH1000" s="111"/>
      <c r="AI1000" s="111"/>
      <c r="AJ1000" s="111"/>
      <c r="AK1000" s="111"/>
      <c r="AL1000" s="111"/>
      <c r="AM1000" s="111"/>
      <c r="AN1000" s="111"/>
      <c r="AO1000" s="111"/>
      <c r="AP1000" s="111"/>
      <c r="AQ1000" s="111"/>
      <c r="AR1000" s="111"/>
      <c r="AS1000" s="111"/>
      <c r="AT1000" s="111"/>
      <c r="AU1000" s="111"/>
      <c r="AV1000" s="111"/>
      <c r="AW1000" s="111"/>
      <c r="AX1000" s="112"/>
      <c r="AY1000" s="111"/>
      <c r="AZ1000" s="109"/>
      <c r="BA1000" s="109"/>
      <c r="BB1000" s="109"/>
      <c r="BC1000" s="111"/>
      <c r="BD1000" s="111"/>
      <c r="BE1000" s="111"/>
      <c r="BF1000" s="111"/>
      <c r="BG1000" s="111"/>
      <c r="BH1000" s="111"/>
      <c r="BI1000" s="111"/>
      <c r="BJ1000" s="111"/>
      <c r="BK1000" s="111"/>
      <c r="BL1000" s="111"/>
      <c r="BM1000" s="111"/>
      <c r="BN1000" s="111"/>
      <c r="BO1000" s="111"/>
      <c r="BP1000" s="111"/>
      <c r="BQ1000" s="111"/>
      <c r="BR1000" s="111"/>
      <c r="BS1000" s="111"/>
      <c r="BT1000" s="111"/>
      <c r="BU1000" s="111"/>
      <c r="BV1000" s="111"/>
      <c r="BW1000" s="111"/>
      <c r="BX1000" s="111"/>
      <c r="BY1000" s="112"/>
      <c r="BZ1000" s="111"/>
      <c r="CA1000" s="109"/>
      <c r="CB1000" s="109"/>
      <c r="CC1000" s="109"/>
      <c r="CD1000" s="111"/>
    </row>
    <row r="1001" spans="1:82" ht="15.75" customHeight="1">
      <c r="A1001" s="111"/>
      <c r="B1001" s="111"/>
      <c r="C1001" s="111"/>
      <c r="D1001" s="111"/>
      <c r="E1001" s="111"/>
      <c r="F1001" s="111"/>
      <c r="G1001" s="111"/>
      <c r="H1001" s="111"/>
      <c r="I1001" s="111"/>
      <c r="J1001" s="111"/>
      <c r="K1001" s="111"/>
      <c r="L1001" s="111"/>
      <c r="M1001" s="111"/>
      <c r="N1001" s="111"/>
      <c r="O1001" s="111"/>
      <c r="P1001" s="111"/>
      <c r="Q1001" s="111"/>
      <c r="R1001" s="111"/>
      <c r="S1001" s="111"/>
      <c r="T1001" s="111"/>
      <c r="U1001" s="111"/>
      <c r="V1001" s="112"/>
      <c r="W1001" s="111"/>
      <c r="X1001" s="109"/>
      <c r="Y1001" s="109"/>
      <c r="Z1001" s="109"/>
      <c r="AA1001" s="109"/>
      <c r="AB1001" s="48"/>
      <c r="AC1001" s="111"/>
      <c r="AD1001" s="111"/>
      <c r="AE1001" s="111"/>
      <c r="AF1001" s="111"/>
      <c r="AG1001" s="111"/>
      <c r="AH1001" s="111"/>
      <c r="AI1001" s="111"/>
      <c r="AJ1001" s="111"/>
      <c r="AK1001" s="111"/>
      <c r="AL1001" s="111"/>
      <c r="AM1001" s="111"/>
      <c r="AN1001" s="111"/>
      <c r="AO1001" s="111"/>
      <c r="AP1001" s="111"/>
      <c r="AQ1001" s="111"/>
      <c r="AR1001" s="111"/>
      <c r="AS1001" s="111"/>
      <c r="AT1001" s="111"/>
      <c r="AU1001" s="111"/>
      <c r="AV1001" s="111"/>
      <c r="AW1001" s="111"/>
      <c r="AX1001" s="112"/>
      <c r="AY1001" s="111"/>
      <c r="AZ1001" s="109"/>
      <c r="BA1001" s="109"/>
      <c r="BB1001" s="109"/>
      <c r="BC1001" s="111"/>
      <c r="BD1001" s="111"/>
      <c r="BE1001" s="111"/>
      <c r="BF1001" s="111"/>
      <c r="BG1001" s="111"/>
      <c r="BH1001" s="111"/>
      <c r="BI1001" s="111"/>
      <c r="BJ1001" s="111"/>
      <c r="BK1001" s="111"/>
      <c r="BL1001" s="111"/>
      <c r="BM1001" s="111"/>
      <c r="BN1001" s="111"/>
      <c r="BO1001" s="111"/>
      <c r="BP1001" s="111"/>
      <c r="BQ1001" s="111"/>
      <c r="BR1001" s="111"/>
      <c r="BS1001" s="111"/>
      <c r="BT1001" s="111"/>
      <c r="BU1001" s="111"/>
      <c r="BV1001" s="111"/>
      <c r="BW1001" s="111"/>
      <c r="BX1001" s="111"/>
      <c r="BY1001" s="112"/>
      <c r="BZ1001" s="111"/>
      <c r="CA1001" s="109"/>
      <c r="CB1001" s="109"/>
      <c r="CC1001" s="109"/>
      <c r="CD1001" s="111"/>
    </row>
    <row r="1002" spans="1:82" ht="15.75" customHeight="1">
      <c r="A1002" s="111"/>
      <c r="B1002" s="111"/>
      <c r="C1002" s="111"/>
      <c r="D1002" s="111"/>
      <c r="E1002" s="111"/>
      <c r="F1002" s="111"/>
      <c r="G1002" s="111"/>
      <c r="H1002" s="111"/>
      <c r="I1002" s="111"/>
      <c r="J1002" s="111"/>
      <c r="K1002" s="111"/>
      <c r="L1002" s="111"/>
      <c r="M1002" s="111"/>
      <c r="N1002" s="111"/>
      <c r="O1002" s="111"/>
      <c r="P1002" s="111"/>
      <c r="Q1002" s="111"/>
      <c r="R1002" s="111"/>
      <c r="S1002" s="111"/>
      <c r="T1002" s="111"/>
      <c r="U1002" s="111"/>
      <c r="V1002" s="112"/>
      <c r="W1002" s="111"/>
      <c r="X1002" s="109"/>
      <c r="Y1002" s="109"/>
      <c r="Z1002" s="109"/>
      <c r="AA1002" s="109"/>
      <c r="AB1002" s="48"/>
      <c r="AC1002" s="111"/>
      <c r="AD1002" s="111"/>
      <c r="AE1002" s="111"/>
      <c r="AF1002" s="111"/>
      <c r="AG1002" s="111"/>
      <c r="AH1002" s="111"/>
      <c r="AI1002" s="111"/>
      <c r="AJ1002" s="111"/>
      <c r="AK1002" s="111"/>
      <c r="AL1002" s="111"/>
      <c r="AM1002" s="111"/>
      <c r="AN1002" s="111"/>
      <c r="AO1002" s="111"/>
      <c r="AP1002" s="111"/>
      <c r="AQ1002" s="111"/>
      <c r="AR1002" s="111"/>
      <c r="AS1002" s="111"/>
      <c r="AT1002" s="111"/>
      <c r="AU1002" s="111"/>
      <c r="AV1002" s="111"/>
      <c r="AW1002" s="111"/>
      <c r="AX1002" s="112"/>
      <c r="AY1002" s="111"/>
      <c r="AZ1002" s="109"/>
      <c r="BA1002" s="109"/>
      <c r="BB1002" s="109"/>
      <c r="BC1002" s="111"/>
      <c r="BD1002" s="111"/>
      <c r="BE1002" s="111"/>
      <c r="BF1002" s="111"/>
      <c r="BG1002" s="111"/>
      <c r="BH1002" s="111"/>
      <c r="BI1002" s="111"/>
      <c r="BJ1002" s="111"/>
      <c r="BK1002" s="111"/>
      <c r="BL1002" s="111"/>
      <c r="BM1002" s="111"/>
      <c r="BN1002" s="111"/>
      <c r="BO1002" s="111"/>
      <c r="BP1002" s="111"/>
      <c r="BQ1002" s="111"/>
      <c r="BR1002" s="111"/>
      <c r="BS1002" s="111"/>
      <c r="BT1002" s="111"/>
      <c r="BU1002" s="111"/>
      <c r="BV1002" s="111"/>
      <c r="BW1002" s="111"/>
      <c r="BX1002" s="111"/>
      <c r="BY1002" s="112"/>
      <c r="BZ1002" s="111"/>
      <c r="CA1002" s="109"/>
      <c r="CB1002" s="109"/>
      <c r="CC1002" s="109"/>
      <c r="CD1002" s="111"/>
    </row>
    <row r="1003" spans="1:82" ht="15.75" customHeight="1">
      <c r="A1003" s="111"/>
      <c r="B1003" s="111"/>
      <c r="C1003" s="111"/>
      <c r="D1003" s="111"/>
      <c r="E1003" s="111"/>
      <c r="F1003" s="111"/>
      <c r="G1003" s="111"/>
      <c r="H1003" s="111"/>
      <c r="I1003" s="111"/>
      <c r="J1003" s="111"/>
      <c r="K1003" s="111"/>
      <c r="L1003" s="111"/>
      <c r="M1003" s="111"/>
      <c r="N1003" s="111"/>
      <c r="O1003" s="111"/>
      <c r="P1003" s="111"/>
      <c r="Q1003" s="111"/>
      <c r="R1003" s="111"/>
      <c r="S1003" s="111"/>
      <c r="T1003" s="111"/>
      <c r="U1003" s="111"/>
      <c r="V1003" s="112"/>
      <c r="W1003" s="111"/>
      <c r="X1003" s="109"/>
      <c r="Y1003" s="109"/>
      <c r="Z1003" s="109"/>
      <c r="AA1003" s="109"/>
      <c r="AB1003" s="48"/>
      <c r="AC1003" s="111"/>
      <c r="AD1003" s="111"/>
      <c r="AE1003" s="111"/>
      <c r="AF1003" s="111"/>
      <c r="AG1003" s="111"/>
      <c r="AH1003" s="111"/>
      <c r="AI1003" s="111"/>
      <c r="AJ1003" s="111"/>
      <c r="AK1003" s="111"/>
      <c r="AL1003" s="111"/>
      <c r="AM1003" s="111"/>
      <c r="AN1003" s="111"/>
      <c r="AO1003" s="111"/>
      <c r="AP1003" s="111"/>
      <c r="AQ1003" s="111"/>
      <c r="AR1003" s="111"/>
      <c r="AS1003" s="111"/>
      <c r="AT1003" s="111"/>
      <c r="AU1003" s="111"/>
      <c r="AV1003" s="111"/>
      <c r="AW1003" s="111"/>
      <c r="AX1003" s="112"/>
      <c r="AY1003" s="111"/>
      <c r="AZ1003" s="109"/>
      <c r="BA1003" s="109"/>
      <c r="BB1003" s="109"/>
      <c r="BC1003" s="111"/>
      <c r="BD1003" s="111"/>
      <c r="BE1003" s="111"/>
      <c r="BF1003" s="111"/>
      <c r="BG1003" s="111"/>
      <c r="BH1003" s="111"/>
      <c r="BI1003" s="111"/>
      <c r="BJ1003" s="111"/>
      <c r="BK1003" s="111"/>
      <c r="BL1003" s="111"/>
      <c r="BM1003" s="111"/>
      <c r="BN1003" s="111"/>
      <c r="BO1003" s="111"/>
      <c r="BP1003" s="111"/>
      <c r="BQ1003" s="111"/>
      <c r="BR1003" s="111"/>
      <c r="BS1003" s="111"/>
      <c r="BT1003" s="111"/>
      <c r="BU1003" s="111"/>
      <c r="BV1003" s="111"/>
      <c r="BW1003" s="111"/>
      <c r="BX1003" s="111"/>
      <c r="BY1003" s="112"/>
      <c r="BZ1003" s="111"/>
      <c r="CA1003" s="109"/>
      <c r="CB1003" s="109"/>
      <c r="CC1003" s="109"/>
      <c r="CD1003" s="111"/>
    </row>
    <row r="1004" spans="1:82" ht="15.75" customHeight="1">
      <c r="A1004" s="111"/>
      <c r="B1004" s="111"/>
      <c r="C1004" s="111"/>
      <c r="D1004" s="111"/>
      <c r="E1004" s="111"/>
      <c r="F1004" s="111"/>
      <c r="G1004" s="111"/>
      <c r="H1004" s="111"/>
      <c r="I1004" s="111"/>
      <c r="J1004" s="111"/>
      <c r="K1004" s="111"/>
      <c r="L1004" s="111"/>
      <c r="M1004" s="111"/>
      <c r="N1004" s="111"/>
      <c r="O1004" s="111"/>
      <c r="P1004" s="111"/>
      <c r="Q1004" s="111"/>
      <c r="R1004" s="111"/>
      <c r="S1004" s="111"/>
      <c r="T1004" s="111"/>
      <c r="U1004" s="111"/>
      <c r="V1004" s="112"/>
      <c r="W1004" s="111"/>
      <c r="X1004" s="109"/>
      <c r="Y1004" s="109"/>
      <c r="Z1004" s="109"/>
      <c r="AA1004" s="109"/>
      <c r="AB1004" s="48"/>
      <c r="AC1004" s="111"/>
      <c r="AD1004" s="111"/>
      <c r="AE1004" s="111"/>
      <c r="AF1004" s="111"/>
      <c r="AG1004" s="111"/>
      <c r="AH1004" s="111"/>
      <c r="AI1004" s="111"/>
      <c r="AJ1004" s="111"/>
      <c r="AK1004" s="111"/>
      <c r="AL1004" s="111"/>
      <c r="AM1004" s="111"/>
      <c r="AN1004" s="111"/>
      <c r="AO1004" s="111"/>
      <c r="AP1004" s="111"/>
      <c r="AQ1004" s="111"/>
      <c r="AR1004" s="111"/>
      <c r="AS1004" s="111"/>
      <c r="AT1004" s="111"/>
      <c r="AU1004" s="111"/>
      <c r="AV1004" s="111"/>
      <c r="AW1004" s="111"/>
      <c r="AX1004" s="112"/>
      <c r="AY1004" s="111"/>
      <c r="AZ1004" s="109"/>
      <c r="BA1004" s="109"/>
      <c r="BB1004" s="109"/>
      <c r="BC1004" s="111"/>
      <c r="BD1004" s="111"/>
      <c r="BE1004" s="111"/>
      <c r="BF1004" s="111"/>
      <c r="BG1004" s="111"/>
      <c r="BH1004" s="111"/>
      <c r="BI1004" s="111"/>
      <c r="BJ1004" s="111"/>
      <c r="BK1004" s="111"/>
      <c r="BL1004" s="111"/>
      <c r="BM1004" s="111"/>
      <c r="BN1004" s="111"/>
      <c r="BO1004" s="111"/>
      <c r="BP1004" s="111"/>
      <c r="BQ1004" s="111"/>
      <c r="BR1004" s="111"/>
      <c r="BS1004" s="111"/>
      <c r="BT1004" s="111"/>
      <c r="BU1004" s="111"/>
      <c r="BV1004" s="111"/>
      <c r="BW1004" s="111"/>
      <c r="BX1004" s="111"/>
      <c r="BY1004" s="112"/>
      <c r="BZ1004" s="111"/>
      <c r="CA1004" s="109"/>
      <c r="CB1004" s="109"/>
      <c r="CC1004" s="109"/>
      <c r="CD1004" s="111"/>
    </row>
    <row r="1005" spans="1:82" ht="15.75" customHeight="1">
      <c r="A1005" s="111"/>
      <c r="B1005" s="111"/>
      <c r="C1005" s="111"/>
      <c r="D1005" s="111"/>
      <c r="E1005" s="111"/>
      <c r="F1005" s="111"/>
      <c r="G1005" s="111"/>
      <c r="H1005" s="111"/>
      <c r="I1005" s="111"/>
      <c r="J1005" s="111"/>
      <c r="K1005" s="111"/>
      <c r="L1005" s="111"/>
      <c r="M1005" s="111"/>
      <c r="N1005" s="111"/>
      <c r="O1005" s="111"/>
      <c r="P1005" s="111"/>
      <c r="Q1005" s="111"/>
      <c r="R1005" s="111"/>
      <c r="S1005" s="111"/>
      <c r="T1005" s="111"/>
      <c r="U1005" s="111"/>
      <c r="V1005" s="112"/>
      <c r="W1005" s="111"/>
      <c r="X1005" s="109"/>
      <c r="Y1005" s="109"/>
      <c r="Z1005" s="109"/>
      <c r="AA1005" s="109"/>
      <c r="AB1005" s="48"/>
      <c r="AC1005" s="111"/>
      <c r="AD1005" s="111"/>
      <c r="AE1005" s="111"/>
      <c r="AF1005" s="111"/>
      <c r="AG1005" s="111"/>
      <c r="AH1005" s="111"/>
      <c r="AI1005" s="111"/>
      <c r="AJ1005" s="111"/>
      <c r="AK1005" s="111"/>
      <c r="AL1005" s="111"/>
      <c r="AM1005" s="111"/>
      <c r="AN1005" s="111"/>
      <c r="AO1005" s="111"/>
      <c r="AP1005" s="111"/>
      <c r="AQ1005" s="111"/>
      <c r="AR1005" s="111"/>
      <c r="AS1005" s="111"/>
      <c r="AT1005" s="111"/>
      <c r="AU1005" s="111"/>
      <c r="AV1005" s="111"/>
      <c r="AW1005" s="111"/>
      <c r="AX1005" s="112"/>
      <c r="AY1005" s="111"/>
      <c r="AZ1005" s="109"/>
      <c r="BA1005" s="109"/>
      <c r="BB1005" s="109"/>
      <c r="BC1005" s="111"/>
      <c r="BD1005" s="111"/>
      <c r="BE1005" s="111"/>
      <c r="BF1005" s="111"/>
      <c r="BG1005" s="111"/>
      <c r="BH1005" s="111"/>
      <c r="BI1005" s="111"/>
      <c r="BJ1005" s="111"/>
      <c r="BK1005" s="111"/>
      <c r="BL1005" s="111"/>
      <c r="BM1005" s="111"/>
      <c r="BN1005" s="111"/>
      <c r="BO1005" s="111"/>
      <c r="BP1005" s="111"/>
      <c r="BQ1005" s="111"/>
      <c r="BR1005" s="111"/>
      <c r="BS1005" s="111"/>
      <c r="BT1005" s="111"/>
      <c r="BU1005" s="111"/>
      <c r="BV1005" s="111"/>
      <c r="BW1005" s="111"/>
      <c r="BX1005" s="111"/>
      <c r="BY1005" s="112"/>
      <c r="BZ1005" s="111"/>
      <c r="CA1005" s="109"/>
      <c r="CB1005" s="109"/>
      <c r="CC1005" s="109"/>
      <c r="CD1005" s="111"/>
    </row>
    <row r="1006" spans="1:82" ht="15.75" customHeight="1">
      <c r="A1006" s="111"/>
      <c r="B1006" s="111"/>
      <c r="C1006" s="111"/>
      <c r="D1006" s="111"/>
      <c r="E1006" s="111"/>
      <c r="F1006" s="111"/>
      <c r="G1006" s="111"/>
      <c r="H1006" s="111"/>
      <c r="I1006" s="111"/>
      <c r="J1006" s="111"/>
      <c r="K1006" s="111"/>
      <c r="L1006" s="111"/>
      <c r="M1006" s="111"/>
      <c r="N1006" s="111"/>
      <c r="O1006" s="111"/>
      <c r="P1006" s="111"/>
      <c r="Q1006" s="111"/>
      <c r="R1006" s="111"/>
      <c r="S1006" s="111"/>
      <c r="T1006" s="111"/>
      <c r="U1006" s="111"/>
      <c r="V1006" s="112"/>
      <c r="W1006" s="111"/>
      <c r="X1006" s="109"/>
      <c r="Y1006" s="109"/>
      <c r="Z1006" s="109"/>
      <c r="AA1006" s="109"/>
      <c r="AB1006" s="48"/>
      <c r="AC1006" s="111"/>
      <c r="AD1006" s="111"/>
      <c r="AE1006" s="111"/>
      <c r="AF1006" s="111"/>
      <c r="AG1006" s="111"/>
      <c r="AH1006" s="111"/>
      <c r="AI1006" s="111"/>
      <c r="AJ1006" s="111"/>
      <c r="AK1006" s="111"/>
      <c r="AL1006" s="111"/>
      <c r="AM1006" s="111"/>
      <c r="AN1006" s="111"/>
      <c r="AO1006" s="111"/>
      <c r="AP1006" s="111"/>
      <c r="AQ1006" s="111"/>
      <c r="AR1006" s="111"/>
      <c r="AS1006" s="111"/>
      <c r="AT1006" s="111"/>
      <c r="AU1006" s="111"/>
      <c r="AV1006" s="111"/>
      <c r="AW1006" s="111"/>
      <c r="AX1006" s="112"/>
      <c r="AY1006" s="111"/>
      <c r="AZ1006" s="109"/>
      <c r="BA1006" s="109"/>
      <c r="BB1006" s="109"/>
      <c r="BC1006" s="111"/>
      <c r="BD1006" s="111"/>
      <c r="BE1006" s="111"/>
      <c r="BF1006" s="111"/>
      <c r="BG1006" s="111"/>
      <c r="BH1006" s="111"/>
      <c r="BI1006" s="111"/>
      <c r="BJ1006" s="111"/>
      <c r="BK1006" s="111"/>
      <c r="BL1006" s="111"/>
      <c r="BM1006" s="111"/>
      <c r="BN1006" s="111"/>
      <c r="BO1006" s="111"/>
      <c r="BP1006" s="111"/>
      <c r="BQ1006" s="111"/>
      <c r="BR1006" s="111"/>
      <c r="BS1006" s="111"/>
      <c r="BT1006" s="111"/>
      <c r="BU1006" s="111"/>
      <c r="BV1006" s="111"/>
      <c r="BW1006" s="111"/>
      <c r="BX1006" s="111"/>
      <c r="BY1006" s="112"/>
      <c r="BZ1006" s="111"/>
      <c r="CA1006" s="109"/>
      <c r="CB1006" s="109"/>
      <c r="CC1006" s="109"/>
      <c r="CD1006" s="111"/>
    </row>
    <row r="1007" spans="1:82" ht="15.75" customHeight="1">
      <c r="A1007" s="111"/>
      <c r="B1007" s="111"/>
      <c r="C1007" s="111"/>
      <c r="D1007" s="111"/>
      <c r="E1007" s="111"/>
      <c r="F1007" s="111"/>
      <c r="G1007" s="111"/>
      <c r="H1007" s="111"/>
      <c r="I1007" s="111"/>
      <c r="J1007" s="111"/>
      <c r="K1007" s="111"/>
      <c r="L1007" s="111"/>
      <c r="M1007" s="111"/>
      <c r="N1007" s="111"/>
      <c r="O1007" s="111"/>
      <c r="P1007" s="111"/>
      <c r="Q1007" s="111"/>
      <c r="R1007" s="111"/>
      <c r="S1007" s="111"/>
      <c r="T1007" s="111"/>
      <c r="U1007" s="111"/>
      <c r="V1007" s="112"/>
      <c r="W1007" s="111"/>
      <c r="X1007" s="109"/>
      <c r="Y1007" s="109"/>
      <c r="Z1007" s="109"/>
      <c r="AA1007" s="109"/>
      <c r="AB1007" s="48"/>
      <c r="AC1007" s="111"/>
      <c r="AD1007" s="111"/>
      <c r="AE1007" s="111"/>
      <c r="AF1007" s="111"/>
      <c r="AG1007" s="111"/>
      <c r="AH1007" s="111"/>
      <c r="AI1007" s="111"/>
      <c r="AJ1007" s="111"/>
      <c r="AK1007" s="111"/>
      <c r="AL1007" s="111"/>
      <c r="AM1007" s="111"/>
      <c r="AN1007" s="111"/>
      <c r="AO1007" s="111"/>
      <c r="AP1007" s="111"/>
      <c r="AQ1007" s="111"/>
      <c r="AR1007" s="111"/>
      <c r="AS1007" s="111"/>
      <c r="AT1007" s="111"/>
      <c r="AU1007" s="111"/>
      <c r="AV1007" s="111"/>
      <c r="AW1007" s="111"/>
      <c r="AX1007" s="112"/>
      <c r="AY1007" s="111"/>
      <c r="AZ1007" s="109"/>
      <c r="BA1007" s="109"/>
      <c r="BB1007" s="109"/>
      <c r="BC1007" s="111"/>
      <c r="BD1007" s="111"/>
      <c r="BE1007" s="111"/>
      <c r="BF1007" s="111"/>
      <c r="BG1007" s="111"/>
      <c r="BH1007" s="111"/>
      <c r="BI1007" s="111"/>
      <c r="BJ1007" s="111"/>
      <c r="BK1007" s="111"/>
      <c r="BL1007" s="111"/>
      <c r="BM1007" s="111"/>
      <c r="BN1007" s="111"/>
      <c r="BO1007" s="111"/>
      <c r="BP1007" s="111"/>
      <c r="BQ1007" s="111"/>
      <c r="BR1007" s="111"/>
      <c r="BS1007" s="111"/>
      <c r="BT1007" s="111"/>
      <c r="BU1007" s="111"/>
      <c r="BV1007" s="111"/>
      <c r="BW1007" s="111"/>
      <c r="BX1007" s="111"/>
      <c r="BY1007" s="112"/>
      <c r="BZ1007" s="111"/>
      <c r="CA1007" s="109"/>
      <c r="CB1007" s="109"/>
      <c r="CC1007" s="109"/>
      <c r="CD1007" s="111"/>
    </row>
    <row r="1008" spans="1:82" ht="15.75" customHeight="1">
      <c r="A1008" s="111"/>
      <c r="B1008" s="111"/>
      <c r="C1008" s="111"/>
      <c r="D1008" s="111"/>
      <c r="E1008" s="111"/>
      <c r="F1008" s="111"/>
      <c r="G1008" s="111"/>
      <c r="H1008" s="111"/>
      <c r="I1008" s="111"/>
      <c r="J1008" s="111"/>
      <c r="K1008" s="111"/>
      <c r="L1008" s="111"/>
      <c r="M1008" s="111"/>
      <c r="N1008" s="111"/>
      <c r="O1008" s="111"/>
      <c r="P1008" s="111"/>
      <c r="Q1008" s="111"/>
      <c r="R1008" s="111"/>
      <c r="S1008" s="111"/>
      <c r="T1008" s="111"/>
      <c r="U1008" s="111"/>
      <c r="V1008" s="112"/>
      <c r="W1008" s="111"/>
      <c r="X1008" s="109"/>
      <c r="Y1008" s="109"/>
      <c r="Z1008" s="109"/>
      <c r="AA1008" s="109"/>
      <c r="AB1008" s="48"/>
      <c r="AC1008" s="111"/>
      <c r="AD1008" s="111"/>
      <c r="AE1008" s="111"/>
      <c r="AF1008" s="111"/>
      <c r="AG1008" s="111"/>
      <c r="AH1008" s="111"/>
      <c r="AI1008" s="111"/>
      <c r="AJ1008" s="111"/>
      <c r="AK1008" s="111"/>
      <c r="AL1008" s="111"/>
      <c r="AM1008" s="111"/>
      <c r="AN1008" s="111"/>
      <c r="AO1008" s="111"/>
      <c r="AP1008" s="111"/>
      <c r="AQ1008" s="111"/>
      <c r="AR1008" s="111"/>
      <c r="AS1008" s="111"/>
      <c r="AT1008" s="111"/>
      <c r="AU1008" s="111"/>
      <c r="AV1008" s="111"/>
      <c r="AW1008" s="111"/>
      <c r="AX1008" s="112"/>
      <c r="AY1008" s="111"/>
      <c r="AZ1008" s="109"/>
      <c r="BA1008" s="109"/>
      <c r="BB1008" s="109"/>
      <c r="BC1008" s="111"/>
      <c r="BD1008" s="111"/>
      <c r="BE1008" s="111"/>
      <c r="BF1008" s="111"/>
      <c r="BG1008" s="111"/>
      <c r="BH1008" s="111"/>
      <c r="BI1008" s="111"/>
      <c r="BJ1008" s="111"/>
      <c r="BK1008" s="111"/>
      <c r="BL1008" s="111"/>
      <c r="BM1008" s="111"/>
      <c r="BN1008" s="111"/>
      <c r="BO1008" s="111"/>
      <c r="BP1008" s="111"/>
      <c r="BQ1008" s="111"/>
      <c r="BR1008" s="111"/>
      <c r="BS1008" s="111"/>
      <c r="BT1008" s="111"/>
      <c r="BU1008" s="111"/>
      <c r="BV1008" s="111"/>
      <c r="BW1008" s="111"/>
      <c r="BX1008" s="111"/>
      <c r="BY1008" s="112"/>
      <c r="BZ1008" s="111"/>
      <c r="CA1008" s="109"/>
      <c r="CB1008" s="109"/>
      <c r="CC1008" s="109"/>
      <c r="CD1008" s="111"/>
    </row>
    <row r="1009" spans="1:82" ht="15.75" customHeight="1">
      <c r="A1009" s="111"/>
      <c r="B1009" s="111"/>
      <c r="C1009" s="111"/>
      <c r="D1009" s="111"/>
      <c r="E1009" s="111"/>
      <c r="F1009" s="111"/>
      <c r="G1009" s="111"/>
      <c r="H1009" s="111"/>
      <c r="I1009" s="111"/>
      <c r="J1009" s="111"/>
      <c r="K1009" s="111"/>
      <c r="L1009" s="111"/>
      <c r="M1009" s="111"/>
      <c r="N1009" s="111"/>
      <c r="O1009" s="111"/>
      <c r="P1009" s="111"/>
      <c r="Q1009" s="111"/>
      <c r="R1009" s="111"/>
      <c r="S1009" s="111"/>
      <c r="T1009" s="111"/>
      <c r="U1009" s="111"/>
      <c r="V1009" s="112"/>
      <c r="W1009" s="111"/>
      <c r="X1009" s="109"/>
      <c r="Y1009" s="109"/>
      <c r="Z1009" s="109"/>
      <c r="AA1009" s="109"/>
      <c r="AB1009" s="48"/>
      <c r="AC1009" s="111"/>
      <c r="AD1009" s="111"/>
      <c r="AE1009" s="111"/>
      <c r="AF1009" s="111"/>
      <c r="AG1009" s="111"/>
      <c r="AH1009" s="111"/>
      <c r="AI1009" s="111"/>
      <c r="AJ1009" s="111"/>
      <c r="AK1009" s="111"/>
      <c r="AL1009" s="111"/>
      <c r="AM1009" s="111"/>
      <c r="AN1009" s="111"/>
      <c r="AO1009" s="111"/>
      <c r="AP1009" s="111"/>
      <c r="AQ1009" s="111"/>
      <c r="AR1009" s="111"/>
      <c r="AS1009" s="111"/>
      <c r="AT1009" s="111"/>
      <c r="AU1009" s="111"/>
      <c r="AV1009" s="111"/>
      <c r="AW1009" s="111"/>
      <c r="AX1009" s="112"/>
      <c r="AY1009" s="111"/>
      <c r="AZ1009" s="109"/>
      <c r="BA1009" s="109"/>
      <c r="BB1009" s="109"/>
      <c r="BC1009" s="111"/>
      <c r="BD1009" s="111"/>
      <c r="BE1009" s="111"/>
      <c r="BF1009" s="111"/>
      <c r="BG1009" s="111"/>
      <c r="BH1009" s="111"/>
      <c r="BI1009" s="111"/>
      <c r="BJ1009" s="111"/>
      <c r="BK1009" s="111"/>
      <c r="BL1009" s="111"/>
      <c r="BM1009" s="111"/>
      <c r="BN1009" s="111"/>
      <c r="BO1009" s="111"/>
      <c r="BP1009" s="111"/>
      <c r="BQ1009" s="111"/>
      <c r="BR1009" s="111"/>
      <c r="BS1009" s="111"/>
      <c r="BT1009" s="111"/>
      <c r="BU1009" s="111"/>
      <c r="BV1009" s="111"/>
      <c r="BW1009" s="111"/>
      <c r="BX1009" s="111"/>
      <c r="BY1009" s="112"/>
      <c r="BZ1009" s="111"/>
      <c r="CA1009" s="109"/>
      <c r="CB1009" s="109"/>
      <c r="CC1009" s="109"/>
      <c r="CD1009" s="111"/>
    </row>
    <row r="1010" spans="1:82" ht="15.75" customHeight="1">
      <c r="A1010" s="111"/>
      <c r="B1010" s="111"/>
      <c r="C1010" s="111"/>
      <c r="D1010" s="111"/>
      <c r="E1010" s="111"/>
      <c r="F1010" s="111"/>
      <c r="G1010" s="111"/>
      <c r="H1010" s="111"/>
      <c r="I1010" s="111"/>
      <c r="J1010" s="111"/>
      <c r="K1010" s="111"/>
      <c r="L1010" s="111"/>
      <c r="M1010" s="111"/>
      <c r="N1010" s="111"/>
      <c r="O1010" s="111"/>
      <c r="P1010" s="111"/>
      <c r="Q1010" s="111"/>
      <c r="R1010" s="111"/>
      <c r="S1010" s="111"/>
      <c r="T1010" s="111"/>
      <c r="U1010" s="111"/>
      <c r="V1010" s="112"/>
      <c r="W1010" s="111"/>
      <c r="X1010" s="109"/>
      <c r="Y1010" s="109"/>
      <c r="Z1010" s="109"/>
      <c r="AA1010" s="109"/>
      <c r="AB1010" s="48"/>
      <c r="AC1010" s="111"/>
      <c r="AD1010" s="111"/>
      <c r="AE1010" s="111"/>
      <c r="AF1010" s="111"/>
      <c r="AG1010" s="111"/>
      <c r="AH1010" s="111"/>
      <c r="AI1010" s="111"/>
      <c r="AJ1010" s="111"/>
      <c r="AK1010" s="111"/>
      <c r="AL1010" s="111"/>
      <c r="AM1010" s="111"/>
      <c r="AN1010" s="111"/>
      <c r="AO1010" s="111"/>
      <c r="AP1010" s="111"/>
      <c r="AQ1010" s="111"/>
      <c r="AR1010" s="111"/>
      <c r="AS1010" s="111"/>
      <c r="AT1010" s="111"/>
      <c r="AU1010" s="111"/>
      <c r="AV1010" s="111"/>
      <c r="AW1010" s="111"/>
      <c r="AX1010" s="112"/>
      <c r="AY1010" s="111"/>
      <c r="AZ1010" s="109"/>
      <c r="BA1010" s="109"/>
      <c r="BB1010" s="109"/>
      <c r="BC1010" s="111"/>
      <c r="BD1010" s="111"/>
      <c r="BE1010" s="111"/>
      <c r="BF1010" s="111"/>
      <c r="BG1010" s="111"/>
      <c r="BH1010" s="111"/>
      <c r="BI1010" s="111"/>
      <c r="BJ1010" s="111"/>
      <c r="BK1010" s="111"/>
      <c r="BL1010" s="111"/>
      <c r="BM1010" s="111"/>
      <c r="BN1010" s="111"/>
      <c r="BO1010" s="111"/>
      <c r="BP1010" s="111"/>
      <c r="BQ1010" s="111"/>
      <c r="BR1010" s="111"/>
      <c r="BS1010" s="111"/>
      <c r="BT1010" s="111"/>
      <c r="BU1010" s="111"/>
      <c r="BV1010" s="111"/>
      <c r="BW1010" s="111"/>
      <c r="BX1010" s="111"/>
      <c r="BY1010" s="112"/>
      <c r="BZ1010" s="111"/>
      <c r="CA1010" s="109"/>
      <c r="CB1010" s="109"/>
      <c r="CC1010" s="109"/>
      <c r="CD1010" s="111"/>
    </row>
    <row r="1011" spans="1:82" ht="15.75" customHeight="1">
      <c r="A1011" s="111"/>
      <c r="B1011" s="111"/>
      <c r="C1011" s="111"/>
      <c r="D1011" s="111"/>
      <c r="E1011" s="111"/>
      <c r="F1011" s="111"/>
      <c r="G1011" s="111"/>
      <c r="H1011" s="111"/>
      <c r="I1011" s="111"/>
      <c r="J1011" s="111"/>
      <c r="K1011" s="111"/>
      <c r="L1011" s="111"/>
      <c r="M1011" s="111"/>
      <c r="N1011" s="111"/>
      <c r="O1011" s="111"/>
      <c r="P1011" s="111"/>
      <c r="Q1011" s="111"/>
      <c r="R1011" s="111"/>
      <c r="S1011" s="111"/>
      <c r="T1011" s="111"/>
      <c r="U1011" s="111"/>
      <c r="V1011" s="112"/>
      <c r="W1011" s="111"/>
      <c r="X1011" s="109"/>
      <c r="Y1011" s="109"/>
      <c r="Z1011" s="109"/>
      <c r="AA1011" s="109"/>
      <c r="AB1011" s="48"/>
      <c r="AC1011" s="111"/>
      <c r="AD1011" s="111"/>
      <c r="AE1011" s="111"/>
      <c r="AF1011" s="111"/>
      <c r="AG1011" s="111"/>
      <c r="AH1011" s="111"/>
      <c r="AI1011" s="111"/>
      <c r="AJ1011" s="111"/>
      <c r="AK1011" s="111"/>
      <c r="AL1011" s="111"/>
      <c r="AM1011" s="111"/>
      <c r="AN1011" s="111"/>
      <c r="AO1011" s="111"/>
      <c r="AP1011" s="111"/>
      <c r="AQ1011" s="111"/>
      <c r="AR1011" s="111"/>
      <c r="AS1011" s="111"/>
      <c r="AT1011" s="111"/>
      <c r="AU1011" s="111"/>
      <c r="AV1011" s="111"/>
      <c r="AW1011" s="111"/>
      <c r="AX1011" s="112"/>
      <c r="AY1011" s="111"/>
      <c r="AZ1011" s="109"/>
      <c r="BA1011" s="109"/>
      <c r="BB1011" s="109"/>
      <c r="BC1011" s="111"/>
      <c r="BD1011" s="111"/>
      <c r="BE1011" s="111"/>
      <c r="BF1011" s="111"/>
      <c r="BG1011" s="111"/>
      <c r="BH1011" s="111"/>
      <c r="BI1011" s="111"/>
      <c r="BJ1011" s="111"/>
      <c r="BK1011" s="111"/>
      <c r="BL1011" s="111"/>
      <c r="BM1011" s="111"/>
      <c r="BN1011" s="111"/>
      <c r="BO1011" s="111"/>
      <c r="BP1011" s="111"/>
      <c r="BQ1011" s="111"/>
      <c r="BR1011" s="111"/>
      <c r="BS1011" s="111"/>
      <c r="BT1011" s="111"/>
      <c r="BU1011" s="111"/>
      <c r="BV1011" s="111"/>
      <c r="BW1011" s="111"/>
      <c r="BX1011" s="111"/>
      <c r="BY1011" s="112"/>
      <c r="BZ1011" s="111"/>
      <c r="CA1011" s="109"/>
      <c r="CB1011" s="109"/>
      <c r="CC1011" s="109"/>
      <c r="CD1011" s="111"/>
    </row>
    <row r="1012" spans="1:82" ht="15.75" customHeight="1">
      <c r="A1012" s="111"/>
      <c r="B1012" s="111"/>
      <c r="C1012" s="111"/>
      <c r="D1012" s="111"/>
      <c r="E1012" s="111"/>
      <c r="F1012" s="111"/>
      <c r="G1012" s="111"/>
      <c r="H1012" s="111"/>
      <c r="I1012" s="111"/>
      <c r="J1012" s="111"/>
      <c r="K1012" s="111"/>
      <c r="L1012" s="111"/>
      <c r="M1012" s="111"/>
      <c r="N1012" s="111"/>
      <c r="O1012" s="111"/>
      <c r="P1012" s="111"/>
      <c r="Q1012" s="111"/>
      <c r="R1012" s="111"/>
      <c r="S1012" s="111"/>
      <c r="T1012" s="111"/>
      <c r="U1012" s="111"/>
      <c r="V1012" s="112"/>
      <c r="W1012" s="111"/>
      <c r="X1012" s="109"/>
      <c r="Y1012" s="109"/>
      <c r="Z1012" s="109"/>
      <c r="AA1012" s="109"/>
      <c r="AB1012" s="48"/>
      <c r="AC1012" s="111"/>
      <c r="AD1012" s="111"/>
      <c r="AE1012" s="111"/>
      <c r="AF1012" s="111"/>
      <c r="AG1012" s="111"/>
      <c r="AH1012" s="111"/>
      <c r="AI1012" s="111"/>
      <c r="AJ1012" s="111"/>
      <c r="AK1012" s="111"/>
      <c r="AL1012" s="111"/>
      <c r="AM1012" s="111"/>
      <c r="AN1012" s="111"/>
      <c r="AO1012" s="111"/>
      <c r="AP1012" s="111"/>
      <c r="AQ1012" s="111"/>
      <c r="AR1012" s="111"/>
      <c r="AS1012" s="111"/>
      <c r="AT1012" s="111"/>
      <c r="AU1012" s="111"/>
      <c r="AV1012" s="111"/>
      <c r="AW1012" s="111"/>
      <c r="AX1012" s="112"/>
      <c r="AY1012" s="111"/>
      <c r="AZ1012" s="109"/>
      <c r="BA1012" s="109"/>
      <c r="BB1012" s="109"/>
      <c r="BC1012" s="111"/>
      <c r="BD1012" s="111"/>
      <c r="BE1012" s="111"/>
      <c r="BF1012" s="111"/>
      <c r="BG1012" s="111"/>
      <c r="BH1012" s="111"/>
      <c r="BI1012" s="111"/>
      <c r="BJ1012" s="111"/>
      <c r="BK1012" s="111"/>
      <c r="BL1012" s="111"/>
      <c r="BM1012" s="111"/>
      <c r="BN1012" s="111"/>
      <c r="BO1012" s="111"/>
      <c r="BP1012" s="111"/>
      <c r="BQ1012" s="111"/>
      <c r="BR1012" s="111"/>
      <c r="BS1012" s="111"/>
      <c r="BT1012" s="111"/>
      <c r="BU1012" s="111"/>
      <c r="BV1012" s="111"/>
      <c r="BW1012" s="111"/>
      <c r="BX1012" s="111"/>
      <c r="BY1012" s="112"/>
      <c r="BZ1012" s="111"/>
      <c r="CA1012" s="109"/>
      <c r="CB1012" s="109"/>
      <c r="CC1012" s="109"/>
      <c r="CD1012" s="111"/>
    </row>
    <row r="1013" spans="1:82" ht="15.75" customHeight="1">
      <c r="A1013" s="111"/>
      <c r="B1013" s="111"/>
      <c r="C1013" s="111"/>
      <c r="D1013" s="111"/>
      <c r="E1013" s="111"/>
      <c r="F1013" s="111"/>
      <c r="G1013" s="111"/>
      <c r="H1013" s="111"/>
      <c r="I1013" s="111"/>
      <c r="J1013" s="111"/>
      <c r="K1013" s="111"/>
      <c r="L1013" s="111"/>
      <c r="M1013" s="111"/>
      <c r="N1013" s="111"/>
      <c r="O1013" s="111"/>
      <c r="P1013" s="111"/>
      <c r="Q1013" s="111"/>
      <c r="R1013" s="111"/>
      <c r="S1013" s="111"/>
      <c r="T1013" s="111"/>
      <c r="U1013" s="111"/>
      <c r="V1013" s="112"/>
      <c r="W1013" s="111"/>
      <c r="X1013" s="109"/>
      <c r="Y1013" s="109"/>
      <c r="Z1013" s="109"/>
      <c r="AA1013" s="109"/>
      <c r="AB1013" s="48"/>
      <c r="AC1013" s="111"/>
      <c r="AD1013" s="111"/>
      <c r="AE1013" s="111"/>
      <c r="AF1013" s="111"/>
      <c r="AG1013" s="111"/>
      <c r="AH1013" s="111"/>
      <c r="AI1013" s="111"/>
      <c r="AJ1013" s="111"/>
      <c r="AK1013" s="111"/>
      <c r="AL1013" s="111"/>
      <c r="AM1013" s="111"/>
      <c r="AN1013" s="111"/>
      <c r="AO1013" s="111"/>
      <c r="AP1013" s="111"/>
      <c r="AQ1013" s="111"/>
      <c r="AR1013" s="111"/>
      <c r="AS1013" s="111"/>
      <c r="AT1013" s="111"/>
      <c r="AU1013" s="111"/>
      <c r="AV1013" s="111"/>
      <c r="AW1013" s="111"/>
      <c r="AX1013" s="112"/>
      <c r="AY1013" s="111"/>
      <c r="AZ1013" s="109"/>
      <c r="BA1013" s="109"/>
      <c r="BB1013" s="109"/>
      <c r="BC1013" s="111"/>
      <c r="BD1013" s="111"/>
      <c r="BE1013" s="111"/>
      <c r="BF1013" s="111"/>
      <c r="BG1013" s="111"/>
      <c r="BH1013" s="111"/>
      <c r="BI1013" s="111"/>
      <c r="BJ1013" s="111"/>
      <c r="BK1013" s="111"/>
      <c r="BL1013" s="111"/>
      <c r="BM1013" s="111"/>
      <c r="BN1013" s="111"/>
      <c r="BO1013" s="111"/>
      <c r="BP1013" s="111"/>
      <c r="BQ1013" s="111"/>
      <c r="BR1013" s="111"/>
      <c r="BS1013" s="111"/>
      <c r="BT1013" s="111"/>
      <c r="BU1013" s="111"/>
      <c r="BV1013" s="111"/>
      <c r="BW1013" s="111"/>
      <c r="BX1013" s="111"/>
      <c r="BY1013" s="112"/>
      <c r="BZ1013" s="111"/>
      <c r="CA1013" s="109"/>
      <c r="CB1013" s="109"/>
      <c r="CC1013" s="109"/>
      <c r="CD1013" s="111"/>
    </row>
    <row r="1014" spans="1:82" ht="15.75" customHeight="1">
      <c r="A1014" s="111"/>
      <c r="B1014" s="111"/>
      <c r="C1014" s="111"/>
      <c r="D1014" s="111"/>
      <c r="E1014" s="111"/>
      <c r="F1014" s="111"/>
      <c r="G1014" s="111"/>
      <c r="H1014" s="111"/>
      <c r="I1014" s="111"/>
      <c r="J1014" s="111"/>
      <c r="K1014" s="111"/>
      <c r="L1014" s="111"/>
      <c r="M1014" s="111"/>
      <c r="N1014" s="111"/>
      <c r="O1014" s="111"/>
      <c r="P1014" s="111"/>
      <c r="Q1014" s="111"/>
      <c r="R1014" s="111"/>
      <c r="S1014" s="111"/>
      <c r="T1014" s="111"/>
      <c r="U1014" s="111"/>
      <c r="V1014" s="112"/>
      <c r="W1014" s="111"/>
      <c r="X1014" s="109"/>
      <c r="Y1014" s="109"/>
      <c r="Z1014" s="109"/>
      <c r="AA1014" s="109"/>
      <c r="AB1014" s="48"/>
      <c r="AC1014" s="111"/>
      <c r="AD1014" s="111"/>
      <c r="AE1014" s="111"/>
      <c r="AF1014" s="111"/>
      <c r="AG1014" s="111"/>
      <c r="AH1014" s="111"/>
      <c r="AI1014" s="111"/>
      <c r="AJ1014" s="111"/>
      <c r="AK1014" s="111"/>
      <c r="AL1014" s="111"/>
      <c r="AM1014" s="111"/>
      <c r="AN1014" s="111"/>
      <c r="AO1014" s="111"/>
      <c r="AP1014" s="111"/>
      <c r="AQ1014" s="111"/>
      <c r="AR1014" s="111"/>
      <c r="AS1014" s="111"/>
      <c r="AT1014" s="111"/>
      <c r="AU1014" s="111"/>
      <c r="AV1014" s="111"/>
      <c r="AW1014" s="111"/>
      <c r="AX1014" s="112"/>
      <c r="AY1014" s="111"/>
      <c r="AZ1014" s="109"/>
      <c r="BA1014" s="109"/>
      <c r="BB1014" s="109"/>
      <c r="BC1014" s="111"/>
      <c r="BD1014" s="111"/>
      <c r="BE1014" s="111"/>
      <c r="BF1014" s="111"/>
      <c r="BG1014" s="111"/>
      <c r="BH1014" s="111"/>
      <c r="BI1014" s="111"/>
      <c r="BJ1014" s="111"/>
      <c r="BK1014" s="111"/>
      <c r="BL1014" s="111"/>
      <c r="BM1014" s="111"/>
      <c r="BN1014" s="111"/>
      <c r="BO1014" s="111"/>
      <c r="BP1014" s="111"/>
      <c r="BQ1014" s="111"/>
      <c r="BR1014" s="111"/>
      <c r="BS1014" s="111"/>
      <c r="BT1014" s="111"/>
      <c r="BU1014" s="111"/>
      <c r="BV1014" s="111"/>
      <c r="BW1014" s="111"/>
      <c r="BX1014" s="111"/>
      <c r="BY1014" s="112"/>
      <c r="BZ1014" s="111"/>
      <c r="CA1014" s="109"/>
      <c r="CB1014" s="109"/>
      <c r="CC1014" s="109"/>
      <c r="CD1014" s="111"/>
    </row>
    <row r="1015" spans="1:82" ht="15.75" customHeight="1">
      <c r="A1015" s="111"/>
      <c r="B1015" s="111"/>
      <c r="C1015" s="111"/>
      <c r="D1015" s="111"/>
      <c r="E1015" s="111"/>
      <c r="F1015" s="111"/>
      <c r="G1015" s="111"/>
      <c r="H1015" s="111"/>
      <c r="I1015" s="111"/>
      <c r="J1015" s="111"/>
      <c r="K1015" s="111"/>
      <c r="L1015" s="111"/>
      <c r="M1015" s="111"/>
      <c r="N1015" s="111"/>
      <c r="O1015" s="111"/>
      <c r="P1015" s="111"/>
      <c r="Q1015" s="111"/>
      <c r="R1015" s="111"/>
      <c r="S1015" s="111"/>
      <c r="T1015" s="111"/>
      <c r="U1015" s="111"/>
      <c r="V1015" s="112"/>
      <c r="W1015" s="111"/>
      <c r="X1015" s="109"/>
      <c r="Y1015" s="109"/>
      <c r="Z1015" s="109"/>
      <c r="AA1015" s="109"/>
      <c r="AB1015" s="48"/>
      <c r="AC1015" s="111"/>
      <c r="AD1015" s="111"/>
      <c r="AE1015" s="111"/>
      <c r="AF1015" s="111"/>
      <c r="AG1015" s="111"/>
      <c r="AH1015" s="111"/>
      <c r="AI1015" s="111"/>
      <c r="AJ1015" s="111"/>
      <c r="AK1015" s="111"/>
      <c r="AL1015" s="111"/>
      <c r="AM1015" s="111"/>
      <c r="AN1015" s="111"/>
      <c r="AO1015" s="111"/>
      <c r="AP1015" s="111"/>
      <c r="AQ1015" s="111"/>
      <c r="AR1015" s="111"/>
      <c r="AS1015" s="111"/>
      <c r="AT1015" s="111"/>
      <c r="AU1015" s="111"/>
      <c r="AV1015" s="111"/>
      <c r="AW1015" s="111"/>
      <c r="AX1015" s="112"/>
      <c r="AY1015" s="111"/>
      <c r="AZ1015" s="109"/>
      <c r="BA1015" s="109"/>
      <c r="BB1015" s="109"/>
      <c r="BC1015" s="111"/>
      <c r="BD1015" s="111"/>
      <c r="BE1015" s="111"/>
      <c r="BF1015" s="111"/>
      <c r="BG1015" s="111"/>
      <c r="BH1015" s="111"/>
      <c r="BI1015" s="111"/>
      <c r="BJ1015" s="111"/>
      <c r="BK1015" s="111"/>
      <c r="BL1015" s="111"/>
      <c r="BM1015" s="111"/>
      <c r="BN1015" s="111"/>
      <c r="BO1015" s="111"/>
      <c r="BP1015" s="111"/>
      <c r="BQ1015" s="111"/>
      <c r="BR1015" s="111"/>
      <c r="BS1015" s="111"/>
      <c r="BT1015" s="111"/>
      <c r="BU1015" s="111"/>
      <c r="BV1015" s="111"/>
      <c r="BW1015" s="111"/>
      <c r="BX1015" s="111"/>
      <c r="BY1015" s="112"/>
      <c r="BZ1015" s="111"/>
      <c r="CA1015" s="109"/>
      <c r="CB1015" s="109"/>
      <c r="CC1015" s="109"/>
      <c r="CD1015" s="111"/>
    </row>
    <row r="1016" spans="1:82" ht="15.75" customHeight="1">
      <c r="A1016" s="111"/>
      <c r="B1016" s="111"/>
      <c r="C1016" s="111"/>
      <c r="D1016" s="111"/>
      <c r="E1016" s="111"/>
      <c r="F1016" s="111"/>
      <c r="G1016" s="111"/>
      <c r="H1016" s="111"/>
      <c r="I1016" s="111"/>
      <c r="J1016" s="111"/>
      <c r="K1016" s="111"/>
      <c r="L1016" s="111"/>
      <c r="M1016" s="111"/>
      <c r="N1016" s="111"/>
      <c r="O1016" s="111"/>
      <c r="P1016" s="111"/>
      <c r="Q1016" s="111"/>
      <c r="R1016" s="111"/>
      <c r="S1016" s="111"/>
      <c r="T1016" s="111"/>
      <c r="U1016" s="111"/>
      <c r="V1016" s="112"/>
      <c r="W1016" s="111"/>
      <c r="X1016" s="109"/>
      <c r="Y1016" s="109"/>
      <c r="Z1016" s="109"/>
      <c r="AA1016" s="109"/>
      <c r="AB1016" s="48"/>
      <c r="AC1016" s="111"/>
      <c r="AD1016" s="111"/>
      <c r="AE1016" s="111"/>
      <c r="AF1016" s="111"/>
      <c r="AG1016" s="111"/>
      <c r="AH1016" s="111"/>
      <c r="AI1016" s="111"/>
      <c r="AJ1016" s="111"/>
      <c r="AK1016" s="111"/>
      <c r="AL1016" s="111"/>
      <c r="AM1016" s="111"/>
      <c r="AN1016" s="111"/>
      <c r="AO1016" s="111"/>
      <c r="AP1016" s="111"/>
      <c r="AQ1016" s="111"/>
      <c r="AR1016" s="111"/>
      <c r="AS1016" s="111"/>
      <c r="AT1016" s="111"/>
      <c r="AU1016" s="111"/>
      <c r="AV1016" s="111"/>
      <c r="AW1016" s="111"/>
      <c r="AX1016" s="112"/>
      <c r="AY1016" s="111"/>
      <c r="AZ1016" s="109"/>
      <c r="BA1016" s="109"/>
      <c r="BB1016" s="109"/>
      <c r="BC1016" s="111"/>
      <c r="BD1016" s="111"/>
      <c r="BE1016" s="111"/>
      <c r="BF1016" s="111"/>
      <c r="BG1016" s="111"/>
      <c r="BH1016" s="111"/>
      <c r="BI1016" s="111"/>
      <c r="BJ1016" s="111"/>
      <c r="BK1016" s="111"/>
      <c r="BL1016" s="111"/>
      <c r="BM1016" s="111"/>
      <c r="BN1016" s="111"/>
      <c r="BO1016" s="111"/>
      <c r="BP1016" s="111"/>
      <c r="BQ1016" s="111"/>
      <c r="BR1016" s="111"/>
      <c r="BS1016" s="111"/>
      <c r="BT1016" s="111"/>
      <c r="BU1016" s="111"/>
      <c r="BV1016" s="111"/>
      <c r="BW1016" s="111"/>
      <c r="BX1016" s="111"/>
      <c r="BY1016" s="112"/>
      <c r="BZ1016" s="111"/>
      <c r="CA1016" s="109"/>
      <c r="CB1016" s="109"/>
      <c r="CC1016" s="109"/>
      <c r="CD1016" s="111"/>
    </row>
    <row r="1017" spans="1:82" ht="15.75" customHeight="1">
      <c r="A1017" s="111"/>
      <c r="B1017" s="111"/>
      <c r="C1017" s="111"/>
      <c r="D1017" s="111"/>
      <c r="E1017" s="111"/>
      <c r="F1017" s="111"/>
      <c r="G1017" s="111"/>
      <c r="H1017" s="111"/>
      <c r="I1017" s="111"/>
      <c r="J1017" s="111"/>
      <c r="K1017" s="111"/>
      <c r="L1017" s="111"/>
      <c r="M1017" s="111"/>
      <c r="N1017" s="111"/>
      <c r="O1017" s="111"/>
      <c r="P1017" s="111"/>
      <c r="Q1017" s="111"/>
      <c r="R1017" s="111"/>
      <c r="S1017" s="111"/>
      <c r="T1017" s="111"/>
      <c r="U1017" s="111"/>
      <c r="V1017" s="112"/>
      <c r="W1017" s="111"/>
      <c r="X1017" s="109"/>
      <c r="Y1017" s="109"/>
      <c r="Z1017" s="109"/>
      <c r="AA1017" s="109"/>
      <c r="AB1017" s="48"/>
      <c r="AC1017" s="111"/>
      <c r="AD1017" s="111"/>
      <c r="AE1017" s="111"/>
      <c r="AF1017" s="111"/>
      <c r="AG1017" s="111"/>
      <c r="AH1017" s="111"/>
      <c r="AI1017" s="111"/>
      <c r="AJ1017" s="111"/>
      <c r="AK1017" s="111"/>
      <c r="AL1017" s="111"/>
      <c r="AM1017" s="111"/>
      <c r="AN1017" s="111"/>
      <c r="AO1017" s="111"/>
      <c r="AP1017" s="111"/>
      <c r="AQ1017" s="111"/>
      <c r="AR1017" s="111"/>
      <c r="AS1017" s="111"/>
      <c r="AT1017" s="111"/>
      <c r="AU1017" s="111"/>
      <c r="AV1017" s="111"/>
      <c r="AW1017" s="111"/>
      <c r="AX1017" s="112"/>
      <c r="AY1017" s="111"/>
      <c r="AZ1017" s="109"/>
      <c r="BA1017" s="109"/>
      <c r="BB1017" s="109"/>
      <c r="BC1017" s="111"/>
      <c r="BD1017" s="111"/>
      <c r="BE1017" s="111"/>
      <c r="BF1017" s="111"/>
      <c r="BG1017" s="111"/>
      <c r="BH1017" s="111"/>
      <c r="BI1017" s="111"/>
      <c r="BJ1017" s="111"/>
      <c r="BK1017" s="111"/>
      <c r="BL1017" s="111"/>
      <c r="BM1017" s="111"/>
      <c r="BN1017" s="111"/>
      <c r="BO1017" s="111"/>
      <c r="BP1017" s="111"/>
      <c r="BQ1017" s="111"/>
      <c r="BR1017" s="111"/>
      <c r="BS1017" s="111"/>
      <c r="BT1017" s="111"/>
      <c r="BU1017" s="111"/>
      <c r="BV1017" s="111"/>
      <c r="BW1017" s="111"/>
      <c r="BX1017" s="111"/>
      <c r="BY1017" s="112"/>
      <c r="BZ1017" s="111"/>
      <c r="CA1017" s="109"/>
      <c r="CB1017" s="109"/>
      <c r="CC1017" s="109"/>
      <c r="CD1017" s="111"/>
    </row>
    <row r="1018" spans="1:82" ht="15.75" customHeight="1">
      <c r="A1018" s="111"/>
      <c r="B1018" s="111"/>
      <c r="C1018" s="111"/>
      <c r="D1018" s="111"/>
      <c r="E1018" s="111"/>
      <c r="F1018" s="111"/>
      <c r="G1018" s="111"/>
      <c r="H1018" s="111"/>
      <c r="I1018" s="111"/>
      <c r="J1018" s="111"/>
      <c r="K1018" s="111"/>
      <c r="L1018" s="111"/>
      <c r="M1018" s="111"/>
      <c r="N1018" s="111"/>
      <c r="O1018" s="111"/>
      <c r="P1018" s="111"/>
      <c r="Q1018" s="111"/>
      <c r="R1018" s="111"/>
      <c r="S1018" s="111"/>
      <c r="T1018" s="111"/>
      <c r="U1018" s="111"/>
      <c r="V1018" s="112"/>
      <c r="W1018" s="111"/>
      <c r="X1018" s="109"/>
      <c r="Y1018" s="109"/>
      <c r="Z1018" s="109"/>
      <c r="AA1018" s="109"/>
      <c r="AB1018" s="48"/>
      <c r="AC1018" s="111"/>
      <c r="AD1018" s="111"/>
      <c r="AE1018" s="111"/>
      <c r="AF1018" s="111"/>
      <c r="AG1018" s="111"/>
      <c r="AH1018" s="111"/>
      <c r="AI1018" s="111"/>
      <c r="AJ1018" s="111"/>
      <c r="AK1018" s="111"/>
      <c r="AL1018" s="111"/>
      <c r="AM1018" s="111"/>
      <c r="AN1018" s="111"/>
      <c r="AO1018" s="111"/>
      <c r="AP1018" s="111"/>
      <c r="AQ1018" s="111"/>
      <c r="AR1018" s="111"/>
      <c r="AS1018" s="111"/>
      <c r="AT1018" s="111"/>
      <c r="AU1018" s="111"/>
      <c r="AV1018" s="111"/>
      <c r="AW1018" s="111"/>
      <c r="AX1018" s="112"/>
      <c r="AY1018" s="111"/>
      <c r="AZ1018" s="109"/>
      <c r="BA1018" s="109"/>
      <c r="BB1018" s="109"/>
      <c r="BC1018" s="111"/>
      <c r="BD1018" s="111"/>
      <c r="BE1018" s="111"/>
      <c r="BF1018" s="111"/>
      <c r="BG1018" s="111"/>
      <c r="BH1018" s="111"/>
      <c r="BI1018" s="111"/>
      <c r="BJ1018" s="111"/>
      <c r="BK1018" s="111"/>
      <c r="BL1018" s="111"/>
      <c r="BM1018" s="111"/>
      <c r="BN1018" s="111"/>
      <c r="BO1018" s="111"/>
      <c r="BP1018" s="111"/>
      <c r="BQ1018" s="111"/>
      <c r="BR1018" s="111"/>
      <c r="BS1018" s="111"/>
      <c r="BT1018" s="111"/>
      <c r="BU1018" s="111"/>
      <c r="BV1018" s="111"/>
      <c r="BW1018" s="111"/>
      <c r="BX1018" s="111"/>
      <c r="BY1018" s="112"/>
      <c r="BZ1018" s="111"/>
      <c r="CA1018" s="109"/>
      <c r="CB1018" s="109"/>
      <c r="CC1018" s="109"/>
      <c r="CD1018" s="111"/>
    </row>
    <row r="1019" spans="1:82" ht="15.75" customHeight="1">
      <c r="A1019" s="111"/>
      <c r="B1019" s="111"/>
      <c r="C1019" s="111"/>
      <c r="D1019" s="111"/>
      <c r="E1019" s="111"/>
      <c r="F1019" s="111"/>
      <c r="G1019" s="111"/>
      <c r="H1019" s="111"/>
      <c r="I1019" s="111"/>
      <c r="J1019" s="111"/>
      <c r="K1019" s="111"/>
      <c r="L1019" s="111"/>
      <c r="M1019" s="111"/>
      <c r="N1019" s="111"/>
      <c r="O1019" s="111"/>
      <c r="P1019" s="111"/>
      <c r="Q1019" s="111"/>
      <c r="R1019" s="111"/>
      <c r="S1019" s="111"/>
      <c r="T1019" s="111"/>
      <c r="U1019" s="111"/>
      <c r="V1019" s="112"/>
      <c r="W1019" s="111"/>
      <c r="X1019" s="109"/>
      <c r="Y1019" s="109"/>
      <c r="Z1019" s="109"/>
      <c r="AA1019" s="109"/>
      <c r="AB1019" s="48"/>
      <c r="AC1019" s="111"/>
      <c r="AD1019" s="111"/>
      <c r="AE1019" s="111"/>
      <c r="AF1019" s="111"/>
      <c r="AG1019" s="111"/>
      <c r="AH1019" s="111"/>
      <c r="AI1019" s="111"/>
      <c r="AJ1019" s="111"/>
      <c r="AK1019" s="111"/>
      <c r="AL1019" s="111"/>
      <c r="AM1019" s="111"/>
      <c r="AN1019" s="111"/>
      <c r="AO1019" s="111"/>
      <c r="AP1019" s="111"/>
      <c r="AQ1019" s="111"/>
      <c r="AR1019" s="111"/>
      <c r="AS1019" s="111"/>
      <c r="AT1019" s="111"/>
      <c r="AU1019" s="111"/>
      <c r="AV1019" s="111"/>
      <c r="AW1019" s="111"/>
      <c r="AX1019" s="112"/>
      <c r="AY1019" s="111"/>
      <c r="AZ1019" s="109"/>
      <c r="BA1019" s="109"/>
      <c r="BB1019" s="109"/>
      <c r="BC1019" s="111"/>
      <c r="BD1019" s="111"/>
      <c r="BE1019" s="111"/>
      <c r="BF1019" s="111"/>
      <c r="BG1019" s="111"/>
      <c r="BH1019" s="111"/>
      <c r="BI1019" s="111"/>
      <c r="BJ1019" s="111"/>
      <c r="BK1019" s="111"/>
      <c r="BL1019" s="111"/>
      <c r="BM1019" s="111"/>
      <c r="BN1019" s="111"/>
      <c r="BO1019" s="111"/>
      <c r="BP1019" s="111"/>
      <c r="BQ1019" s="111"/>
      <c r="BR1019" s="111"/>
      <c r="BS1019" s="111"/>
      <c r="BT1019" s="111"/>
      <c r="BU1019" s="111"/>
      <c r="BV1019" s="111"/>
      <c r="BW1019" s="111"/>
      <c r="BX1019" s="111"/>
      <c r="BY1019" s="112"/>
      <c r="BZ1019" s="111"/>
      <c r="CA1019" s="109"/>
      <c r="CB1019" s="109"/>
      <c r="CC1019" s="109"/>
      <c r="CD1019" s="111"/>
    </row>
    <row r="1020" spans="1:82" ht="15.75" customHeight="1">
      <c r="A1020" s="111"/>
      <c r="B1020" s="111"/>
      <c r="C1020" s="111"/>
      <c r="D1020" s="111"/>
      <c r="E1020" s="111"/>
      <c r="F1020" s="111"/>
      <c r="G1020" s="111"/>
      <c r="H1020" s="111"/>
      <c r="I1020" s="111"/>
      <c r="J1020" s="111"/>
      <c r="K1020" s="111"/>
      <c r="L1020" s="111"/>
      <c r="M1020" s="111"/>
      <c r="N1020" s="111"/>
      <c r="O1020" s="111"/>
      <c r="P1020" s="111"/>
      <c r="Q1020" s="111"/>
      <c r="R1020" s="111"/>
      <c r="S1020" s="111"/>
      <c r="T1020" s="111"/>
      <c r="U1020" s="111"/>
      <c r="V1020" s="112"/>
      <c r="W1020" s="111"/>
      <c r="X1020" s="109"/>
      <c r="Y1020" s="109"/>
      <c r="Z1020" s="109"/>
      <c r="AA1020" s="109"/>
      <c r="AB1020" s="48"/>
      <c r="AC1020" s="111"/>
      <c r="AD1020" s="111"/>
      <c r="AE1020" s="111"/>
      <c r="AF1020" s="111"/>
      <c r="AG1020" s="111"/>
      <c r="AH1020" s="111"/>
      <c r="AI1020" s="111"/>
      <c r="AJ1020" s="111"/>
      <c r="AK1020" s="111"/>
      <c r="AL1020" s="111"/>
      <c r="AM1020" s="111"/>
      <c r="AN1020" s="111"/>
      <c r="AO1020" s="111"/>
      <c r="AP1020" s="111"/>
      <c r="AQ1020" s="111"/>
      <c r="AR1020" s="111"/>
      <c r="AS1020" s="111"/>
      <c r="AT1020" s="111"/>
      <c r="AU1020" s="111"/>
      <c r="AV1020" s="111"/>
      <c r="AW1020" s="111"/>
      <c r="AX1020" s="112"/>
      <c r="AY1020" s="111"/>
      <c r="AZ1020" s="109"/>
      <c r="BA1020" s="109"/>
      <c r="BB1020" s="109"/>
      <c r="BC1020" s="111"/>
      <c r="BD1020" s="111"/>
      <c r="BE1020" s="111"/>
      <c r="BF1020" s="111"/>
      <c r="BG1020" s="111"/>
      <c r="BH1020" s="111"/>
      <c r="BI1020" s="111"/>
      <c r="BJ1020" s="111"/>
      <c r="BK1020" s="111"/>
      <c r="BL1020" s="111"/>
      <c r="BM1020" s="111"/>
      <c r="BN1020" s="111"/>
      <c r="BO1020" s="111"/>
      <c r="BP1020" s="111"/>
      <c r="BQ1020" s="111"/>
      <c r="BR1020" s="111"/>
      <c r="BS1020" s="111"/>
      <c r="BT1020" s="111"/>
      <c r="BU1020" s="111"/>
      <c r="BV1020" s="111"/>
      <c r="BW1020" s="111"/>
      <c r="BX1020" s="111"/>
      <c r="BY1020" s="112"/>
      <c r="BZ1020" s="111"/>
      <c r="CA1020" s="109"/>
      <c r="CB1020" s="109"/>
      <c r="CC1020" s="109"/>
      <c r="CD1020" s="111"/>
    </row>
    <row r="1021" spans="1:82" ht="15.75" customHeight="1">
      <c r="A1021" s="111"/>
      <c r="B1021" s="111"/>
      <c r="C1021" s="111"/>
      <c r="D1021" s="111"/>
      <c r="E1021" s="111"/>
      <c r="F1021" s="111"/>
      <c r="G1021" s="111"/>
      <c r="H1021" s="111"/>
      <c r="I1021" s="111"/>
      <c r="J1021" s="111"/>
      <c r="K1021" s="111"/>
      <c r="L1021" s="111"/>
      <c r="M1021" s="111"/>
      <c r="N1021" s="111"/>
      <c r="O1021" s="111"/>
      <c r="P1021" s="111"/>
      <c r="Q1021" s="111"/>
      <c r="R1021" s="111"/>
      <c r="S1021" s="111"/>
      <c r="T1021" s="111"/>
      <c r="U1021" s="111"/>
      <c r="V1021" s="112"/>
      <c r="W1021" s="111"/>
      <c r="X1021" s="109"/>
      <c r="Y1021" s="109"/>
      <c r="Z1021" s="109"/>
      <c r="AA1021" s="109"/>
      <c r="AB1021" s="48"/>
      <c r="AC1021" s="111"/>
      <c r="AD1021" s="111"/>
      <c r="AE1021" s="111"/>
      <c r="AF1021" s="111"/>
      <c r="AG1021" s="111"/>
      <c r="AH1021" s="111"/>
      <c r="AI1021" s="111"/>
      <c r="AJ1021" s="111"/>
      <c r="AK1021" s="111"/>
      <c r="AL1021" s="111"/>
      <c r="AM1021" s="111"/>
      <c r="AN1021" s="111"/>
      <c r="AO1021" s="111"/>
      <c r="AP1021" s="111"/>
      <c r="AQ1021" s="111"/>
      <c r="AR1021" s="111"/>
      <c r="AS1021" s="111"/>
      <c r="AT1021" s="111"/>
      <c r="AU1021" s="111"/>
      <c r="AV1021" s="111"/>
      <c r="AW1021" s="111"/>
      <c r="AX1021" s="112"/>
      <c r="AY1021" s="111"/>
      <c r="AZ1021" s="109"/>
      <c r="BA1021" s="109"/>
      <c r="BB1021" s="109"/>
      <c r="BC1021" s="111"/>
      <c r="BD1021" s="111"/>
      <c r="BE1021" s="111"/>
      <c r="BF1021" s="111"/>
      <c r="BG1021" s="111"/>
      <c r="BH1021" s="111"/>
      <c r="BI1021" s="111"/>
      <c r="BJ1021" s="111"/>
      <c r="BK1021" s="111"/>
      <c r="BL1021" s="111"/>
      <c r="BM1021" s="111"/>
      <c r="BN1021" s="111"/>
      <c r="BO1021" s="111"/>
      <c r="BP1021" s="111"/>
      <c r="BQ1021" s="111"/>
      <c r="BR1021" s="111"/>
      <c r="BS1021" s="111"/>
      <c r="BT1021" s="111"/>
      <c r="BU1021" s="111"/>
      <c r="BV1021" s="111"/>
      <c r="BW1021" s="111"/>
      <c r="BX1021" s="111"/>
      <c r="BY1021" s="112"/>
      <c r="BZ1021" s="111"/>
      <c r="CA1021" s="109"/>
      <c r="CB1021" s="109"/>
      <c r="CC1021" s="109"/>
      <c r="CD1021" s="111"/>
    </row>
    <row r="1022" spans="1:82" ht="15.75" customHeight="1">
      <c r="A1022" s="111"/>
      <c r="B1022" s="111"/>
      <c r="C1022" s="111"/>
      <c r="D1022" s="111"/>
      <c r="E1022" s="111"/>
      <c r="F1022" s="111"/>
      <c r="G1022" s="111"/>
      <c r="H1022" s="111"/>
      <c r="I1022" s="111"/>
      <c r="J1022" s="111"/>
      <c r="K1022" s="111"/>
      <c r="L1022" s="111"/>
      <c r="M1022" s="111"/>
      <c r="N1022" s="111"/>
      <c r="O1022" s="111"/>
      <c r="P1022" s="111"/>
      <c r="Q1022" s="111"/>
      <c r="R1022" s="111"/>
      <c r="S1022" s="111"/>
      <c r="T1022" s="111"/>
      <c r="U1022" s="111"/>
      <c r="V1022" s="112"/>
      <c r="W1022" s="111"/>
      <c r="X1022" s="109"/>
      <c r="Y1022" s="109"/>
      <c r="Z1022" s="109"/>
      <c r="AA1022" s="109"/>
      <c r="AB1022" s="48"/>
      <c r="AC1022" s="111"/>
      <c r="AD1022" s="111"/>
      <c r="AE1022" s="111"/>
      <c r="AF1022" s="111"/>
      <c r="AG1022" s="111"/>
      <c r="AH1022" s="111"/>
      <c r="AI1022" s="111"/>
      <c r="AJ1022" s="111"/>
      <c r="AK1022" s="111"/>
      <c r="AL1022" s="111"/>
      <c r="AM1022" s="111"/>
      <c r="AN1022" s="111"/>
      <c r="AO1022" s="111"/>
      <c r="AP1022" s="111"/>
      <c r="AQ1022" s="111"/>
      <c r="AR1022" s="111"/>
      <c r="AS1022" s="111"/>
      <c r="AT1022" s="111"/>
      <c r="AU1022" s="111"/>
      <c r="AV1022" s="111"/>
      <c r="AW1022" s="111"/>
      <c r="AX1022" s="112"/>
      <c r="AY1022" s="111"/>
      <c r="AZ1022" s="109"/>
      <c r="BA1022" s="109"/>
      <c r="BB1022" s="109"/>
      <c r="BC1022" s="111"/>
      <c r="BD1022" s="111"/>
      <c r="BE1022" s="111"/>
      <c r="BF1022" s="111"/>
      <c r="BG1022" s="111"/>
      <c r="BH1022" s="111"/>
      <c r="BI1022" s="111"/>
      <c r="BJ1022" s="111"/>
      <c r="BK1022" s="111"/>
      <c r="BL1022" s="111"/>
      <c r="BM1022" s="111"/>
      <c r="BN1022" s="111"/>
      <c r="BO1022" s="111"/>
      <c r="BP1022" s="111"/>
      <c r="BQ1022" s="111"/>
      <c r="BR1022" s="111"/>
      <c r="BS1022" s="111"/>
      <c r="BT1022" s="111"/>
      <c r="BU1022" s="111"/>
      <c r="BV1022" s="111"/>
      <c r="BW1022" s="111"/>
      <c r="BX1022" s="111"/>
      <c r="BY1022" s="112"/>
      <c r="BZ1022" s="111"/>
      <c r="CA1022" s="109"/>
      <c r="CB1022" s="109"/>
      <c r="CC1022" s="109"/>
      <c r="CD1022" s="111"/>
    </row>
  </sheetData>
  <autoFilter ref="A14:BC63" xr:uid="{00000000-0001-0000-0100-000000000000}"/>
  <mergeCells count="133">
    <mergeCell ref="AC63:AM63"/>
    <mergeCell ref="AN63:AO63"/>
    <mergeCell ref="AS63:AZ63"/>
    <mergeCell ref="AC64:AY64"/>
    <mergeCell ref="AS18:AS23"/>
    <mergeCell ref="AS27:AS31"/>
    <mergeCell ref="AS34:AS37"/>
    <mergeCell ref="AS47:AS55"/>
    <mergeCell ref="AR15:AR62"/>
    <mergeCell ref="AQ15:AQ62"/>
    <mergeCell ref="AP15:AP62"/>
    <mergeCell ref="AO15:AO62"/>
    <mergeCell ref="AN15:AN62"/>
    <mergeCell ref="AM15:AM62"/>
    <mergeCell ref="AL15:AL62"/>
    <mergeCell ref="AK15:AK62"/>
    <mergeCell ref="AC13:BC13"/>
    <mergeCell ref="AJ15:AJ62"/>
    <mergeCell ref="AI15:AI62"/>
    <mergeCell ref="AH15:AH62"/>
    <mergeCell ref="AG15:AG62"/>
    <mergeCell ref="AF15:AF62"/>
    <mergeCell ref="AE15:AE62"/>
    <mergeCell ref="AD15:AD62"/>
    <mergeCell ref="AC15:AC62"/>
    <mergeCell ref="AC11:AC12"/>
    <mergeCell ref="AD11:AJ12"/>
    <mergeCell ref="AH9:AJ10"/>
    <mergeCell ref="AY9:AY10"/>
    <mergeCell ref="AZ9:BC9"/>
    <mergeCell ref="AK10:AL10"/>
    <mergeCell ref="AM10:AO10"/>
    <mergeCell ref="AP10:AQ10"/>
    <mergeCell ref="AR10:AS10"/>
    <mergeCell ref="AT10:AX10"/>
    <mergeCell ref="AZ10:BC10"/>
    <mergeCell ref="AK9:AL9"/>
    <mergeCell ref="AM9:AO9"/>
    <mergeCell ref="AP9:AQ9"/>
    <mergeCell ref="AR9:AS9"/>
    <mergeCell ref="AT9:AX9"/>
    <mergeCell ref="AK11:AL12"/>
    <mergeCell ref="AM11:AM12"/>
    <mergeCell ref="AN11:AS12"/>
    <mergeCell ref="AT11:AX11"/>
    <mergeCell ref="AY11:BC11"/>
    <mergeCell ref="AT12:AX12"/>
    <mergeCell ref="AY12:BC12"/>
    <mergeCell ref="I10:J10"/>
    <mergeCell ref="K10:M10"/>
    <mergeCell ref="A9:A10"/>
    <mergeCell ref="A11:A12"/>
    <mergeCell ref="A63:K63"/>
    <mergeCell ref="L63:M63"/>
    <mergeCell ref="Q63:X63"/>
    <mergeCell ref="A64:W64"/>
    <mergeCell ref="B9:C10"/>
    <mergeCell ref="D9:E10"/>
    <mergeCell ref="F9:H10"/>
    <mergeCell ref="I9:J9"/>
    <mergeCell ref="K9:M9"/>
    <mergeCell ref="N9:O9"/>
    <mergeCell ref="N10:O10"/>
    <mergeCell ref="W12:AA12"/>
    <mergeCell ref="A13:AA13"/>
    <mergeCell ref="B11:H12"/>
    <mergeCell ref="I11:J12"/>
    <mergeCell ref="K11:K12"/>
    <mergeCell ref="L11:Q12"/>
    <mergeCell ref="R11:V11"/>
    <mergeCell ref="W11:AA11"/>
    <mergeCell ref="R12:V12"/>
    <mergeCell ref="BD9:BD10"/>
    <mergeCell ref="BE9:BF10"/>
    <mergeCell ref="BG9:BH10"/>
    <mergeCell ref="BI9:BK10"/>
    <mergeCell ref="BL9:BM9"/>
    <mergeCell ref="P9:Q9"/>
    <mergeCell ref="R9:V9"/>
    <mergeCell ref="W9:W10"/>
    <mergeCell ref="X9:AA9"/>
    <mergeCell ref="P10:Q10"/>
    <mergeCell ref="R10:V10"/>
    <mergeCell ref="X10:AA10"/>
    <mergeCell ref="AC9:AC10"/>
    <mergeCell ref="AD9:AE10"/>
    <mergeCell ref="AF9:AG10"/>
    <mergeCell ref="CA9:CD9"/>
    <mergeCell ref="BL10:BM10"/>
    <mergeCell ref="BN10:BP10"/>
    <mergeCell ref="BQ10:BR10"/>
    <mergeCell ref="BS10:BT10"/>
    <mergeCell ref="BU10:BY10"/>
    <mergeCell ref="CA10:CD10"/>
    <mergeCell ref="BN9:BP9"/>
    <mergeCell ref="BQ9:BR9"/>
    <mergeCell ref="BS9:BT9"/>
    <mergeCell ref="BU9:BY9"/>
    <mergeCell ref="BZ9:BZ10"/>
    <mergeCell ref="BU11:BY11"/>
    <mergeCell ref="BZ11:CD11"/>
    <mergeCell ref="BU12:BY12"/>
    <mergeCell ref="BZ12:CD12"/>
    <mergeCell ref="BD13:CD13"/>
    <mergeCell ref="BD11:BD12"/>
    <mergeCell ref="BE11:BK12"/>
    <mergeCell ref="BL11:BM12"/>
    <mergeCell ref="BN11:BN12"/>
    <mergeCell ref="BO11:BT12"/>
    <mergeCell ref="BD63:BN63"/>
    <mergeCell ref="BO63:BP63"/>
    <mergeCell ref="BT63:CA63"/>
    <mergeCell ref="BD64:BZ64"/>
    <mergeCell ref="BS15:BS62"/>
    <mergeCell ref="BT18:BT23"/>
    <mergeCell ref="BT27:BT31"/>
    <mergeCell ref="BT34:BT37"/>
    <mergeCell ref="BT47:BT55"/>
    <mergeCell ref="BN15:BN62"/>
    <mergeCell ref="BO15:BO62"/>
    <mergeCell ref="BP15:BP62"/>
    <mergeCell ref="BQ15:BQ62"/>
    <mergeCell ref="BR15:BR62"/>
    <mergeCell ref="BI15:BI62"/>
    <mergeCell ref="BJ15:BJ62"/>
    <mergeCell ref="BK15:BK62"/>
    <mergeCell ref="BL15:BL62"/>
    <mergeCell ref="BM15:BM62"/>
    <mergeCell ref="BD15:BD62"/>
    <mergeCell ref="BE15:BE62"/>
    <mergeCell ref="BF15:BF62"/>
    <mergeCell ref="BG15:BG62"/>
    <mergeCell ref="BH15:BH62"/>
  </mergeCells>
  <conditionalFormatting sqref="S26:T37 S39:T39">
    <cfRule type="cellIs" dxfId="14" priority="9" stopIfTrue="1" operator="equal">
      <formula>"ESCRIBA AQUÍ EL NOMBRE DEL CAPITULO"</formula>
    </cfRule>
  </conditionalFormatting>
  <conditionalFormatting sqref="T15:T25 S15:S62 T38:T62">
    <cfRule type="cellIs" dxfId="13" priority="10" stopIfTrue="1" operator="equal">
      <formula>"ESCRIBA AQUÍ EL NOMBRE DEL CAPITULO"</formula>
    </cfRule>
  </conditionalFormatting>
  <conditionalFormatting sqref="W12">
    <cfRule type="containsText" dxfId="12" priority="11" operator="containsText" text="CORRECTO">
      <formula>NOT(ISERROR(SEARCH(("CORRECTO"),(W12))))</formula>
    </cfRule>
    <cfRule type="cellIs" dxfId="11" priority="12" operator="equal">
      <formula>"REVISAR META PDD"</formula>
    </cfRule>
  </conditionalFormatting>
  <conditionalFormatting sqref="AU26:AV37 AU39:AV39">
    <cfRule type="cellIs" dxfId="10" priority="5" stopIfTrue="1" operator="equal">
      <formula>"ESCRIBA AQUÍ EL NOMBRE DEL CAPITULO"</formula>
    </cfRule>
  </conditionalFormatting>
  <conditionalFormatting sqref="AV15:AV25 AU15:AU62 AV38:AV62">
    <cfRule type="cellIs" dxfId="9" priority="6" stopIfTrue="1" operator="equal">
      <formula>"ESCRIBA AQUÍ EL NOMBRE DEL CAPITULO"</formula>
    </cfRule>
  </conditionalFormatting>
  <conditionalFormatting sqref="AY12">
    <cfRule type="containsText" dxfId="8" priority="7" operator="containsText" text="CORRECTO">
      <formula>NOT(ISERROR(SEARCH(("CORRECTO"),(AY12))))</formula>
    </cfRule>
    <cfRule type="cellIs" dxfId="7" priority="8" operator="equal">
      <formula>"REVISAR META PDD"</formula>
    </cfRule>
  </conditionalFormatting>
  <conditionalFormatting sqref="BV26:BW37 BV39:BW39">
    <cfRule type="cellIs" dxfId="6" priority="1" stopIfTrue="1" operator="equal">
      <formula>"ESCRIBA AQUÍ EL NOMBRE DEL CAPITULO"</formula>
    </cfRule>
  </conditionalFormatting>
  <conditionalFormatting sqref="BW15:BW25 BV15:BV62 BW38:BW62">
    <cfRule type="cellIs" dxfId="5" priority="2" stopIfTrue="1" operator="equal">
      <formula>"ESCRIBA AQUÍ EL NOMBRE DEL CAPITULO"</formula>
    </cfRule>
  </conditionalFormatting>
  <conditionalFormatting sqref="BZ12">
    <cfRule type="containsText" dxfId="4" priority="3" operator="containsText" text="CORRECTO">
      <formula>NOT(ISERROR(SEARCH(("CORRECTO"),(BZ12))))</formula>
    </cfRule>
    <cfRule type="cellIs" dxfId="3" priority="4" operator="equal">
      <formula>"REVISAR META PDD"</formula>
    </cfRule>
  </conditionalFormatting>
  <dataValidations count="17">
    <dataValidation type="custom" allowBlank="1" showErrorMessage="1" sqref="Y23 Y15:Z22 Y29 Y30:AA30 Y31 Y32:AA36 Y37 Y38:AA58 Y59:Y62 AA28 Y24:Z28 BA15:BB62 CB15:CC62" xr:uid="{00000000-0002-0000-0100-000000000000}">
      <formula1>EQ(LEN(Y15),(1))</formula1>
    </dataValidation>
    <dataValidation type="list" allowBlank="1" showErrorMessage="1" sqref="X15:X58 AZ15:AZ58 CA15:CA58" xr:uid="{00000000-0002-0000-0100-000002000000}">
      <formula1>fondo</formula1>
    </dataValidation>
    <dataValidation type="decimal" operator="greaterThanOrEqual" allowBlank="1" showErrorMessage="1" sqref="Z23 Z31:AA31 Z37:AA37" xr:uid="{00000000-0002-0000-0100-000003000000}">
      <formula1>0</formula1>
    </dataValidation>
    <dataValidation type="custom" allowBlank="1" showErrorMessage="1" sqref="R15:R45 AT15:AT45 BU15:BU45" xr:uid="{00000000-0002-0000-0100-000004000000}">
      <formula1>EQ(LEN(R15),(22))</formula1>
    </dataValidation>
    <dataValidation type="list" allowBlank="1" showErrorMessage="1" sqref="V15:V62 AX15:AX62 BY15:BY62" xr:uid="{00000000-0002-0000-0100-000005000000}">
      <formula1>pospre</formula1>
    </dataValidation>
    <dataValidation type="list" allowBlank="1" showErrorMessage="1" sqref="O15 AQ15 BR15" xr:uid="{00000000-0002-0000-0100-000006000000}">
      <formula1>meta_plan</formula1>
    </dataValidation>
    <dataValidation type="custom" allowBlank="1" showErrorMessage="1" sqref="K10 BN10" xr:uid="{00000000-0002-0000-0100-000007000000}">
      <formula1>OR(LEN(K10)=3,LEN(K10)=12)</formula1>
    </dataValidation>
    <dataValidation type="list" allowBlank="1" showErrorMessage="1" sqref="G15 AI15 BJ15" xr:uid="{00000000-0002-0000-0100-000009000000}">
      <formula1>producto_mga</formula1>
    </dataValidation>
    <dataValidation type="custom" allowBlank="1" showErrorMessage="1" sqref="F9 AH9 BI9" xr:uid="{00000000-0002-0000-0100-00000A000000}">
      <formula1>EQ(LEN(F9),(13))</formula1>
    </dataValidation>
    <dataValidation type="decimal" operator="greaterThan" allowBlank="1" showErrorMessage="1" sqref="P9 AR9 BS9" xr:uid="{00000000-0002-0000-0100-00000B000000}">
      <formula1>2023</formula1>
    </dataValidation>
    <dataValidation type="list" allowBlank="1" showErrorMessage="1" sqref="X9 AZ9 CA9" xr:uid="{00000000-0002-0000-0100-00000C000000}">
      <formula1>Programa_PDD</formula1>
    </dataValidation>
    <dataValidation type="custom" allowBlank="1" showErrorMessage="1" sqref="B9 AD9 BE9" xr:uid="{00000000-0002-0000-0100-00000D000000}">
      <formula1>EQ(LEN(B9),(11))</formula1>
    </dataValidation>
    <dataValidation type="list" allowBlank="1" showErrorMessage="1" sqref="R10 AT10 BU10" xr:uid="{00000000-0002-0000-0100-00000F000000}">
      <formula1>meta_territorio</formula1>
    </dataValidation>
    <dataValidation type="custom" allowBlank="1" showErrorMessage="1" sqref="K9 AM9 BN9" xr:uid="{00000000-0002-0000-0100-000010000000}">
      <formula1>OR(LEN(K9)=3,LEN(K9)=16)</formula1>
    </dataValidation>
    <dataValidation type="list" allowBlank="1" showErrorMessage="1" sqref="K11 AM11 BN11" xr:uid="{00000000-0002-0000-0100-000011000000}">
      <formula1>centro_gestor</formula1>
    </dataValidation>
    <dataValidation type="list" allowBlank="1" showErrorMessage="1" sqref="T15:T62 AV15:AV62 BW15:BW62" xr:uid="{00000000-0002-0000-0100-000012000000}">
      <formula1>ruta</formula1>
    </dataValidation>
    <dataValidation allowBlank="1" showErrorMessage="1" sqref="AM10:AO10" xr:uid="{7564F29A-4707-49AA-B24C-09FA23BEE16E}"/>
  </dataValidations>
  <printOptions horizontalCentered="1"/>
  <pageMargins left="0.39370078740157483" right="0.39370078740157483" top="0.39370078740157483" bottom="0.39370078740157483" header="0" footer="0"/>
  <pageSetup paperSize="5" orientation="landscape"/>
  <headerFooter>
    <oddFooter>&amp;LEste documento es propiedad de la Administración Central del Distrito de Santiago de Cali. Prohibida su copia, alteración o modificación por cualquier medio, sin previa autorización del Alcalde &amp;RPágina &amp;P de</oddFooter>
  </headerFooter>
  <drawing r:id="rId1"/>
  <legacyDrawing r:id="rId2"/>
  <extLst>
    <ext xmlns:x14="http://schemas.microsoft.com/office/spreadsheetml/2009/9/main" uri="{CCE6A557-97BC-4b89-ADB6-D9C93CAAB3DF}">
      <x14:dataValidations xmlns:xm="http://schemas.microsoft.com/office/excel/2006/main" count="2">
        <x14:dataValidation type="custom" allowBlank="1" showErrorMessage="1" xr:uid="{00000000-0002-0000-0100-000001000000}">
          <x14:formula1>
            <xm:f>IF(V15=""," ",VLOOKUP(V15,Listados!$P:$Q,2,0))</xm:f>
          </x14:formula1>
          <xm:sqref>W15:W62 AY15:AY62 BZ15:BZ62</xm:sqref>
        </x14:dataValidation>
        <x14:dataValidation type="custom" allowBlank="1" showErrorMessage="1" xr:uid="{00000000-0002-0000-0100-000008000000}">
          <x14:formula1>
            <xm:f>IF(K11=""," ",VLOOKUP(K11,Listados!$C:$D,2,0))</xm:f>
          </x14:formula1>
          <xm:sqref>L11 AN11 BO11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B3:K12"/>
  <sheetViews>
    <sheetView workbookViewId="0"/>
  </sheetViews>
  <sheetFormatPr baseColWidth="10" defaultColWidth="14.44140625" defaultRowHeight="15" customHeight="1"/>
  <cols>
    <col min="2" max="2" width="19.33203125" customWidth="1"/>
    <col min="11" max="11" width="15.6640625" customWidth="1"/>
  </cols>
  <sheetData>
    <row r="3" spans="2:11">
      <c r="B3" s="114" t="s">
        <v>13946</v>
      </c>
    </row>
    <row r="4" spans="2:11">
      <c r="B4" s="18" t="s">
        <v>13858</v>
      </c>
      <c r="C4" s="115" t="s">
        <v>13853</v>
      </c>
      <c r="D4" s="60" t="s">
        <v>49</v>
      </c>
      <c r="E4" s="75"/>
      <c r="F4" s="18" t="s">
        <v>4726</v>
      </c>
      <c r="G4" s="62" t="str">
        <f>IF(F4=""," ",VLOOKUP(F4,Listados!$P:$Q,2,0))</f>
        <v xml:space="preserve">Servicios prestados a las empresas y servicios de producción </v>
      </c>
      <c r="H4" s="63" t="s">
        <v>36</v>
      </c>
      <c r="I4" s="62" t="str">
        <f>IF(H4=""," ",VLOOKUP(H4,Listados!$T:$U,2,0))</f>
        <v>Ingresos corrientes de Libre Destinación</v>
      </c>
      <c r="J4" s="64">
        <v>3471380520</v>
      </c>
    </row>
    <row r="5" spans="2:11">
      <c r="B5" s="18" t="s">
        <v>13875</v>
      </c>
      <c r="C5" s="116" t="s">
        <v>13876</v>
      </c>
      <c r="D5" s="60"/>
      <c r="E5" s="61"/>
      <c r="F5" s="18" t="s">
        <v>4726</v>
      </c>
      <c r="G5" s="62" t="str">
        <f>IF(F5=""," ",VLOOKUP(F5,Listados!$P:$Q,2,0))</f>
        <v xml:space="preserve">Servicios prestados a las empresas y servicios de producción </v>
      </c>
      <c r="H5" s="63" t="s">
        <v>36</v>
      </c>
      <c r="I5" s="62" t="str">
        <f>IF(H5=""," ",VLOOKUP(H5,Listados!$T:$U,2,0))</f>
        <v>Ingresos corrientes de Libre Destinación</v>
      </c>
      <c r="J5" s="64">
        <v>1868865072</v>
      </c>
    </row>
    <row r="6" spans="2:11">
      <c r="B6" s="18" t="s">
        <v>13888</v>
      </c>
      <c r="C6" s="115" t="s">
        <v>13885</v>
      </c>
      <c r="D6" s="60"/>
      <c r="E6" s="75"/>
      <c r="F6" s="18" t="s">
        <v>4726</v>
      </c>
      <c r="G6" s="62" t="str">
        <f>IF(F6=""," ",VLOOKUP(F6,Listados!$P:$Q,2,0))</f>
        <v xml:space="preserve">Servicios prestados a las empresas y servicios de producción </v>
      </c>
      <c r="H6" s="63" t="s">
        <v>36</v>
      </c>
      <c r="I6" s="62" t="str">
        <f>IF(H6=""," ",VLOOKUP(H6,Listados!$T:$U,2,0))</f>
        <v>Ingresos corrientes de Libre Destinación</v>
      </c>
      <c r="J6" s="64">
        <v>640965662</v>
      </c>
      <c r="K6" s="117">
        <f>SUM(J4:J6)</f>
        <v>5981211254</v>
      </c>
    </row>
    <row r="10" spans="2:11">
      <c r="B10" s="118" t="s">
        <v>13947</v>
      </c>
      <c r="C10" s="119">
        <v>5339</v>
      </c>
      <c r="D10" s="120" t="s">
        <v>13948</v>
      </c>
      <c r="E10" s="121">
        <v>3471380520</v>
      </c>
    </row>
    <row r="11" spans="2:11">
      <c r="B11" s="118" t="s">
        <v>13947</v>
      </c>
      <c r="C11" s="119">
        <v>5339</v>
      </c>
      <c r="D11" s="120" t="s">
        <v>13949</v>
      </c>
      <c r="E11" s="121">
        <v>640965662</v>
      </c>
    </row>
    <row r="12" spans="2:11">
      <c r="B12" s="118" t="s">
        <v>13947</v>
      </c>
      <c r="C12" s="119">
        <v>5339</v>
      </c>
      <c r="D12" s="120" t="s">
        <v>13950</v>
      </c>
      <c r="E12" s="121">
        <v>1868865072</v>
      </c>
      <c r="F12" s="122">
        <f>SUM(E10:E12)</f>
        <v>5981211254</v>
      </c>
    </row>
  </sheetData>
  <conditionalFormatting sqref="C4:D6">
    <cfRule type="cellIs" dxfId="2" priority="1" stopIfTrue="1" operator="equal">
      <formula>"ESCRIBA AQUÍ EL NOMBRE DEL CAPITULO"</formula>
    </cfRule>
  </conditionalFormatting>
  <dataValidations count="6">
    <dataValidation type="custom" allowBlank="1" showErrorMessage="1" sqref="I4:I6" xr:uid="{00000000-0002-0000-0200-000000000000}">
      <formula1>EQ(LEN(I4),(1))</formula1>
    </dataValidation>
    <dataValidation type="list" allowBlank="1" showErrorMessage="1" sqref="H4:H6" xr:uid="{00000000-0002-0000-0200-000002000000}">
      <formula1>fondo</formula1>
    </dataValidation>
    <dataValidation type="decimal" operator="greaterThanOrEqual" allowBlank="1" showErrorMessage="1" sqref="J4:J6" xr:uid="{00000000-0002-0000-0200-000003000000}">
      <formula1>0</formula1>
    </dataValidation>
    <dataValidation type="custom" allowBlank="1" showErrorMessage="1" sqref="B4:B6" xr:uid="{00000000-0002-0000-0200-000004000000}">
      <formula1>EQ(LEN(B4),(22))</formula1>
    </dataValidation>
    <dataValidation type="list" allowBlank="1" showErrorMessage="1" sqref="F4:F6" xr:uid="{00000000-0002-0000-0200-000005000000}">
      <formula1>pospre</formula1>
    </dataValidation>
    <dataValidation type="list" allowBlank="1" showErrorMessage="1" sqref="D4:D6" xr:uid="{00000000-0002-0000-0200-000006000000}">
      <formula1>ruta</formula1>
    </dataValidation>
  </dataValidations>
  <pageMargins left="0.7" right="0.7" top="0.75" bottom="0.75" header="0" footer="0"/>
  <pageSetup orientation="landscape"/>
  <extLst>
    <ext xmlns:x14="http://schemas.microsoft.com/office/spreadsheetml/2009/9/main" uri="{CCE6A557-97BC-4b89-ADB6-D9C93CAAB3DF}">
      <x14:dataValidations xmlns:xm="http://schemas.microsoft.com/office/excel/2006/main" count="1">
        <x14:dataValidation type="custom" allowBlank="1" showErrorMessage="1" xr:uid="{00000000-0002-0000-0200-000001000000}">
          <x14:formula1>
            <xm:f>IF(F4=""," ",VLOOKUP(F4,Listados!$P:$Q,2,0))</xm:f>
          </x14:formula1>
          <xm:sqref>G4:G6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baseColWidth="10" defaultColWidth="14.44140625" defaultRowHeight="15" customHeight="1"/>
  <cols>
    <col min="1" max="1" width="3.109375" customWidth="1"/>
    <col min="2" max="2" width="34" customWidth="1"/>
    <col min="3" max="3" width="27.44140625" customWidth="1"/>
    <col min="4" max="4" width="22.44140625" customWidth="1"/>
    <col min="5" max="7" width="8.88671875" customWidth="1"/>
    <col min="8" max="8" width="12.33203125" customWidth="1"/>
    <col min="9" max="26" width="10.88671875" customWidth="1"/>
  </cols>
  <sheetData>
    <row r="1" spans="1:26" ht="12.75" customHeight="1">
      <c r="A1" s="123"/>
      <c r="B1" s="123"/>
      <c r="C1" s="123"/>
      <c r="D1" s="123"/>
      <c r="E1" s="123"/>
      <c r="F1" s="123"/>
      <c r="G1" s="123"/>
      <c r="H1" s="123"/>
      <c r="I1" s="123"/>
      <c r="J1" s="123"/>
      <c r="K1" s="123"/>
      <c r="L1" s="123"/>
      <c r="M1" s="123"/>
      <c r="N1" s="123"/>
      <c r="O1" s="123"/>
      <c r="P1" s="123"/>
      <c r="Q1" s="123"/>
      <c r="R1" s="123"/>
      <c r="S1" s="123"/>
      <c r="T1" s="123"/>
      <c r="U1" s="123"/>
      <c r="V1" s="123"/>
      <c r="W1" s="123"/>
      <c r="X1" s="123"/>
      <c r="Y1" s="123"/>
      <c r="Z1" s="123"/>
    </row>
    <row r="2" spans="1:26" ht="12.75" customHeight="1">
      <c r="A2" s="123"/>
      <c r="B2" s="123"/>
      <c r="C2" s="123"/>
      <c r="D2" s="123"/>
      <c r="E2" s="123"/>
      <c r="F2" s="123"/>
      <c r="G2" s="123"/>
      <c r="H2" s="123"/>
      <c r="I2" s="123"/>
      <c r="J2" s="123"/>
      <c r="K2" s="123"/>
      <c r="L2" s="123"/>
      <c r="M2" s="123"/>
      <c r="N2" s="123"/>
      <c r="O2" s="123"/>
      <c r="P2" s="123"/>
      <c r="Q2" s="123"/>
      <c r="R2" s="123"/>
      <c r="S2" s="123"/>
      <c r="T2" s="123"/>
      <c r="U2" s="123"/>
      <c r="V2" s="123"/>
      <c r="W2" s="123"/>
      <c r="X2" s="123"/>
      <c r="Y2" s="123"/>
      <c r="Z2" s="123"/>
    </row>
    <row r="3" spans="1:26" ht="12.75" customHeight="1">
      <c r="A3" s="123"/>
      <c r="B3" s="123"/>
      <c r="C3" s="123"/>
      <c r="D3" s="123"/>
      <c r="E3" s="123"/>
      <c r="F3" s="123"/>
      <c r="G3" s="123"/>
      <c r="H3" s="123"/>
      <c r="I3" s="123"/>
      <c r="J3" s="123"/>
      <c r="K3" s="123"/>
      <c r="L3" s="123"/>
      <c r="M3" s="123"/>
      <c r="N3" s="123"/>
      <c r="O3" s="123"/>
      <c r="P3" s="123"/>
      <c r="Q3" s="123"/>
      <c r="R3" s="123"/>
      <c r="S3" s="123"/>
      <c r="T3" s="123"/>
      <c r="U3" s="123"/>
      <c r="V3" s="123"/>
      <c r="W3" s="123"/>
      <c r="X3" s="123"/>
      <c r="Y3" s="123"/>
      <c r="Z3" s="123"/>
    </row>
    <row r="4" spans="1:26" ht="12.75" customHeight="1">
      <c r="A4" s="123"/>
      <c r="B4" s="123"/>
      <c r="C4" s="123"/>
      <c r="D4" s="123"/>
      <c r="E4" s="123"/>
      <c r="F4" s="123"/>
      <c r="G4" s="123"/>
      <c r="H4" s="123"/>
      <c r="I4" s="123"/>
      <c r="J4" s="123"/>
      <c r="K4" s="123"/>
      <c r="L4" s="123"/>
      <c r="M4" s="123"/>
      <c r="N4" s="123"/>
      <c r="O4" s="123"/>
      <c r="P4" s="123"/>
      <c r="Q4" s="123"/>
      <c r="R4" s="123"/>
      <c r="S4" s="123"/>
      <c r="T4" s="123"/>
      <c r="U4" s="123"/>
      <c r="V4" s="123"/>
      <c r="W4" s="123"/>
      <c r="X4" s="123"/>
      <c r="Y4" s="123"/>
      <c r="Z4" s="123"/>
    </row>
    <row r="5" spans="1:26" ht="12.75" customHeight="1">
      <c r="A5" s="123"/>
      <c r="B5" s="123"/>
      <c r="C5" s="123"/>
      <c r="D5" s="123"/>
      <c r="E5" s="123"/>
      <c r="F5" s="123"/>
      <c r="G5" s="123"/>
      <c r="H5" s="123"/>
      <c r="I5" s="123"/>
      <c r="J5" s="123"/>
      <c r="K5" s="123"/>
      <c r="L5" s="123"/>
      <c r="M5" s="123"/>
      <c r="N5" s="123"/>
      <c r="O5" s="123"/>
      <c r="P5" s="123"/>
      <c r="Q5" s="123"/>
      <c r="R5" s="123"/>
      <c r="S5" s="123"/>
      <c r="T5" s="123"/>
      <c r="U5" s="123"/>
      <c r="V5" s="123"/>
      <c r="W5" s="123"/>
      <c r="X5" s="123"/>
      <c r="Y5" s="123"/>
      <c r="Z5" s="123"/>
    </row>
    <row r="6" spans="1:26" ht="12.75" customHeight="1">
      <c r="A6" s="123"/>
      <c r="B6" s="123"/>
      <c r="C6" s="123"/>
      <c r="D6" s="123"/>
      <c r="E6" s="123"/>
      <c r="F6" s="123"/>
      <c r="G6" s="123"/>
      <c r="H6" s="123"/>
      <c r="I6" s="123"/>
      <c r="J6" s="123"/>
      <c r="K6" s="123"/>
      <c r="L6" s="123"/>
      <c r="M6" s="123"/>
      <c r="N6" s="123"/>
      <c r="O6" s="123"/>
      <c r="P6" s="123"/>
      <c r="Q6" s="123"/>
      <c r="R6" s="123"/>
      <c r="S6" s="123"/>
      <c r="T6" s="123"/>
      <c r="U6" s="123"/>
      <c r="V6" s="123"/>
      <c r="W6" s="123"/>
      <c r="X6" s="123"/>
      <c r="Y6" s="123"/>
      <c r="Z6" s="123"/>
    </row>
    <row r="7" spans="1:26" ht="12.75" customHeight="1">
      <c r="A7" s="123"/>
      <c r="B7" s="123"/>
      <c r="C7" s="123"/>
      <c r="D7" s="123"/>
      <c r="E7" s="123"/>
      <c r="F7" s="123"/>
      <c r="G7" s="123"/>
      <c r="H7" s="123"/>
      <c r="I7" s="123"/>
      <c r="J7" s="123"/>
      <c r="K7" s="123"/>
      <c r="L7" s="123"/>
      <c r="M7" s="123"/>
      <c r="N7" s="123"/>
      <c r="O7" s="123"/>
      <c r="P7" s="123"/>
      <c r="Q7" s="123"/>
      <c r="R7" s="123"/>
      <c r="S7" s="123"/>
      <c r="T7" s="123"/>
      <c r="U7" s="123"/>
      <c r="V7" s="123"/>
      <c r="W7" s="123"/>
      <c r="X7" s="123"/>
      <c r="Y7" s="123"/>
      <c r="Z7" s="123"/>
    </row>
    <row r="8" spans="1:26" ht="12.75" customHeight="1">
      <c r="A8" s="123"/>
      <c r="B8" s="123"/>
      <c r="C8" s="123"/>
      <c r="D8" s="123"/>
      <c r="E8" s="123"/>
      <c r="F8" s="123"/>
      <c r="G8" s="123"/>
      <c r="H8" s="123"/>
      <c r="I8" s="123"/>
      <c r="J8" s="123"/>
      <c r="K8" s="123"/>
      <c r="L8" s="123"/>
      <c r="M8" s="123"/>
      <c r="N8" s="123"/>
      <c r="O8" s="123"/>
      <c r="P8" s="123"/>
      <c r="Q8" s="123"/>
      <c r="R8" s="123"/>
      <c r="S8" s="123"/>
      <c r="T8" s="123"/>
      <c r="U8" s="123"/>
      <c r="V8" s="123"/>
      <c r="W8" s="123"/>
      <c r="X8" s="123"/>
      <c r="Y8" s="123"/>
      <c r="Z8" s="123"/>
    </row>
    <row r="9" spans="1:26" ht="12.75" customHeight="1">
      <c r="A9" s="123"/>
      <c r="B9" s="123"/>
      <c r="C9" s="123"/>
      <c r="D9" s="123"/>
      <c r="E9" s="123"/>
      <c r="F9" s="123"/>
      <c r="G9" s="123"/>
      <c r="H9" s="123"/>
      <c r="I9" s="123"/>
      <c r="J9" s="123"/>
      <c r="K9" s="123"/>
      <c r="L9" s="123"/>
      <c r="M9" s="123"/>
      <c r="N9" s="123"/>
      <c r="O9" s="123"/>
      <c r="P9" s="123"/>
      <c r="Q9" s="123"/>
      <c r="R9" s="123"/>
      <c r="S9" s="123"/>
      <c r="T9" s="123"/>
      <c r="U9" s="123"/>
      <c r="V9" s="123"/>
      <c r="W9" s="123"/>
      <c r="X9" s="123"/>
      <c r="Y9" s="123"/>
      <c r="Z9" s="123"/>
    </row>
    <row r="10" spans="1:26" ht="12.75" customHeight="1">
      <c r="A10" s="124"/>
      <c r="B10" s="124"/>
      <c r="C10" s="124"/>
      <c r="D10" s="124"/>
      <c r="E10" s="124"/>
      <c r="F10" s="124"/>
      <c r="G10" s="124"/>
      <c r="H10" s="124"/>
      <c r="I10" s="124"/>
      <c r="J10" s="124"/>
      <c r="K10" s="124"/>
      <c r="L10" s="124"/>
      <c r="M10" s="124"/>
      <c r="N10" s="124"/>
      <c r="O10" s="124"/>
      <c r="P10" s="124"/>
      <c r="Q10" s="124"/>
      <c r="R10" s="124"/>
      <c r="S10" s="124"/>
      <c r="T10" s="124"/>
      <c r="U10" s="124"/>
      <c r="V10" s="124"/>
      <c r="W10" s="124"/>
      <c r="X10" s="124"/>
      <c r="Y10" s="124"/>
      <c r="Z10" s="124"/>
    </row>
    <row r="11" spans="1:26" ht="15.75" customHeight="1">
      <c r="A11" s="124"/>
      <c r="B11" s="185" t="s">
        <v>13951</v>
      </c>
      <c r="C11" s="146"/>
      <c r="D11" s="146"/>
      <c r="E11" s="146"/>
      <c r="F11" s="146"/>
      <c r="G11" s="146"/>
      <c r="H11" s="147"/>
      <c r="I11" s="124"/>
      <c r="J11" s="124"/>
      <c r="K11" s="124"/>
      <c r="L11" s="124"/>
      <c r="M11" s="124"/>
      <c r="N11" s="124"/>
      <c r="O11" s="124"/>
      <c r="P11" s="124"/>
      <c r="Q11" s="124"/>
      <c r="R11" s="124"/>
      <c r="S11" s="124"/>
      <c r="T11" s="124"/>
      <c r="U11" s="124"/>
      <c r="V11" s="124"/>
      <c r="W11" s="124"/>
      <c r="X11" s="124"/>
      <c r="Y11" s="124"/>
      <c r="Z11" s="124"/>
    </row>
    <row r="12" spans="1:26" ht="12.75" customHeight="1">
      <c r="A12" s="124"/>
      <c r="B12" s="124"/>
      <c r="C12" s="124"/>
      <c r="D12" s="124"/>
      <c r="E12" s="124"/>
      <c r="F12" s="124"/>
      <c r="G12" s="124"/>
      <c r="H12" s="124"/>
      <c r="I12" s="124"/>
      <c r="J12" s="124"/>
      <c r="K12" s="124"/>
      <c r="L12" s="124"/>
      <c r="M12" s="124"/>
      <c r="N12" s="124"/>
      <c r="O12" s="124"/>
      <c r="P12" s="124"/>
      <c r="Q12" s="124"/>
      <c r="R12" s="124"/>
      <c r="S12" s="124"/>
      <c r="T12" s="124"/>
      <c r="U12" s="124"/>
      <c r="V12" s="124"/>
      <c r="W12" s="124"/>
      <c r="X12" s="124"/>
      <c r="Y12" s="124"/>
      <c r="Z12" s="124"/>
    </row>
    <row r="13" spans="1:26" ht="27" customHeight="1">
      <c r="A13" s="124"/>
      <c r="B13" s="3" t="s">
        <v>13952</v>
      </c>
      <c r="C13" s="5" t="s">
        <v>13953</v>
      </c>
      <c r="D13" s="5" t="s">
        <v>13954</v>
      </c>
      <c r="E13" s="5" t="s">
        <v>13955</v>
      </c>
      <c r="F13" s="5" t="s">
        <v>13956</v>
      </c>
      <c r="G13" s="5" t="s">
        <v>13957</v>
      </c>
      <c r="H13" s="5" t="s">
        <v>13958</v>
      </c>
      <c r="I13" s="124"/>
      <c r="J13" s="124"/>
      <c r="K13" s="124"/>
      <c r="L13" s="124"/>
      <c r="M13" s="124"/>
      <c r="N13" s="124"/>
      <c r="O13" s="124"/>
      <c r="P13" s="124"/>
      <c r="Q13" s="124"/>
      <c r="R13" s="124"/>
      <c r="S13" s="124"/>
      <c r="T13" s="124"/>
      <c r="U13" s="124"/>
      <c r="V13" s="124"/>
      <c r="W13" s="124"/>
      <c r="X13" s="124"/>
      <c r="Y13" s="124"/>
      <c r="Z13" s="124"/>
    </row>
    <row r="14" spans="1:26" ht="22.5" customHeight="1">
      <c r="A14" s="124"/>
      <c r="B14" s="125" t="s">
        <v>13959</v>
      </c>
      <c r="C14" s="125" t="s">
        <v>13959</v>
      </c>
      <c r="D14" s="126" t="s">
        <v>13960</v>
      </c>
      <c r="E14" s="126">
        <v>2285099</v>
      </c>
      <c r="F14" s="126">
        <v>2285099</v>
      </c>
      <c r="G14" s="126">
        <v>2285099</v>
      </c>
      <c r="H14" s="126"/>
      <c r="I14" s="124"/>
      <c r="J14" s="124"/>
      <c r="K14" s="124"/>
      <c r="L14" s="124"/>
      <c r="M14" s="124"/>
      <c r="N14" s="124"/>
      <c r="O14" s="124"/>
      <c r="P14" s="124"/>
      <c r="Q14" s="124"/>
      <c r="R14" s="124"/>
      <c r="S14" s="124"/>
      <c r="T14" s="124"/>
      <c r="U14" s="124"/>
      <c r="V14" s="124"/>
      <c r="W14" s="124"/>
      <c r="X14" s="124"/>
      <c r="Y14" s="124"/>
      <c r="Z14" s="124"/>
    </row>
    <row r="15" spans="1:26" ht="22.5" customHeight="1">
      <c r="A15" s="124"/>
      <c r="B15" s="125"/>
      <c r="C15" s="126"/>
      <c r="D15" s="126"/>
      <c r="E15" s="126"/>
      <c r="F15" s="126"/>
      <c r="G15" s="126"/>
      <c r="H15" s="126"/>
      <c r="I15" s="124"/>
      <c r="J15" s="124"/>
      <c r="K15" s="124"/>
      <c r="L15" s="124"/>
      <c r="M15" s="124"/>
      <c r="N15" s="124"/>
      <c r="O15" s="124"/>
      <c r="P15" s="124"/>
      <c r="Q15" s="124"/>
      <c r="R15" s="124"/>
      <c r="S15" s="124"/>
      <c r="T15" s="124"/>
      <c r="U15" s="124"/>
      <c r="V15" s="124"/>
      <c r="W15" s="124"/>
      <c r="X15" s="124"/>
      <c r="Y15" s="124"/>
      <c r="Z15" s="124"/>
    </row>
    <row r="16" spans="1:26" ht="22.5" customHeight="1">
      <c r="A16" s="124"/>
      <c r="B16" s="125"/>
      <c r="C16" s="126"/>
      <c r="D16" s="126"/>
      <c r="E16" s="126"/>
      <c r="F16" s="126"/>
      <c r="G16" s="126"/>
      <c r="H16" s="126"/>
      <c r="I16" s="124"/>
      <c r="J16" s="124"/>
      <c r="K16" s="124"/>
      <c r="L16" s="124"/>
      <c r="M16" s="124"/>
      <c r="N16" s="124"/>
      <c r="O16" s="124"/>
      <c r="P16" s="124"/>
      <c r="Q16" s="124"/>
      <c r="R16" s="124"/>
      <c r="S16" s="124"/>
      <c r="T16" s="124"/>
      <c r="U16" s="124"/>
      <c r="V16" s="124"/>
      <c r="W16" s="124"/>
      <c r="X16" s="124"/>
      <c r="Y16" s="124"/>
      <c r="Z16" s="124"/>
    </row>
    <row r="17" spans="1:26" ht="22.5" customHeight="1">
      <c r="A17" s="124"/>
      <c r="B17" s="125"/>
      <c r="C17" s="126"/>
      <c r="D17" s="126"/>
      <c r="E17" s="126"/>
      <c r="F17" s="126"/>
      <c r="G17" s="126"/>
      <c r="H17" s="126"/>
      <c r="I17" s="124"/>
      <c r="J17" s="124"/>
      <c r="K17" s="124"/>
      <c r="L17" s="124"/>
      <c r="M17" s="124"/>
      <c r="N17" s="124"/>
      <c r="O17" s="124"/>
      <c r="P17" s="124"/>
      <c r="Q17" s="124"/>
      <c r="R17" s="124"/>
      <c r="S17" s="124"/>
      <c r="T17" s="124"/>
      <c r="U17" s="124"/>
      <c r="V17" s="124"/>
      <c r="W17" s="124"/>
      <c r="X17" s="124"/>
      <c r="Y17" s="124"/>
      <c r="Z17" s="124"/>
    </row>
    <row r="18" spans="1:26" ht="12.75" customHeight="1">
      <c r="A18" s="124"/>
      <c r="B18" s="126"/>
      <c r="C18" s="126"/>
      <c r="D18" s="126"/>
      <c r="E18" s="126"/>
      <c r="F18" s="126"/>
      <c r="G18" s="126"/>
      <c r="H18" s="126"/>
      <c r="I18" s="124"/>
      <c r="J18" s="124"/>
      <c r="K18" s="124"/>
      <c r="L18" s="124"/>
      <c r="M18" s="124"/>
      <c r="N18" s="124"/>
      <c r="O18" s="124"/>
      <c r="P18" s="124"/>
      <c r="Q18" s="124"/>
      <c r="R18" s="124"/>
      <c r="S18" s="124"/>
      <c r="T18" s="124"/>
      <c r="U18" s="124"/>
      <c r="V18" s="124"/>
      <c r="W18" s="124"/>
      <c r="X18" s="124"/>
      <c r="Y18" s="124"/>
      <c r="Z18" s="124"/>
    </row>
    <row r="19" spans="1:26" ht="12.75" customHeight="1">
      <c r="A19" s="124"/>
      <c r="B19" s="126"/>
      <c r="C19" s="126"/>
      <c r="D19" s="126"/>
      <c r="E19" s="126"/>
      <c r="F19" s="126"/>
      <c r="G19" s="126"/>
      <c r="H19" s="126"/>
      <c r="I19" s="124"/>
      <c r="J19" s="124"/>
      <c r="K19" s="124"/>
      <c r="L19" s="124"/>
      <c r="M19" s="124"/>
      <c r="N19" s="124"/>
      <c r="O19" s="124"/>
      <c r="P19" s="124"/>
      <c r="Q19" s="124"/>
      <c r="R19" s="124"/>
      <c r="S19" s="124"/>
      <c r="T19" s="124"/>
      <c r="U19" s="124"/>
      <c r="V19" s="124"/>
      <c r="W19" s="124"/>
      <c r="X19" s="124"/>
      <c r="Y19" s="124"/>
      <c r="Z19" s="124"/>
    </row>
    <row r="20" spans="1:26" ht="12.75" customHeight="1">
      <c r="A20" s="124"/>
      <c r="B20" s="126"/>
      <c r="C20" s="126" t="s">
        <v>13961</v>
      </c>
      <c r="D20" s="126"/>
      <c r="E20" s="126">
        <f t="shared" ref="E20:F20" si="0">+E14</f>
        <v>2285099</v>
      </c>
      <c r="F20" s="126">
        <f t="shared" si="0"/>
        <v>2285099</v>
      </c>
      <c r="G20" s="126"/>
      <c r="H20" s="126"/>
      <c r="I20" s="124"/>
      <c r="J20" s="124"/>
      <c r="K20" s="124"/>
      <c r="L20" s="124"/>
      <c r="M20" s="124"/>
      <c r="N20" s="124"/>
      <c r="O20" s="124"/>
      <c r="P20" s="124"/>
      <c r="Q20" s="124"/>
      <c r="R20" s="124"/>
      <c r="S20" s="124"/>
      <c r="T20" s="124"/>
      <c r="U20" s="124"/>
      <c r="V20" s="124"/>
      <c r="W20" s="124"/>
      <c r="X20" s="124"/>
      <c r="Y20" s="124"/>
      <c r="Z20" s="124"/>
    </row>
    <row r="21" spans="1:26" ht="12.75" customHeight="1">
      <c r="A21" s="124"/>
      <c r="B21" s="124"/>
      <c r="C21" s="124"/>
      <c r="D21" s="124"/>
      <c r="E21" s="124"/>
      <c r="F21" s="124"/>
      <c r="G21" s="124"/>
      <c r="H21" s="124"/>
      <c r="I21" s="124"/>
      <c r="J21" s="124"/>
      <c r="K21" s="124"/>
      <c r="L21" s="124"/>
      <c r="M21" s="124"/>
      <c r="N21" s="124"/>
      <c r="O21" s="124"/>
      <c r="P21" s="124"/>
      <c r="Q21" s="124"/>
      <c r="R21" s="124"/>
      <c r="S21" s="124"/>
      <c r="T21" s="124"/>
      <c r="U21" s="124"/>
      <c r="V21" s="124"/>
      <c r="W21" s="124"/>
      <c r="X21" s="124"/>
      <c r="Y21" s="124"/>
      <c r="Z21" s="124"/>
    </row>
    <row r="22" spans="1:26" ht="12.75" customHeight="1">
      <c r="A22" s="124"/>
      <c r="B22" s="124"/>
      <c r="C22" s="124"/>
      <c r="D22" s="124"/>
      <c r="E22" s="124"/>
      <c r="F22" s="124"/>
      <c r="G22" s="124"/>
      <c r="H22" s="124"/>
      <c r="I22" s="124"/>
      <c r="J22" s="124"/>
      <c r="K22" s="124"/>
      <c r="L22" s="124"/>
      <c r="M22" s="124"/>
      <c r="N22" s="124"/>
      <c r="O22" s="124"/>
      <c r="P22" s="124"/>
      <c r="Q22" s="124"/>
      <c r="R22" s="124"/>
      <c r="S22" s="124"/>
      <c r="T22" s="124"/>
      <c r="U22" s="124"/>
      <c r="V22" s="124"/>
      <c r="W22" s="124"/>
      <c r="X22" s="124"/>
      <c r="Y22" s="124"/>
      <c r="Z22" s="124"/>
    </row>
    <row r="23" spans="1:26" ht="12.75" customHeight="1">
      <c r="A23" s="124"/>
      <c r="B23" s="185" t="s">
        <v>13962</v>
      </c>
      <c r="C23" s="146"/>
      <c r="D23" s="146"/>
      <c r="E23" s="146"/>
      <c r="F23" s="146"/>
      <c r="G23" s="146"/>
      <c r="H23" s="147"/>
      <c r="I23" s="124"/>
      <c r="J23" s="124"/>
      <c r="K23" s="124"/>
      <c r="L23" s="124"/>
      <c r="M23" s="124"/>
      <c r="N23" s="124"/>
      <c r="O23" s="124"/>
      <c r="P23" s="124"/>
      <c r="Q23" s="124"/>
      <c r="R23" s="124"/>
      <c r="S23" s="124"/>
      <c r="T23" s="124"/>
      <c r="U23" s="124"/>
      <c r="V23" s="124"/>
      <c r="W23" s="124"/>
      <c r="X23" s="124"/>
      <c r="Y23" s="124"/>
      <c r="Z23" s="124"/>
    </row>
    <row r="24" spans="1:26" ht="12.75" customHeight="1">
      <c r="A24" s="124"/>
      <c r="B24" s="124"/>
      <c r="C24" s="124"/>
      <c r="D24" s="124"/>
      <c r="E24" s="124"/>
      <c r="F24" s="124"/>
      <c r="G24" s="124"/>
      <c r="H24" s="124"/>
      <c r="I24" s="124"/>
      <c r="J24" s="124"/>
      <c r="K24" s="124"/>
      <c r="L24" s="124"/>
      <c r="M24" s="124"/>
      <c r="N24" s="124"/>
      <c r="O24" s="124"/>
      <c r="P24" s="124"/>
      <c r="Q24" s="124"/>
      <c r="R24" s="124"/>
      <c r="S24" s="124"/>
      <c r="T24" s="124"/>
      <c r="U24" s="124"/>
      <c r="V24" s="124"/>
      <c r="W24" s="124"/>
      <c r="X24" s="124"/>
      <c r="Y24" s="124"/>
      <c r="Z24" s="124"/>
    </row>
    <row r="25" spans="1:26" ht="12.75" customHeight="1">
      <c r="A25" s="124"/>
      <c r="B25" s="16" t="s">
        <v>13963</v>
      </c>
      <c r="C25" s="182" t="s">
        <v>611</v>
      </c>
      <c r="D25" s="146"/>
      <c r="E25" s="146"/>
      <c r="F25" s="146"/>
      <c r="G25" s="146"/>
      <c r="H25" s="147"/>
      <c r="I25" s="124"/>
      <c r="J25" s="124"/>
      <c r="K25" s="124"/>
      <c r="L25" s="124"/>
      <c r="M25" s="124"/>
      <c r="N25" s="124"/>
      <c r="O25" s="124"/>
      <c r="P25" s="124"/>
      <c r="Q25" s="124"/>
      <c r="R25" s="124"/>
      <c r="S25" s="124"/>
      <c r="T25" s="124"/>
      <c r="U25" s="124"/>
      <c r="V25" s="124"/>
      <c r="W25" s="124"/>
      <c r="X25" s="124"/>
      <c r="Y25" s="124"/>
      <c r="Z25" s="124"/>
    </row>
    <row r="26" spans="1:26" ht="28.5" customHeight="1">
      <c r="A26" s="124"/>
      <c r="B26" s="16" t="s">
        <v>13964</v>
      </c>
      <c r="C26" s="182"/>
      <c r="D26" s="146"/>
      <c r="E26" s="146"/>
      <c r="F26" s="146"/>
      <c r="G26" s="146"/>
      <c r="H26" s="147"/>
      <c r="I26" s="124"/>
      <c r="J26" s="124"/>
      <c r="K26" s="124"/>
      <c r="L26" s="124"/>
      <c r="M26" s="124"/>
      <c r="N26" s="124"/>
      <c r="O26" s="124"/>
      <c r="P26" s="124"/>
      <c r="Q26" s="124"/>
      <c r="R26" s="124"/>
      <c r="S26" s="124"/>
      <c r="T26" s="124"/>
      <c r="U26" s="124"/>
      <c r="V26" s="124"/>
      <c r="W26" s="124"/>
      <c r="X26" s="124"/>
      <c r="Y26" s="124"/>
      <c r="Z26" s="124"/>
    </row>
    <row r="27" spans="1:26" ht="12.75" customHeight="1">
      <c r="A27" s="124"/>
      <c r="B27" s="16" t="s">
        <v>13965</v>
      </c>
      <c r="C27" s="182"/>
      <c r="D27" s="146"/>
      <c r="E27" s="146"/>
      <c r="F27" s="146"/>
      <c r="G27" s="146"/>
      <c r="H27" s="147"/>
      <c r="I27" s="124"/>
      <c r="J27" s="124"/>
      <c r="K27" s="124"/>
      <c r="L27" s="124"/>
      <c r="M27" s="124"/>
      <c r="N27" s="124"/>
      <c r="O27" s="124"/>
      <c r="P27" s="124"/>
      <c r="Q27" s="124"/>
      <c r="R27" s="124"/>
      <c r="S27" s="124"/>
      <c r="T27" s="124"/>
      <c r="U27" s="124"/>
      <c r="V27" s="124"/>
      <c r="W27" s="124"/>
      <c r="X27" s="124"/>
      <c r="Y27" s="124"/>
      <c r="Z27" s="124"/>
    </row>
    <row r="28" spans="1:26" ht="12.75" customHeight="1">
      <c r="A28" s="124"/>
      <c r="B28" s="16" t="s">
        <v>13966</v>
      </c>
      <c r="C28" s="182"/>
      <c r="D28" s="146"/>
      <c r="E28" s="146"/>
      <c r="F28" s="146"/>
      <c r="G28" s="146"/>
      <c r="H28" s="147"/>
      <c r="I28" s="124"/>
      <c r="J28" s="124"/>
      <c r="K28" s="124"/>
      <c r="L28" s="124"/>
      <c r="M28" s="124"/>
      <c r="N28" s="124"/>
      <c r="O28" s="124"/>
      <c r="P28" s="124"/>
      <c r="Q28" s="124"/>
      <c r="R28" s="124"/>
      <c r="S28" s="124"/>
      <c r="T28" s="124"/>
      <c r="U28" s="124"/>
      <c r="V28" s="124"/>
      <c r="W28" s="124"/>
      <c r="X28" s="124"/>
      <c r="Y28" s="124"/>
      <c r="Z28" s="124"/>
    </row>
    <row r="29" spans="1:26" ht="12.75" customHeight="1">
      <c r="A29" s="124"/>
      <c r="B29" s="16" t="s">
        <v>13967</v>
      </c>
      <c r="C29" s="127" t="s">
        <v>49</v>
      </c>
      <c r="D29" s="186"/>
      <c r="E29" s="146"/>
      <c r="F29" s="146"/>
      <c r="G29" s="146"/>
      <c r="H29" s="147"/>
      <c r="I29" s="124"/>
      <c r="J29" s="124"/>
      <c r="K29" s="124"/>
      <c r="L29" s="124"/>
      <c r="M29" s="124"/>
      <c r="N29" s="124"/>
      <c r="O29" s="124"/>
      <c r="P29" s="124"/>
      <c r="Q29" s="124"/>
      <c r="R29" s="124"/>
      <c r="S29" s="124"/>
      <c r="T29" s="124"/>
      <c r="U29" s="124"/>
      <c r="V29" s="124"/>
      <c r="W29" s="124"/>
      <c r="X29" s="124"/>
      <c r="Y29" s="124"/>
      <c r="Z29" s="124"/>
    </row>
    <row r="30" spans="1:26" ht="12.75" customHeight="1">
      <c r="A30" s="124"/>
      <c r="B30" s="16" t="s">
        <v>13968</v>
      </c>
      <c r="C30" s="182"/>
      <c r="D30" s="146"/>
      <c r="E30" s="146"/>
      <c r="F30" s="146"/>
      <c r="G30" s="146"/>
      <c r="H30" s="147"/>
      <c r="I30" s="124"/>
      <c r="J30" s="124"/>
      <c r="K30" s="124"/>
      <c r="L30" s="124"/>
      <c r="M30" s="124"/>
      <c r="N30" s="124"/>
      <c r="O30" s="124"/>
      <c r="P30" s="124"/>
      <c r="Q30" s="124"/>
      <c r="R30" s="124"/>
      <c r="S30" s="124"/>
      <c r="T30" s="124"/>
      <c r="U30" s="124"/>
      <c r="V30" s="124"/>
      <c r="W30" s="124"/>
      <c r="X30" s="124"/>
      <c r="Y30" s="124"/>
      <c r="Z30" s="124"/>
    </row>
    <row r="31" spans="1:26" ht="30" customHeight="1">
      <c r="A31" s="124"/>
      <c r="B31" s="18" t="s">
        <v>13969</v>
      </c>
      <c r="C31" s="182" t="s">
        <v>326</v>
      </c>
      <c r="D31" s="147"/>
      <c r="E31" s="16" t="str">
        <f>IF(C31="Ninguna","",IF(C31="","","Cual?"))</f>
        <v/>
      </c>
      <c r="F31" s="183"/>
      <c r="G31" s="146"/>
      <c r="H31" s="147"/>
      <c r="I31" s="124"/>
      <c r="J31" s="124"/>
      <c r="K31" s="124"/>
      <c r="L31" s="124"/>
      <c r="M31" s="124"/>
      <c r="N31" s="124"/>
      <c r="O31" s="124"/>
      <c r="P31" s="124"/>
      <c r="Q31" s="124"/>
      <c r="R31" s="124"/>
      <c r="S31" s="124"/>
      <c r="T31" s="124"/>
      <c r="U31" s="124"/>
      <c r="V31" s="124"/>
      <c r="W31" s="124"/>
      <c r="X31" s="124"/>
      <c r="Y31" s="124"/>
      <c r="Z31" s="124"/>
    </row>
    <row r="32" spans="1:26" ht="31.5" customHeight="1">
      <c r="A32" s="124"/>
      <c r="B32" s="16" t="s">
        <v>13970</v>
      </c>
      <c r="C32" s="16" t="s">
        <v>49</v>
      </c>
      <c r="D32" s="16" t="str">
        <f>IF(C32="SI","Código de proyecto estratégico","")</f>
        <v/>
      </c>
      <c r="E32" s="184"/>
      <c r="F32" s="146"/>
      <c r="G32" s="146"/>
      <c r="H32" s="147"/>
      <c r="I32" s="124"/>
      <c r="J32" s="124"/>
      <c r="K32" s="124"/>
      <c r="L32" s="124"/>
      <c r="M32" s="124"/>
      <c r="N32" s="124"/>
      <c r="O32" s="124"/>
      <c r="P32" s="124"/>
      <c r="Q32" s="124"/>
      <c r="R32" s="124"/>
      <c r="S32" s="124"/>
      <c r="T32" s="124"/>
      <c r="U32" s="124"/>
      <c r="V32" s="124"/>
      <c r="W32" s="124"/>
      <c r="X32" s="124"/>
      <c r="Y32" s="124"/>
      <c r="Z32" s="124"/>
    </row>
    <row r="33" spans="1:26" ht="12.75" customHeight="1">
      <c r="A33" s="124"/>
      <c r="B33" s="124"/>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Z33" s="124"/>
    </row>
    <row r="34" spans="1:26" ht="12.75" customHeight="1">
      <c r="A34" s="124"/>
      <c r="B34" s="124"/>
      <c r="C34" s="124"/>
      <c r="D34" s="124"/>
      <c r="E34" s="124"/>
      <c r="F34" s="124"/>
      <c r="G34" s="124"/>
      <c r="H34" s="124"/>
      <c r="I34" s="124"/>
      <c r="J34" s="124"/>
      <c r="K34" s="124"/>
      <c r="L34" s="124"/>
      <c r="M34" s="124"/>
      <c r="N34" s="124"/>
      <c r="O34" s="124"/>
      <c r="P34" s="124"/>
      <c r="Q34" s="124"/>
      <c r="R34" s="124"/>
      <c r="S34" s="124"/>
      <c r="T34" s="124"/>
      <c r="U34" s="124"/>
      <c r="V34" s="124"/>
      <c r="W34" s="124"/>
      <c r="X34" s="124"/>
      <c r="Y34" s="124"/>
      <c r="Z34" s="124"/>
    </row>
    <row r="35" spans="1:26" ht="12.75" customHeight="1">
      <c r="A35" s="124"/>
      <c r="B35" s="124"/>
      <c r="C35" s="124"/>
      <c r="D35" s="124"/>
      <c r="E35" s="124"/>
      <c r="F35" s="124"/>
      <c r="G35" s="124"/>
      <c r="H35" s="124"/>
      <c r="I35" s="124"/>
      <c r="J35" s="124"/>
      <c r="K35" s="124"/>
      <c r="L35" s="124"/>
      <c r="M35" s="124"/>
      <c r="N35" s="124"/>
      <c r="O35" s="124"/>
      <c r="P35" s="124"/>
      <c r="Q35" s="124"/>
      <c r="R35" s="124"/>
      <c r="S35" s="124"/>
      <c r="T35" s="124"/>
      <c r="U35" s="124"/>
      <c r="V35" s="124"/>
      <c r="W35" s="124"/>
      <c r="X35" s="124"/>
      <c r="Y35" s="124"/>
      <c r="Z35" s="124"/>
    </row>
    <row r="36" spans="1:26" ht="12.75" customHeight="1">
      <c r="A36" s="124"/>
      <c r="B36" s="124"/>
      <c r="C36" s="124"/>
      <c r="D36" s="124"/>
      <c r="E36" s="124"/>
      <c r="F36" s="124"/>
      <c r="G36" s="124"/>
      <c r="H36" s="124"/>
      <c r="I36" s="124"/>
      <c r="J36" s="124"/>
      <c r="K36" s="124"/>
      <c r="L36" s="124"/>
      <c r="M36" s="124"/>
      <c r="N36" s="124"/>
      <c r="O36" s="124"/>
      <c r="P36" s="124"/>
      <c r="Q36" s="124"/>
      <c r="R36" s="124"/>
      <c r="S36" s="124"/>
      <c r="T36" s="124"/>
      <c r="U36" s="124"/>
      <c r="V36" s="124"/>
      <c r="W36" s="124"/>
      <c r="X36" s="124"/>
      <c r="Y36" s="124"/>
      <c r="Z36" s="124"/>
    </row>
    <row r="37" spans="1:26" ht="12.75" customHeight="1">
      <c r="A37" s="124"/>
      <c r="B37" s="124"/>
      <c r="C37" s="124"/>
      <c r="D37" s="124"/>
      <c r="E37" s="124"/>
      <c r="F37" s="124"/>
      <c r="G37" s="124"/>
      <c r="H37" s="124"/>
      <c r="I37" s="124"/>
      <c r="J37" s="124"/>
      <c r="K37" s="124"/>
      <c r="L37" s="124"/>
      <c r="M37" s="124"/>
      <c r="N37" s="124"/>
      <c r="O37" s="124"/>
      <c r="P37" s="124"/>
      <c r="Q37" s="124"/>
      <c r="R37" s="124"/>
      <c r="S37" s="124"/>
      <c r="T37" s="124"/>
      <c r="U37" s="124"/>
      <c r="V37" s="124"/>
      <c r="W37" s="124"/>
      <c r="X37" s="124"/>
      <c r="Y37" s="124"/>
      <c r="Z37" s="124"/>
    </row>
    <row r="38" spans="1:26" ht="12.75" customHeight="1">
      <c r="A38" s="124"/>
      <c r="B38" s="124"/>
      <c r="C38" s="124"/>
      <c r="D38" s="124"/>
      <c r="E38" s="124"/>
      <c r="F38" s="124"/>
      <c r="G38" s="124"/>
      <c r="H38" s="124"/>
      <c r="I38" s="124"/>
      <c r="J38" s="124"/>
      <c r="K38" s="124"/>
      <c r="L38" s="124"/>
      <c r="M38" s="124"/>
      <c r="N38" s="124"/>
      <c r="O38" s="124"/>
      <c r="P38" s="124"/>
      <c r="Q38" s="124"/>
      <c r="R38" s="124"/>
      <c r="S38" s="124"/>
      <c r="T38" s="124"/>
      <c r="U38" s="124"/>
      <c r="V38" s="124"/>
      <c r="W38" s="124"/>
      <c r="X38" s="124"/>
      <c r="Y38" s="124"/>
      <c r="Z38" s="124"/>
    </row>
    <row r="39" spans="1:26" ht="12.75" customHeight="1">
      <c r="A39" s="124"/>
      <c r="B39" s="124"/>
      <c r="C39" s="124"/>
      <c r="D39" s="124"/>
      <c r="E39" s="124"/>
      <c r="F39" s="124"/>
      <c r="G39" s="124"/>
      <c r="H39" s="124"/>
      <c r="I39" s="124"/>
      <c r="J39" s="124"/>
      <c r="K39" s="124"/>
      <c r="L39" s="124"/>
      <c r="M39" s="124"/>
      <c r="N39" s="124"/>
      <c r="O39" s="124"/>
      <c r="P39" s="124"/>
      <c r="Q39" s="124"/>
      <c r="R39" s="124"/>
      <c r="S39" s="124"/>
      <c r="T39" s="124"/>
      <c r="U39" s="124"/>
      <c r="V39" s="124"/>
      <c r="W39" s="124"/>
      <c r="X39" s="124"/>
      <c r="Y39" s="124"/>
      <c r="Z39" s="124"/>
    </row>
    <row r="40" spans="1:26" ht="12.75" customHeight="1">
      <c r="A40" s="124"/>
      <c r="B40" s="124"/>
      <c r="C40" s="124"/>
      <c r="D40" s="124"/>
      <c r="E40" s="124"/>
      <c r="F40" s="124"/>
      <c r="G40" s="124"/>
      <c r="H40" s="124"/>
      <c r="I40" s="124"/>
      <c r="J40" s="124"/>
      <c r="K40" s="124"/>
      <c r="L40" s="124"/>
      <c r="M40" s="124"/>
      <c r="N40" s="124"/>
      <c r="O40" s="124"/>
      <c r="P40" s="124"/>
      <c r="Q40" s="124"/>
      <c r="R40" s="124"/>
      <c r="S40" s="124"/>
      <c r="T40" s="124"/>
      <c r="U40" s="124"/>
      <c r="V40" s="124"/>
      <c r="W40" s="124"/>
      <c r="X40" s="124"/>
      <c r="Y40" s="124"/>
      <c r="Z40" s="124"/>
    </row>
    <row r="41" spans="1:26" ht="12.75" customHeight="1">
      <c r="A41" s="124"/>
      <c r="B41" s="124"/>
      <c r="C41" s="124"/>
      <c r="D41" s="124"/>
      <c r="E41" s="124"/>
      <c r="F41" s="124"/>
      <c r="G41" s="124"/>
      <c r="H41" s="124"/>
      <c r="I41" s="124"/>
      <c r="J41" s="124"/>
      <c r="K41" s="124"/>
      <c r="L41" s="124"/>
      <c r="M41" s="124"/>
      <c r="N41" s="124"/>
      <c r="O41" s="124"/>
      <c r="P41" s="124"/>
      <c r="Q41" s="124"/>
      <c r="R41" s="124"/>
      <c r="S41" s="124"/>
      <c r="T41" s="124"/>
      <c r="U41" s="124"/>
      <c r="V41" s="124"/>
      <c r="W41" s="124"/>
      <c r="X41" s="124"/>
      <c r="Y41" s="124"/>
      <c r="Z41" s="124"/>
    </row>
    <row r="42" spans="1:26" ht="12.75" customHeight="1">
      <c r="A42" s="124"/>
      <c r="B42" s="124"/>
      <c r="C42" s="124"/>
      <c r="D42" s="124"/>
      <c r="E42" s="124"/>
      <c r="F42" s="124"/>
      <c r="G42" s="124"/>
      <c r="H42" s="124"/>
      <c r="I42" s="124"/>
      <c r="J42" s="124"/>
      <c r="K42" s="124"/>
      <c r="L42" s="124"/>
      <c r="M42" s="124"/>
      <c r="N42" s="124"/>
      <c r="O42" s="124"/>
      <c r="P42" s="124"/>
      <c r="Q42" s="124"/>
      <c r="R42" s="124"/>
      <c r="S42" s="124"/>
      <c r="T42" s="124"/>
      <c r="U42" s="124"/>
      <c r="V42" s="124"/>
      <c r="W42" s="124"/>
      <c r="X42" s="124"/>
      <c r="Y42" s="124"/>
      <c r="Z42" s="124"/>
    </row>
    <row r="43" spans="1:26" ht="12.75" customHeight="1">
      <c r="A43" s="124"/>
      <c r="B43" s="124"/>
      <c r="C43" s="124"/>
      <c r="D43" s="124"/>
      <c r="E43" s="124"/>
      <c r="F43" s="124"/>
      <c r="G43" s="124"/>
      <c r="H43" s="124"/>
      <c r="I43" s="124"/>
      <c r="J43" s="124"/>
      <c r="K43" s="124"/>
      <c r="L43" s="124"/>
      <c r="M43" s="124"/>
      <c r="N43" s="124"/>
      <c r="O43" s="124"/>
      <c r="P43" s="124"/>
      <c r="Q43" s="124"/>
      <c r="R43" s="124"/>
      <c r="S43" s="124"/>
      <c r="T43" s="124"/>
      <c r="U43" s="124"/>
      <c r="V43" s="124"/>
      <c r="W43" s="124"/>
      <c r="X43" s="124"/>
      <c r="Y43" s="124"/>
      <c r="Z43" s="124"/>
    </row>
    <row r="44" spans="1:26" ht="12.75" customHeight="1">
      <c r="A44" s="124"/>
      <c r="B44" s="124"/>
      <c r="C44" s="124"/>
      <c r="D44" s="124"/>
      <c r="E44" s="124"/>
      <c r="F44" s="124"/>
      <c r="G44" s="124"/>
      <c r="H44" s="124"/>
      <c r="I44" s="124"/>
      <c r="J44" s="124"/>
      <c r="K44" s="124"/>
      <c r="L44" s="124"/>
      <c r="M44" s="124"/>
      <c r="N44" s="124"/>
      <c r="O44" s="124"/>
      <c r="P44" s="124"/>
      <c r="Q44" s="124"/>
      <c r="R44" s="124"/>
      <c r="S44" s="124"/>
      <c r="T44" s="124"/>
      <c r="U44" s="124"/>
      <c r="V44" s="124"/>
      <c r="W44" s="124"/>
      <c r="X44" s="124"/>
      <c r="Y44" s="124"/>
      <c r="Z44" s="124"/>
    </row>
    <row r="45" spans="1:26" ht="12.75" customHeight="1">
      <c r="A45" s="124"/>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row>
    <row r="46" spans="1:26" ht="12.75" customHeight="1">
      <c r="A46" s="124"/>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row>
    <row r="47" spans="1:26" ht="12.75" customHeight="1">
      <c r="A47" s="124"/>
      <c r="B47" s="124"/>
      <c r="C47" s="124"/>
      <c r="D47" s="124"/>
      <c r="E47" s="124"/>
      <c r="F47" s="124"/>
      <c r="G47" s="124"/>
      <c r="H47" s="124"/>
      <c r="I47" s="124"/>
      <c r="J47" s="124"/>
      <c r="K47" s="124"/>
      <c r="L47" s="124"/>
      <c r="M47" s="124"/>
      <c r="N47" s="124"/>
      <c r="O47" s="124"/>
      <c r="P47" s="124"/>
      <c r="Q47" s="124"/>
      <c r="R47" s="124"/>
      <c r="S47" s="124"/>
      <c r="T47" s="124"/>
      <c r="U47" s="124"/>
      <c r="V47" s="124"/>
      <c r="W47" s="124"/>
      <c r="X47" s="124"/>
      <c r="Y47" s="124"/>
      <c r="Z47" s="124"/>
    </row>
    <row r="48" spans="1:26" ht="12.75" customHeight="1">
      <c r="A48" s="124"/>
      <c r="B48" s="124"/>
      <c r="C48" s="124"/>
      <c r="D48" s="124"/>
      <c r="E48" s="124"/>
      <c r="F48" s="124"/>
      <c r="G48" s="124"/>
      <c r="H48" s="124"/>
      <c r="I48" s="124"/>
      <c r="J48" s="124"/>
      <c r="K48" s="124"/>
      <c r="L48" s="124"/>
      <c r="M48" s="124"/>
      <c r="N48" s="124"/>
      <c r="O48" s="124"/>
      <c r="P48" s="124"/>
      <c r="Q48" s="124"/>
      <c r="R48" s="124"/>
      <c r="S48" s="124"/>
      <c r="T48" s="124"/>
      <c r="U48" s="124"/>
      <c r="V48" s="124"/>
      <c r="W48" s="124"/>
      <c r="X48" s="124"/>
      <c r="Y48" s="124"/>
      <c r="Z48" s="124"/>
    </row>
    <row r="49" spans="1:26" ht="12.75" customHeight="1">
      <c r="A49" s="124"/>
      <c r="B49" s="124"/>
      <c r="C49" s="124"/>
      <c r="D49" s="124"/>
      <c r="E49" s="124"/>
      <c r="F49" s="124"/>
      <c r="G49" s="124"/>
      <c r="H49" s="124"/>
      <c r="I49" s="124"/>
      <c r="J49" s="124"/>
      <c r="K49" s="124"/>
      <c r="L49" s="124"/>
      <c r="M49" s="124"/>
      <c r="N49" s="124"/>
      <c r="O49" s="124"/>
      <c r="P49" s="124"/>
      <c r="Q49" s="124"/>
      <c r="R49" s="124"/>
      <c r="S49" s="124"/>
      <c r="T49" s="124"/>
      <c r="U49" s="124"/>
      <c r="V49" s="124"/>
      <c r="W49" s="124"/>
      <c r="X49" s="124"/>
      <c r="Y49" s="124"/>
      <c r="Z49" s="124"/>
    </row>
    <row r="50" spans="1:26" ht="12.75" customHeight="1">
      <c r="A50" s="124"/>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row>
    <row r="51" spans="1:26" ht="12.75" customHeight="1">
      <c r="A51" s="124"/>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row>
    <row r="52" spans="1:26" ht="12.75" customHeight="1">
      <c r="A52" s="124"/>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row>
    <row r="53" spans="1:26" ht="12.75" customHeight="1">
      <c r="A53" s="124"/>
      <c r="B53" s="124"/>
      <c r="C53" s="124"/>
      <c r="D53" s="124"/>
      <c r="E53" s="124"/>
      <c r="F53" s="124"/>
      <c r="G53" s="124"/>
      <c r="H53" s="124"/>
      <c r="I53" s="124"/>
      <c r="J53" s="124"/>
      <c r="K53" s="124"/>
      <c r="L53" s="124"/>
      <c r="M53" s="124"/>
      <c r="N53" s="124"/>
      <c r="O53" s="124"/>
      <c r="P53" s="124"/>
      <c r="Q53" s="124"/>
      <c r="R53" s="124"/>
      <c r="S53" s="124"/>
      <c r="T53" s="124"/>
      <c r="U53" s="124"/>
      <c r="V53" s="124"/>
      <c r="W53" s="124"/>
      <c r="X53" s="124"/>
      <c r="Y53" s="124"/>
      <c r="Z53" s="124"/>
    </row>
    <row r="54" spans="1:26" ht="12.75" customHeight="1">
      <c r="A54" s="124"/>
      <c r="B54" s="124"/>
      <c r="C54" s="124"/>
      <c r="D54" s="124"/>
      <c r="E54" s="124"/>
      <c r="F54" s="124"/>
      <c r="G54" s="124"/>
      <c r="H54" s="124"/>
      <c r="I54" s="124"/>
      <c r="J54" s="124"/>
      <c r="K54" s="124"/>
      <c r="L54" s="124"/>
      <c r="M54" s="124"/>
      <c r="N54" s="124"/>
      <c r="O54" s="124"/>
      <c r="P54" s="124"/>
      <c r="Q54" s="124"/>
      <c r="R54" s="124"/>
      <c r="S54" s="124"/>
      <c r="T54" s="124"/>
      <c r="U54" s="124"/>
      <c r="V54" s="124"/>
      <c r="W54" s="124"/>
      <c r="X54" s="124"/>
      <c r="Y54" s="124"/>
      <c r="Z54" s="124"/>
    </row>
    <row r="55" spans="1:26" ht="12.75" customHeight="1">
      <c r="A55" s="124"/>
      <c r="B55" s="124"/>
      <c r="C55" s="124"/>
      <c r="D55" s="124"/>
      <c r="E55" s="124"/>
      <c r="F55" s="124"/>
      <c r="G55" s="124"/>
      <c r="H55" s="124"/>
      <c r="I55" s="124"/>
      <c r="J55" s="124"/>
      <c r="K55" s="124"/>
      <c r="L55" s="124"/>
      <c r="M55" s="124"/>
      <c r="N55" s="124"/>
      <c r="O55" s="124"/>
      <c r="P55" s="124"/>
      <c r="Q55" s="124"/>
      <c r="R55" s="124"/>
      <c r="S55" s="124"/>
      <c r="T55" s="124"/>
      <c r="U55" s="124"/>
      <c r="V55" s="124"/>
      <c r="W55" s="124"/>
      <c r="X55" s="124"/>
      <c r="Y55" s="124"/>
      <c r="Z55" s="124"/>
    </row>
    <row r="56" spans="1:26" ht="12.75" customHeight="1">
      <c r="A56" s="124"/>
      <c r="B56" s="124"/>
      <c r="C56" s="124"/>
      <c r="D56" s="124"/>
      <c r="E56" s="124"/>
      <c r="F56" s="124"/>
      <c r="G56" s="124"/>
      <c r="H56" s="124"/>
      <c r="I56" s="124"/>
      <c r="J56" s="124"/>
      <c r="K56" s="124"/>
      <c r="L56" s="124"/>
      <c r="M56" s="124"/>
      <c r="N56" s="124"/>
      <c r="O56" s="124"/>
      <c r="P56" s="124"/>
      <c r="Q56" s="124"/>
      <c r="R56" s="124"/>
      <c r="S56" s="124"/>
      <c r="T56" s="124"/>
      <c r="U56" s="124"/>
      <c r="V56" s="124"/>
      <c r="W56" s="124"/>
      <c r="X56" s="124"/>
      <c r="Y56" s="124"/>
      <c r="Z56" s="124"/>
    </row>
    <row r="57" spans="1:26" ht="12.75" customHeight="1">
      <c r="A57" s="124"/>
      <c r="B57" s="124"/>
      <c r="C57" s="124"/>
      <c r="D57" s="124"/>
      <c r="E57" s="124"/>
      <c r="F57" s="124"/>
      <c r="G57" s="124"/>
      <c r="H57" s="124"/>
      <c r="I57" s="124"/>
      <c r="J57" s="124"/>
      <c r="K57" s="124"/>
      <c r="L57" s="124"/>
      <c r="M57" s="124"/>
      <c r="N57" s="124"/>
      <c r="O57" s="124"/>
      <c r="P57" s="124"/>
      <c r="Q57" s="124"/>
      <c r="R57" s="124"/>
      <c r="S57" s="124"/>
      <c r="T57" s="124"/>
      <c r="U57" s="124"/>
      <c r="V57" s="124"/>
      <c r="W57" s="124"/>
      <c r="X57" s="124"/>
      <c r="Y57" s="124"/>
      <c r="Z57" s="124"/>
    </row>
    <row r="58" spans="1:26" ht="12.75" customHeight="1">
      <c r="A58" s="124"/>
      <c r="B58" s="124"/>
      <c r="C58" s="124"/>
      <c r="D58" s="124"/>
      <c r="E58" s="124"/>
      <c r="F58" s="124"/>
      <c r="G58" s="124"/>
      <c r="H58" s="124"/>
      <c r="I58" s="124"/>
      <c r="J58" s="124"/>
      <c r="K58" s="124"/>
      <c r="L58" s="124"/>
      <c r="M58" s="124"/>
      <c r="N58" s="124"/>
      <c r="O58" s="124"/>
      <c r="P58" s="124"/>
      <c r="Q58" s="124"/>
      <c r="R58" s="124"/>
      <c r="S58" s="124"/>
      <c r="T58" s="124"/>
      <c r="U58" s="124"/>
      <c r="V58" s="124"/>
      <c r="W58" s="124"/>
      <c r="X58" s="124"/>
      <c r="Y58" s="124"/>
      <c r="Z58" s="124"/>
    </row>
    <row r="59" spans="1:26" ht="12.75" customHeight="1">
      <c r="A59" s="124"/>
      <c r="B59" s="124"/>
      <c r="C59" s="124"/>
      <c r="D59" s="124"/>
      <c r="E59" s="124"/>
      <c r="F59" s="124"/>
      <c r="G59" s="124"/>
      <c r="H59" s="124"/>
      <c r="I59" s="124"/>
      <c r="J59" s="124"/>
      <c r="K59" s="124"/>
      <c r="L59" s="124"/>
      <c r="M59" s="124"/>
      <c r="N59" s="124"/>
      <c r="O59" s="124"/>
      <c r="P59" s="124"/>
      <c r="Q59" s="124"/>
      <c r="R59" s="124"/>
      <c r="S59" s="124"/>
      <c r="T59" s="124"/>
      <c r="U59" s="124"/>
      <c r="V59" s="124"/>
      <c r="W59" s="124"/>
      <c r="X59" s="124"/>
      <c r="Y59" s="124"/>
      <c r="Z59" s="124"/>
    </row>
    <row r="60" spans="1:26" ht="12.75" customHeight="1">
      <c r="A60" s="124"/>
      <c r="B60" s="124"/>
      <c r="C60" s="124"/>
      <c r="D60" s="124"/>
      <c r="E60" s="124"/>
      <c r="F60" s="124"/>
      <c r="G60" s="124"/>
      <c r="H60" s="124"/>
      <c r="I60" s="124"/>
      <c r="J60" s="124"/>
      <c r="K60" s="124"/>
      <c r="L60" s="124"/>
      <c r="M60" s="124"/>
      <c r="N60" s="124"/>
      <c r="O60" s="124"/>
      <c r="P60" s="124"/>
      <c r="Q60" s="124"/>
      <c r="R60" s="124"/>
      <c r="S60" s="124"/>
      <c r="T60" s="124"/>
      <c r="U60" s="124"/>
      <c r="V60" s="124"/>
      <c r="W60" s="124"/>
      <c r="X60" s="124"/>
      <c r="Y60" s="124"/>
      <c r="Z60" s="124"/>
    </row>
    <row r="61" spans="1:26" ht="12.75" customHeight="1">
      <c r="A61" s="124"/>
      <c r="B61" s="124"/>
      <c r="C61" s="124"/>
      <c r="D61" s="124"/>
      <c r="E61" s="124"/>
      <c r="F61" s="124"/>
      <c r="G61" s="124"/>
      <c r="H61" s="124"/>
      <c r="I61" s="124"/>
      <c r="J61" s="124"/>
      <c r="K61" s="124"/>
      <c r="L61" s="124"/>
      <c r="M61" s="124"/>
      <c r="N61" s="124"/>
      <c r="O61" s="124"/>
      <c r="P61" s="124"/>
      <c r="Q61" s="124"/>
      <c r="R61" s="124"/>
      <c r="S61" s="124"/>
      <c r="T61" s="124"/>
      <c r="U61" s="124"/>
      <c r="V61" s="124"/>
      <c r="W61" s="124"/>
      <c r="X61" s="124"/>
      <c r="Y61" s="124"/>
      <c r="Z61" s="124"/>
    </row>
    <row r="62" spans="1:26" ht="12.75" customHeight="1">
      <c r="A62" s="124"/>
      <c r="B62" s="124"/>
      <c r="C62" s="124"/>
      <c r="D62" s="124"/>
      <c r="E62" s="124"/>
      <c r="F62" s="124"/>
      <c r="G62" s="124"/>
      <c r="H62" s="124"/>
      <c r="I62" s="124"/>
      <c r="J62" s="124"/>
      <c r="K62" s="124"/>
      <c r="L62" s="124"/>
      <c r="M62" s="124"/>
      <c r="N62" s="124"/>
      <c r="O62" s="124"/>
      <c r="P62" s="124"/>
      <c r="Q62" s="124"/>
      <c r="R62" s="124"/>
      <c r="S62" s="124"/>
      <c r="T62" s="124"/>
      <c r="U62" s="124"/>
      <c r="V62" s="124"/>
      <c r="W62" s="124"/>
      <c r="X62" s="124"/>
      <c r="Y62" s="124"/>
      <c r="Z62" s="124"/>
    </row>
    <row r="63" spans="1:26" ht="12.75" customHeight="1">
      <c r="A63" s="124"/>
      <c r="B63" s="124"/>
      <c r="C63" s="124"/>
      <c r="D63" s="124"/>
      <c r="E63" s="124"/>
      <c r="F63" s="124"/>
      <c r="G63" s="124"/>
      <c r="H63" s="124"/>
      <c r="I63" s="124"/>
      <c r="J63" s="124"/>
      <c r="K63" s="124"/>
      <c r="L63" s="124"/>
      <c r="M63" s="124"/>
      <c r="N63" s="124"/>
      <c r="O63" s="124"/>
      <c r="P63" s="124"/>
      <c r="Q63" s="124"/>
      <c r="R63" s="124"/>
      <c r="S63" s="124"/>
      <c r="T63" s="124"/>
      <c r="U63" s="124"/>
      <c r="V63" s="124"/>
      <c r="W63" s="124"/>
      <c r="X63" s="124"/>
      <c r="Y63" s="124"/>
      <c r="Z63" s="124"/>
    </row>
    <row r="64" spans="1:26" ht="12.75" customHeight="1">
      <c r="A64" s="124"/>
      <c r="B64" s="124"/>
      <c r="C64" s="124"/>
      <c r="D64" s="124"/>
      <c r="E64" s="124"/>
      <c r="F64" s="124"/>
      <c r="G64" s="124"/>
      <c r="H64" s="124"/>
      <c r="I64" s="124"/>
      <c r="J64" s="124"/>
      <c r="K64" s="124"/>
      <c r="L64" s="124"/>
      <c r="M64" s="124"/>
      <c r="N64" s="124"/>
      <c r="O64" s="124"/>
      <c r="P64" s="124"/>
      <c r="Q64" s="124"/>
      <c r="R64" s="124"/>
      <c r="S64" s="124"/>
      <c r="T64" s="124"/>
      <c r="U64" s="124"/>
      <c r="V64" s="124"/>
      <c r="W64" s="124"/>
      <c r="X64" s="124"/>
      <c r="Y64" s="124"/>
      <c r="Z64" s="124"/>
    </row>
    <row r="65" spans="1:26" ht="12.75" customHeight="1">
      <c r="A65" s="124"/>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row>
    <row r="66" spans="1:26" ht="12.75" customHeight="1">
      <c r="A66" s="124"/>
      <c r="B66" s="124"/>
      <c r="C66" s="124"/>
      <c r="D66" s="124"/>
      <c r="E66" s="124"/>
      <c r="F66" s="124"/>
      <c r="G66" s="124"/>
      <c r="H66" s="124"/>
      <c r="I66" s="124"/>
      <c r="J66" s="124"/>
      <c r="K66" s="124"/>
      <c r="L66" s="124"/>
      <c r="M66" s="124"/>
      <c r="N66" s="124"/>
      <c r="O66" s="124"/>
      <c r="P66" s="124"/>
      <c r="Q66" s="124"/>
      <c r="R66" s="124"/>
      <c r="S66" s="124"/>
      <c r="T66" s="124"/>
      <c r="U66" s="124"/>
      <c r="V66" s="124"/>
      <c r="W66" s="124"/>
      <c r="X66" s="124"/>
      <c r="Y66" s="124"/>
      <c r="Z66" s="124"/>
    </row>
    <row r="67" spans="1:26" ht="12.75" customHeight="1">
      <c r="A67" s="124"/>
      <c r="B67" s="124"/>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row>
    <row r="68" spans="1:26" ht="12.75" customHeight="1">
      <c r="A68" s="124"/>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Z68" s="124"/>
    </row>
    <row r="69" spans="1:26" ht="12.75" customHeight="1">
      <c r="A69" s="124"/>
      <c r="B69" s="124"/>
      <c r="C69" s="124"/>
      <c r="D69" s="124"/>
      <c r="E69" s="124"/>
      <c r="F69" s="124"/>
      <c r="G69" s="124"/>
      <c r="H69" s="124"/>
      <c r="I69" s="124"/>
      <c r="J69" s="124"/>
      <c r="K69" s="124"/>
      <c r="L69" s="124"/>
      <c r="M69" s="124"/>
      <c r="N69" s="124"/>
      <c r="O69" s="124"/>
      <c r="P69" s="124"/>
      <c r="Q69" s="124"/>
      <c r="R69" s="124"/>
      <c r="S69" s="124"/>
      <c r="T69" s="124"/>
      <c r="U69" s="124"/>
      <c r="V69" s="124"/>
      <c r="W69" s="124"/>
      <c r="X69" s="124"/>
      <c r="Y69" s="124"/>
      <c r="Z69" s="124"/>
    </row>
    <row r="70" spans="1:26" ht="12.75" customHeight="1">
      <c r="A70" s="124"/>
      <c r="B70" s="124"/>
      <c r="C70" s="124"/>
      <c r="D70" s="124"/>
      <c r="E70" s="124"/>
      <c r="F70" s="124"/>
      <c r="G70" s="124"/>
      <c r="H70" s="124"/>
      <c r="I70" s="124"/>
      <c r="J70" s="124"/>
      <c r="K70" s="124"/>
      <c r="L70" s="124"/>
      <c r="M70" s="124"/>
      <c r="N70" s="124"/>
      <c r="O70" s="124"/>
      <c r="P70" s="124"/>
      <c r="Q70" s="124"/>
      <c r="R70" s="124"/>
      <c r="S70" s="124"/>
      <c r="T70" s="124"/>
      <c r="U70" s="124"/>
      <c r="V70" s="124"/>
      <c r="W70" s="124"/>
      <c r="X70" s="124"/>
      <c r="Y70" s="124"/>
      <c r="Z70" s="124"/>
    </row>
    <row r="71" spans="1:26" ht="12.75" customHeight="1">
      <c r="A71" s="124"/>
      <c r="B71" s="124"/>
      <c r="C71" s="124"/>
      <c r="D71" s="124"/>
      <c r="E71" s="124"/>
      <c r="F71" s="124"/>
      <c r="G71" s="124"/>
      <c r="H71" s="124"/>
      <c r="I71" s="124"/>
      <c r="J71" s="124"/>
      <c r="K71" s="124"/>
      <c r="L71" s="124"/>
      <c r="M71" s="124"/>
      <c r="N71" s="124"/>
      <c r="O71" s="124"/>
      <c r="P71" s="124"/>
      <c r="Q71" s="124"/>
      <c r="R71" s="124"/>
      <c r="S71" s="124"/>
      <c r="T71" s="124"/>
      <c r="U71" s="124"/>
      <c r="V71" s="124"/>
      <c r="W71" s="124"/>
      <c r="X71" s="124"/>
      <c r="Y71" s="124"/>
      <c r="Z71" s="124"/>
    </row>
    <row r="72" spans="1:26" ht="12.75" customHeight="1">
      <c r="A72" s="124"/>
      <c r="B72" s="124"/>
      <c r="C72" s="124"/>
      <c r="D72" s="124"/>
      <c r="E72" s="124"/>
      <c r="F72" s="124"/>
      <c r="G72" s="124"/>
      <c r="H72" s="124"/>
      <c r="I72" s="124"/>
      <c r="J72" s="124"/>
      <c r="K72" s="124"/>
      <c r="L72" s="124"/>
      <c r="M72" s="124"/>
      <c r="N72" s="124"/>
      <c r="O72" s="124"/>
      <c r="P72" s="124"/>
      <c r="Q72" s="124"/>
      <c r="R72" s="124"/>
      <c r="S72" s="124"/>
      <c r="T72" s="124"/>
      <c r="U72" s="124"/>
      <c r="V72" s="124"/>
      <c r="W72" s="124"/>
      <c r="X72" s="124"/>
      <c r="Y72" s="124"/>
      <c r="Z72" s="124"/>
    </row>
    <row r="73" spans="1:26" ht="12.75" customHeight="1">
      <c r="A73" s="124"/>
      <c r="B73" s="124"/>
      <c r="C73" s="124"/>
      <c r="D73" s="124"/>
      <c r="E73" s="124"/>
      <c r="F73" s="124"/>
      <c r="G73" s="124"/>
      <c r="H73" s="124"/>
      <c r="I73" s="124"/>
      <c r="J73" s="124"/>
      <c r="K73" s="124"/>
      <c r="L73" s="124"/>
      <c r="M73" s="124"/>
      <c r="N73" s="124"/>
      <c r="O73" s="124"/>
      <c r="P73" s="124"/>
      <c r="Q73" s="124"/>
      <c r="R73" s="124"/>
      <c r="S73" s="124"/>
      <c r="T73" s="124"/>
      <c r="U73" s="124"/>
      <c r="V73" s="124"/>
      <c r="W73" s="124"/>
      <c r="X73" s="124"/>
      <c r="Y73" s="124"/>
      <c r="Z73" s="124"/>
    </row>
    <row r="74" spans="1:26" ht="12.75" customHeight="1">
      <c r="A74" s="124"/>
      <c r="B74" s="124"/>
      <c r="C74" s="124"/>
      <c r="D74" s="124"/>
      <c r="E74" s="124"/>
      <c r="F74" s="124"/>
      <c r="G74" s="124"/>
      <c r="H74" s="124"/>
      <c r="I74" s="124"/>
      <c r="J74" s="124"/>
      <c r="K74" s="124"/>
      <c r="L74" s="124"/>
      <c r="M74" s="124"/>
      <c r="N74" s="124"/>
      <c r="O74" s="124"/>
      <c r="P74" s="124"/>
      <c r="Q74" s="124"/>
      <c r="R74" s="124"/>
      <c r="S74" s="124"/>
      <c r="T74" s="124"/>
      <c r="U74" s="124"/>
      <c r="V74" s="124"/>
      <c r="W74" s="124"/>
      <c r="X74" s="124"/>
      <c r="Y74" s="124"/>
      <c r="Z74" s="124"/>
    </row>
    <row r="75" spans="1:26" ht="12.75" customHeight="1">
      <c r="A75" s="124"/>
      <c r="B75" s="124"/>
      <c r="C75" s="124"/>
      <c r="D75" s="124"/>
      <c r="E75" s="124"/>
      <c r="F75" s="124"/>
      <c r="G75" s="124"/>
      <c r="H75" s="124"/>
      <c r="I75" s="124"/>
      <c r="J75" s="124"/>
      <c r="K75" s="124"/>
      <c r="L75" s="124"/>
      <c r="M75" s="124"/>
      <c r="N75" s="124"/>
      <c r="O75" s="124"/>
      <c r="P75" s="124"/>
      <c r="Q75" s="124"/>
      <c r="R75" s="124"/>
      <c r="S75" s="124"/>
      <c r="T75" s="124"/>
      <c r="U75" s="124"/>
      <c r="V75" s="124"/>
      <c r="W75" s="124"/>
      <c r="X75" s="124"/>
      <c r="Y75" s="124"/>
      <c r="Z75" s="124"/>
    </row>
    <row r="76" spans="1:26" ht="12.75" customHeight="1">
      <c r="A76" s="124"/>
      <c r="B76" s="124"/>
      <c r="C76" s="124"/>
      <c r="D76" s="124"/>
      <c r="E76" s="124"/>
      <c r="F76" s="124"/>
      <c r="G76" s="124"/>
      <c r="H76" s="124"/>
      <c r="I76" s="124"/>
      <c r="J76" s="124"/>
      <c r="K76" s="124"/>
      <c r="L76" s="124"/>
      <c r="M76" s="124"/>
      <c r="N76" s="124"/>
      <c r="O76" s="124"/>
      <c r="P76" s="124"/>
      <c r="Q76" s="124"/>
      <c r="R76" s="124"/>
      <c r="S76" s="124"/>
      <c r="T76" s="124"/>
      <c r="U76" s="124"/>
      <c r="V76" s="124"/>
      <c r="W76" s="124"/>
      <c r="X76" s="124"/>
      <c r="Y76" s="124"/>
      <c r="Z76" s="124"/>
    </row>
    <row r="77" spans="1:26" ht="12.75" customHeight="1">
      <c r="A77" s="124"/>
      <c r="B77" s="124"/>
      <c r="C77" s="124"/>
      <c r="D77" s="124"/>
      <c r="E77" s="124"/>
      <c r="F77" s="124"/>
      <c r="G77" s="124"/>
      <c r="H77" s="124"/>
      <c r="I77" s="124"/>
      <c r="J77" s="124"/>
      <c r="K77" s="124"/>
      <c r="L77" s="124"/>
      <c r="M77" s="124"/>
      <c r="N77" s="124"/>
      <c r="O77" s="124"/>
      <c r="P77" s="124"/>
      <c r="Q77" s="124"/>
      <c r="R77" s="124"/>
      <c r="S77" s="124"/>
      <c r="T77" s="124"/>
      <c r="U77" s="124"/>
      <c r="V77" s="124"/>
      <c r="W77" s="124"/>
      <c r="X77" s="124"/>
      <c r="Y77" s="124"/>
      <c r="Z77" s="124"/>
    </row>
    <row r="78" spans="1:26" ht="12.75" customHeight="1">
      <c r="A78" s="124"/>
      <c r="B78" s="124"/>
      <c r="C78" s="124"/>
      <c r="D78" s="124"/>
      <c r="E78" s="124"/>
      <c r="F78" s="124"/>
      <c r="G78" s="124"/>
      <c r="H78" s="124"/>
      <c r="I78" s="124"/>
      <c r="J78" s="124"/>
      <c r="K78" s="124"/>
      <c r="L78" s="124"/>
      <c r="M78" s="124"/>
      <c r="N78" s="124"/>
      <c r="O78" s="124"/>
      <c r="P78" s="124"/>
      <c r="Q78" s="124"/>
      <c r="R78" s="124"/>
      <c r="S78" s="124"/>
      <c r="T78" s="124"/>
      <c r="U78" s="124"/>
      <c r="V78" s="124"/>
      <c r="W78" s="124"/>
      <c r="X78" s="124"/>
      <c r="Y78" s="124"/>
      <c r="Z78" s="124"/>
    </row>
    <row r="79" spans="1:26" ht="12.75" customHeight="1">
      <c r="A79" s="124"/>
      <c r="B79" s="124"/>
      <c r="C79" s="124"/>
      <c r="D79" s="124"/>
      <c r="E79" s="124"/>
      <c r="F79" s="124"/>
      <c r="G79" s="124"/>
      <c r="H79" s="124"/>
      <c r="I79" s="124"/>
      <c r="J79" s="124"/>
      <c r="K79" s="124"/>
      <c r="L79" s="124"/>
      <c r="M79" s="124"/>
      <c r="N79" s="124"/>
      <c r="O79" s="124"/>
      <c r="P79" s="124"/>
      <c r="Q79" s="124"/>
      <c r="R79" s="124"/>
      <c r="S79" s="124"/>
      <c r="T79" s="124"/>
      <c r="U79" s="124"/>
      <c r="V79" s="124"/>
      <c r="W79" s="124"/>
      <c r="X79" s="124"/>
      <c r="Y79" s="124"/>
      <c r="Z79" s="124"/>
    </row>
    <row r="80" spans="1:26" ht="12.75" customHeight="1">
      <c r="A80" s="124"/>
      <c r="B80" s="124"/>
      <c r="C80" s="124"/>
      <c r="D80" s="124"/>
      <c r="E80" s="124"/>
      <c r="F80" s="124"/>
      <c r="G80" s="124"/>
      <c r="H80" s="124"/>
      <c r="I80" s="124"/>
      <c r="J80" s="124"/>
      <c r="K80" s="124"/>
      <c r="L80" s="124"/>
      <c r="M80" s="124"/>
      <c r="N80" s="124"/>
      <c r="O80" s="124"/>
      <c r="P80" s="124"/>
      <c r="Q80" s="124"/>
      <c r="R80" s="124"/>
      <c r="S80" s="124"/>
      <c r="T80" s="124"/>
      <c r="U80" s="124"/>
      <c r="V80" s="124"/>
      <c r="W80" s="124"/>
      <c r="X80" s="124"/>
      <c r="Y80" s="124"/>
      <c r="Z80" s="124"/>
    </row>
    <row r="81" spans="1:26" ht="12.75" customHeight="1">
      <c r="A81" s="124"/>
      <c r="B81" s="124"/>
      <c r="C81" s="124"/>
      <c r="D81" s="124"/>
      <c r="E81" s="124"/>
      <c r="F81" s="124"/>
      <c r="G81" s="124"/>
      <c r="H81" s="124"/>
      <c r="I81" s="124"/>
      <c r="J81" s="124"/>
      <c r="K81" s="124"/>
      <c r="L81" s="124"/>
      <c r="M81" s="124"/>
      <c r="N81" s="124"/>
      <c r="O81" s="124"/>
      <c r="P81" s="124"/>
      <c r="Q81" s="124"/>
      <c r="R81" s="124"/>
      <c r="S81" s="124"/>
      <c r="T81" s="124"/>
      <c r="U81" s="124"/>
      <c r="V81" s="124"/>
      <c r="W81" s="124"/>
      <c r="X81" s="124"/>
      <c r="Y81" s="124"/>
      <c r="Z81" s="124"/>
    </row>
    <row r="82" spans="1:26" ht="12.75" customHeight="1">
      <c r="A82" s="124"/>
      <c r="B82" s="124"/>
      <c r="C82" s="124"/>
      <c r="D82" s="124"/>
      <c r="E82" s="124"/>
      <c r="F82" s="124"/>
      <c r="G82" s="124"/>
      <c r="H82" s="124"/>
      <c r="I82" s="124"/>
      <c r="J82" s="124"/>
      <c r="K82" s="124"/>
      <c r="L82" s="124"/>
      <c r="M82" s="124"/>
      <c r="N82" s="124"/>
      <c r="O82" s="124"/>
      <c r="P82" s="124"/>
      <c r="Q82" s="124"/>
      <c r="R82" s="124"/>
      <c r="S82" s="124"/>
      <c r="T82" s="124"/>
      <c r="U82" s="124"/>
      <c r="V82" s="124"/>
      <c r="W82" s="124"/>
      <c r="X82" s="124"/>
      <c r="Y82" s="124"/>
      <c r="Z82" s="124"/>
    </row>
    <row r="83" spans="1:26" ht="12.75" customHeight="1">
      <c r="A83" s="124"/>
      <c r="B83" s="124"/>
      <c r="C83" s="124"/>
      <c r="D83" s="124"/>
      <c r="E83" s="124"/>
      <c r="F83" s="124"/>
      <c r="G83" s="124"/>
      <c r="H83" s="124"/>
      <c r="I83" s="124"/>
      <c r="J83" s="124"/>
      <c r="K83" s="124"/>
      <c r="L83" s="124"/>
      <c r="M83" s="124"/>
      <c r="N83" s="124"/>
      <c r="O83" s="124"/>
      <c r="P83" s="124"/>
      <c r="Q83" s="124"/>
      <c r="R83" s="124"/>
      <c r="S83" s="124"/>
      <c r="T83" s="124"/>
      <c r="U83" s="124"/>
      <c r="V83" s="124"/>
      <c r="W83" s="124"/>
      <c r="X83" s="124"/>
      <c r="Y83" s="124"/>
      <c r="Z83" s="124"/>
    </row>
    <row r="84" spans="1:26" ht="12.75" customHeight="1">
      <c r="A84" s="124"/>
      <c r="B84" s="124"/>
      <c r="C84" s="124"/>
      <c r="D84" s="124"/>
      <c r="E84" s="124"/>
      <c r="F84" s="124"/>
      <c r="G84" s="124"/>
      <c r="H84" s="124"/>
      <c r="I84" s="124"/>
      <c r="J84" s="124"/>
      <c r="K84" s="124"/>
      <c r="L84" s="124"/>
      <c r="M84" s="124"/>
      <c r="N84" s="124"/>
      <c r="O84" s="124"/>
      <c r="P84" s="124"/>
      <c r="Q84" s="124"/>
      <c r="R84" s="124"/>
      <c r="S84" s="124"/>
      <c r="T84" s="124"/>
      <c r="U84" s="124"/>
      <c r="V84" s="124"/>
      <c r="W84" s="124"/>
      <c r="X84" s="124"/>
      <c r="Y84" s="124"/>
      <c r="Z84" s="124"/>
    </row>
    <row r="85" spans="1:26" ht="12.75" customHeight="1">
      <c r="A85" s="124"/>
      <c r="B85" s="124"/>
      <c r="C85" s="124"/>
      <c r="D85" s="124"/>
      <c r="E85" s="124"/>
      <c r="F85" s="124"/>
      <c r="G85" s="124"/>
      <c r="H85" s="124"/>
      <c r="I85" s="124"/>
      <c r="J85" s="124"/>
      <c r="K85" s="124"/>
      <c r="L85" s="124"/>
      <c r="M85" s="124"/>
      <c r="N85" s="124"/>
      <c r="O85" s="124"/>
      <c r="P85" s="124"/>
      <c r="Q85" s="124"/>
      <c r="R85" s="124"/>
      <c r="S85" s="124"/>
      <c r="T85" s="124"/>
      <c r="U85" s="124"/>
      <c r="V85" s="124"/>
      <c r="W85" s="124"/>
      <c r="X85" s="124"/>
      <c r="Y85" s="124"/>
      <c r="Z85" s="124"/>
    </row>
    <row r="86" spans="1:26" ht="12.75" customHeight="1">
      <c r="A86" s="124"/>
      <c r="B86" s="124"/>
      <c r="C86" s="124"/>
      <c r="D86" s="124"/>
      <c r="E86" s="124"/>
      <c r="F86" s="124"/>
      <c r="G86" s="124"/>
      <c r="H86" s="124"/>
      <c r="I86" s="124"/>
      <c r="J86" s="124"/>
      <c r="K86" s="124"/>
      <c r="L86" s="124"/>
      <c r="M86" s="124"/>
      <c r="N86" s="124"/>
      <c r="O86" s="124"/>
      <c r="P86" s="124"/>
      <c r="Q86" s="124"/>
      <c r="R86" s="124"/>
      <c r="S86" s="124"/>
      <c r="T86" s="124"/>
      <c r="U86" s="124"/>
      <c r="V86" s="124"/>
      <c r="W86" s="124"/>
      <c r="X86" s="124"/>
      <c r="Y86" s="124"/>
      <c r="Z86" s="124"/>
    </row>
    <row r="87" spans="1:26" ht="12.75" customHeight="1">
      <c r="A87" s="124"/>
      <c r="B87" s="124"/>
      <c r="C87" s="124"/>
      <c r="D87" s="124"/>
      <c r="E87" s="124"/>
      <c r="F87" s="124"/>
      <c r="G87" s="124"/>
      <c r="H87" s="124"/>
      <c r="I87" s="124"/>
      <c r="J87" s="124"/>
      <c r="K87" s="124"/>
      <c r="L87" s="124"/>
      <c r="M87" s="124"/>
      <c r="N87" s="124"/>
      <c r="O87" s="124"/>
      <c r="P87" s="124"/>
      <c r="Q87" s="124"/>
      <c r="R87" s="124"/>
      <c r="S87" s="124"/>
      <c r="T87" s="124"/>
      <c r="U87" s="124"/>
      <c r="V87" s="124"/>
      <c r="W87" s="124"/>
      <c r="X87" s="124"/>
      <c r="Y87" s="124"/>
      <c r="Z87" s="124"/>
    </row>
    <row r="88" spans="1:26" ht="12.75" customHeight="1">
      <c r="A88" s="124"/>
      <c r="B88" s="124"/>
      <c r="C88" s="124"/>
      <c r="D88" s="124"/>
      <c r="E88" s="124"/>
      <c r="F88" s="124"/>
      <c r="G88" s="124"/>
      <c r="H88" s="124"/>
      <c r="I88" s="124"/>
      <c r="J88" s="124"/>
      <c r="K88" s="124"/>
      <c r="L88" s="124"/>
      <c r="M88" s="124"/>
      <c r="N88" s="124"/>
      <c r="O88" s="124"/>
      <c r="P88" s="124"/>
      <c r="Q88" s="124"/>
      <c r="R88" s="124"/>
      <c r="S88" s="124"/>
      <c r="T88" s="124"/>
      <c r="U88" s="124"/>
      <c r="V88" s="124"/>
      <c r="W88" s="124"/>
      <c r="X88" s="124"/>
      <c r="Y88" s="124"/>
      <c r="Z88" s="124"/>
    </row>
    <row r="89" spans="1:26" ht="12.75" customHeight="1">
      <c r="A89" s="124"/>
      <c r="B89" s="124"/>
      <c r="C89" s="124"/>
      <c r="D89" s="124"/>
      <c r="E89" s="124"/>
      <c r="F89" s="124"/>
      <c r="G89" s="124"/>
      <c r="H89" s="124"/>
      <c r="I89" s="124"/>
      <c r="J89" s="124"/>
      <c r="K89" s="124"/>
      <c r="L89" s="124"/>
      <c r="M89" s="124"/>
      <c r="N89" s="124"/>
      <c r="O89" s="124"/>
      <c r="P89" s="124"/>
      <c r="Q89" s="124"/>
      <c r="R89" s="124"/>
      <c r="S89" s="124"/>
      <c r="T89" s="124"/>
      <c r="U89" s="124"/>
      <c r="V89" s="124"/>
      <c r="W89" s="124"/>
      <c r="X89" s="124"/>
      <c r="Y89" s="124"/>
      <c r="Z89" s="124"/>
    </row>
    <row r="90" spans="1:26" ht="12.75" customHeight="1">
      <c r="A90" s="124"/>
      <c r="B90" s="124"/>
      <c r="C90" s="124"/>
      <c r="D90" s="124"/>
      <c r="E90" s="124"/>
      <c r="F90" s="124"/>
      <c r="G90" s="124"/>
      <c r="H90" s="124"/>
      <c r="I90" s="124"/>
      <c r="J90" s="124"/>
      <c r="K90" s="124"/>
      <c r="L90" s="124"/>
      <c r="M90" s="124"/>
      <c r="N90" s="124"/>
      <c r="O90" s="124"/>
      <c r="P90" s="124"/>
      <c r="Q90" s="124"/>
      <c r="R90" s="124"/>
      <c r="S90" s="124"/>
      <c r="T90" s="124"/>
      <c r="U90" s="124"/>
      <c r="V90" s="124"/>
      <c r="W90" s="124"/>
      <c r="X90" s="124"/>
      <c r="Y90" s="124"/>
      <c r="Z90" s="124"/>
    </row>
    <row r="91" spans="1:26" ht="12.75" customHeight="1">
      <c r="A91" s="124"/>
      <c r="B91" s="124"/>
      <c r="C91" s="124"/>
      <c r="D91" s="124"/>
      <c r="E91" s="124"/>
      <c r="F91" s="124"/>
      <c r="G91" s="124"/>
      <c r="H91" s="124"/>
      <c r="I91" s="124"/>
      <c r="J91" s="124"/>
      <c r="K91" s="124"/>
      <c r="L91" s="124"/>
      <c r="M91" s="124"/>
      <c r="N91" s="124"/>
      <c r="O91" s="124"/>
      <c r="P91" s="124"/>
      <c r="Q91" s="124"/>
      <c r="R91" s="124"/>
      <c r="S91" s="124"/>
      <c r="T91" s="124"/>
      <c r="U91" s="124"/>
      <c r="V91" s="124"/>
      <c r="W91" s="124"/>
      <c r="X91" s="124"/>
      <c r="Y91" s="124"/>
      <c r="Z91" s="124"/>
    </row>
    <row r="92" spans="1:26" ht="12.75" customHeight="1">
      <c r="A92" s="124"/>
      <c r="B92" s="124"/>
      <c r="C92" s="124"/>
      <c r="D92" s="124"/>
      <c r="E92" s="124"/>
      <c r="F92" s="124"/>
      <c r="G92" s="124"/>
      <c r="H92" s="124"/>
      <c r="I92" s="124"/>
      <c r="J92" s="124"/>
      <c r="K92" s="124"/>
      <c r="L92" s="124"/>
      <c r="M92" s="124"/>
      <c r="N92" s="124"/>
      <c r="O92" s="124"/>
      <c r="P92" s="124"/>
      <c r="Q92" s="124"/>
      <c r="R92" s="124"/>
      <c r="S92" s="124"/>
      <c r="T92" s="124"/>
      <c r="U92" s="124"/>
      <c r="V92" s="124"/>
      <c r="W92" s="124"/>
      <c r="X92" s="124"/>
      <c r="Y92" s="124"/>
      <c r="Z92" s="124"/>
    </row>
    <row r="93" spans="1:26" ht="12.75" customHeight="1">
      <c r="A93" s="124"/>
      <c r="B93" s="124"/>
      <c r="C93" s="124"/>
      <c r="D93" s="124"/>
      <c r="E93" s="124"/>
      <c r="F93" s="124"/>
      <c r="G93" s="124"/>
      <c r="H93" s="124"/>
      <c r="I93" s="124"/>
      <c r="J93" s="124"/>
      <c r="K93" s="124"/>
      <c r="L93" s="124"/>
      <c r="M93" s="124"/>
      <c r="N93" s="124"/>
      <c r="O93" s="124"/>
      <c r="P93" s="124"/>
      <c r="Q93" s="124"/>
      <c r="R93" s="124"/>
      <c r="S93" s="124"/>
      <c r="T93" s="124"/>
      <c r="U93" s="124"/>
      <c r="V93" s="124"/>
      <c r="W93" s="124"/>
      <c r="X93" s="124"/>
      <c r="Y93" s="124"/>
      <c r="Z93" s="124"/>
    </row>
    <row r="94" spans="1:26" ht="12.75" customHeight="1">
      <c r="A94" s="124"/>
      <c r="B94" s="124"/>
      <c r="C94" s="124"/>
      <c r="D94" s="124"/>
      <c r="E94" s="124"/>
      <c r="F94" s="124"/>
      <c r="G94" s="124"/>
      <c r="H94" s="124"/>
      <c r="I94" s="124"/>
      <c r="J94" s="124"/>
      <c r="K94" s="124"/>
      <c r="L94" s="124"/>
      <c r="M94" s="124"/>
      <c r="N94" s="124"/>
      <c r="O94" s="124"/>
      <c r="P94" s="124"/>
      <c r="Q94" s="124"/>
      <c r="R94" s="124"/>
      <c r="S94" s="124"/>
      <c r="T94" s="124"/>
      <c r="U94" s="124"/>
      <c r="V94" s="124"/>
      <c r="W94" s="124"/>
      <c r="X94" s="124"/>
      <c r="Y94" s="124"/>
      <c r="Z94" s="124"/>
    </row>
    <row r="95" spans="1:26" ht="12.75" customHeight="1">
      <c r="A95" s="124"/>
      <c r="B95" s="124"/>
      <c r="C95" s="124"/>
      <c r="D95" s="124"/>
      <c r="E95" s="124"/>
      <c r="F95" s="124"/>
      <c r="G95" s="124"/>
      <c r="H95" s="124"/>
      <c r="I95" s="124"/>
      <c r="J95" s="124"/>
      <c r="K95" s="124"/>
      <c r="L95" s="124"/>
      <c r="M95" s="124"/>
      <c r="N95" s="124"/>
      <c r="O95" s="124"/>
      <c r="P95" s="124"/>
      <c r="Q95" s="124"/>
      <c r="R95" s="124"/>
      <c r="S95" s="124"/>
      <c r="T95" s="124"/>
      <c r="U95" s="124"/>
      <c r="V95" s="124"/>
      <c r="W95" s="124"/>
      <c r="X95" s="124"/>
      <c r="Y95" s="124"/>
      <c r="Z95" s="124"/>
    </row>
    <row r="96" spans="1:26" ht="12.75" customHeight="1">
      <c r="A96" s="124"/>
      <c r="B96" s="124"/>
      <c r="C96" s="124"/>
      <c r="D96" s="124"/>
      <c r="E96" s="124"/>
      <c r="F96" s="124"/>
      <c r="G96" s="124"/>
      <c r="H96" s="124"/>
      <c r="I96" s="124"/>
      <c r="J96" s="124"/>
      <c r="K96" s="124"/>
      <c r="L96" s="124"/>
      <c r="M96" s="124"/>
      <c r="N96" s="124"/>
      <c r="O96" s="124"/>
      <c r="P96" s="124"/>
      <c r="Q96" s="124"/>
      <c r="R96" s="124"/>
      <c r="S96" s="124"/>
      <c r="T96" s="124"/>
      <c r="U96" s="124"/>
      <c r="V96" s="124"/>
      <c r="W96" s="124"/>
      <c r="X96" s="124"/>
      <c r="Y96" s="124"/>
      <c r="Z96" s="124"/>
    </row>
    <row r="97" spans="1:26" ht="12.75" customHeight="1">
      <c r="A97" s="124"/>
      <c r="B97" s="124"/>
      <c r="C97" s="124"/>
      <c r="D97" s="124"/>
      <c r="E97" s="124"/>
      <c r="F97" s="124"/>
      <c r="G97" s="124"/>
      <c r="H97" s="124"/>
      <c r="I97" s="124"/>
      <c r="J97" s="124"/>
      <c r="K97" s="124"/>
      <c r="L97" s="124"/>
      <c r="M97" s="124"/>
      <c r="N97" s="124"/>
      <c r="O97" s="124"/>
      <c r="P97" s="124"/>
      <c r="Q97" s="124"/>
      <c r="R97" s="124"/>
      <c r="S97" s="124"/>
      <c r="T97" s="124"/>
      <c r="U97" s="124"/>
      <c r="V97" s="124"/>
      <c r="W97" s="124"/>
      <c r="X97" s="124"/>
      <c r="Y97" s="124"/>
      <c r="Z97" s="124"/>
    </row>
    <row r="98" spans="1:26" ht="12.75" customHeight="1">
      <c r="A98" s="124"/>
      <c r="B98" s="124"/>
      <c r="C98" s="124"/>
      <c r="D98" s="124"/>
      <c r="E98" s="124"/>
      <c r="F98" s="124"/>
      <c r="G98" s="124"/>
      <c r="H98" s="124"/>
      <c r="I98" s="124"/>
      <c r="J98" s="124"/>
      <c r="K98" s="124"/>
      <c r="L98" s="124"/>
      <c r="M98" s="124"/>
      <c r="N98" s="124"/>
      <c r="O98" s="124"/>
      <c r="P98" s="124"/>
      <c r="Q98" s="124"/>
      <c r="R98" s="124"/>
      <c r="S98" s="124"/>
      <c r="T98" s="124"/>
      <c r="U98" s="124"/>
      <c r="V98" s="124"/>
      <c r="W98" s="124"/>
      <c r="X98" s="124"/>
      <c r="Y98" s="124"/>
      <c r="Z98" s="124"/>
    </row>
    <row r="99" spans="1:26" ht="12.75" customHeight="1">
      <c r="A99" s="124"/>
      <c r="B99" s="124"/>
      <c r="C99" s="124"/>
      <c r="D99" s="124"/>
      <c r="E99" s="124"/>
      <c r="F99" s="124"/>
      <c r="G99" s="124"/>
      <c r="H99" s="124"/>
      <c r="I99" s="124"/>
      <c r="J99" s="124"/>
      <c r="K99" s="124"/>
      <c r="L99" s="124"/>
      <c r="M99" s="124"/>
      <c r="N99" s="124"/>
      <c r="O99" s="124"/>
      <c r="P99" s="124"/>
      <c r="Q99" s="124"/>
      <c r="R99" s="124"/>
      <c r="S99" s="124"/>
      <c r="T99" s="124"/>
      <c r="U99" s="124"/>
      <c r="V99" s="124"/>
      <c r="W99" s="124"/>
      <c r="X99" s="124"/>
      <c r="Y99" s="124"/>
      <c r="Z99" s="124"/>
    </row>
    <row r="100" spans="1:26" ht="12.75" customHeight="1">
      <c r="A100" s="124"/>
      <c r="B100" s="124"/>
      <c r="C100" s="124"/>
      <c r="D100" s="124"/>
      <c r="E100" s="124"/>
      <c r="F100" s="124"/>
      <c r="G100" s="124"/>
      <c r="H100" s="124"/>
      <c r="I100" s="124"/>
      <c r="J100" s="124"/>
      <c r="K100" s="124"/>
      <c r="L100" s="124"/>
      <c r="M100" s="124"/>
      <c r="N100" s="124"/>
      <c r="O100" s="124"/>
      <c r="P100" s="124"/>
      <c r="Q100" s="124"/>
      <c r="R100" s="124"/>
      <c r="S100" s="124"/>
      <c r="T100" s="124"/>
      <c r="U100" s="124"/>
      <c r="V100" s="124"/>
      <c r="W100" s="124"/>
      <c r="X100" s="124"/>
      <c r="Y100" s="124"/>
      <c r="Z100" s="124"/>
    </row>
    <row r="101" spans="1:26" ht="12.75" customHeight="1">
      <c r="A101" s="124"/>
      <c r="B101" s="124"/>
      <c r="C101" s="124"/>
      <c r="D101" s="124"/>
      <c r="E101" s="124"/>
      <c r="F101" s="124"/>
      <c r="G101" s="124"/>
      <c r="H101" s="124"/>
      <c r="I101" s="124"/>
      <c r="J101" s="124"/>
      <c r="K101" s="124"/>
      <c r="L101" s="124"/>
      <c r="M101" s="124"/>
      <c r="N101" s="124"/>
      <c r="O101" s="124"/>
      <c r="P101" s="124"/>
      <c r="Q101" s="124"/>
      <c r="R101" s="124"/>
      <c r="S101" s="124"/>
      <c r="T101" s="124"/>
      <c r="U101" s="124"/>
      <c r="V101" s="124"/>
      <c r="W101" s="124"/>
      <c r="X101" s="124"/>
      <c r="Y101" s="124"/>
      <c r="Z101" s="124"/>
    </row>
    <row r="102" spans="1:26" ht="12.75" customHeight="1">
      <c r="A102" s="124"/>
      <c r="B102" s="124"/>
      <c r="C102" s="124"/>
      <c r="D102" s="124"/>
      <c r="E102" s="124"/>
      <c r="F102" s="124"/>
      <c r="G102" s="124"/>
      <c r="H102" s="124"/>
      <c r="I102" s="124"/>
      <c r="J102" s="124"/>
      <c r="K102" s="124"/>
      <c r="L102" s="124"/>
      <c r="M102" s="124"/>
      <c r="N102" s="124"/>
      <c r="O102" s="124"/>
      <c r="P102" s="124"/>
      <c r="Q102" s="124"/>
      <c r="R102" s="124"/>
      <c r="S102" s="124"/>
      <c r="T102" s="124"/>
      <c r="U102" s="124"/>
      <c r="V102" s="124"/>
      <c r="W102" s="124"/>
      <c r="X102" s="124"/>
      <c r="Y102" s="124"/>
      <c r="Z102" s="124"/>
    </row>
    <row r="103" spans="1:26" ht="12.75" customHeight="1">
      <c r="A103" s="124"/>
      <c r="B103" s="124"/>
      <c r="C103" s="124"/>
      <c r="D103" s="124"/>
      <c r="E103" s="124"/>
      <c r="F103" s="124"/>
      <c r="G103" s="124"/>
      <c r="H103" s="124"/>
      <c r="I103" s="124"/>
      <c r="J103" s="124"/>
      <c r="K103" s="124"/>
      <c r="L103" s="124"/>
      <c r="M103" s="124"/>
      <c r="N103" s="124"/>
      <c r="O103" s="124"/>
      <c r="P103" s="124"/>
      <c r="Q103" s="124"/>
      <c r="R103" s="124"/>
      <c r="S103" s="124"/>
      <c r="T103" s="124"/>
      <c r="U103" s="124"/>
      <c r="V103" s="124"/>
      <c r="W103" s="124"/>
      <c r="X103" s="124"/>
      <c r="Y103" s="124"/>
      <c r="Z103" s="124"/>
    </row>
    <row r="104" spans="1:26" ht="12.75" customHeight="1">
      <c r="A104" s="124"/>
      <c r="B104" s="124"/>
      <c r="C104" s="124"/>
      <c r="D104" s="124"/>
      <c r="E104" s="124"/>
      <c r="F104" s="124"/>
      <c r="G104" s="124"/>
      <c r="H104" s="124"/>
      <c r="I104" s="124"/>
      <c r="J104" s="124"/>
      <c r="K104" s="124"/>
      <c r="L104" s="124"/>
      <c r="M104" s="124"/>
      <c r="N104" s="124"/>
      <c r="O104" s="124"/>
      <c r="P104" s="124"/>
      <c r="Q104" s="124"/>
      <c r="R104" s="124"/>
      <c r="S104" s="124"/>
      <c r="T104" s="124"/>
      <c r="U104" s="124"/>
      <c r="V104" s="124"/>
      <c r="W104" s="124"/>
      <c r="X104" s="124"/>
      <c r="Y104" s="124"/>
      <c r="Z104" s="124"/>
    </row>
    <row r="105" spans="1:26" ht="12.75" customHeight="1">
      <c r="A105" s="124"/>
      <c r="B105" s="124"/>
      <c r="C105" s="124"/>
      <c r="D105" s="124"/>
      <c r="E105" s="124"/>
      <c r="F105" s="124"/>
      <c r="G105" s="124"/>
      <c r="H105" s="124"/>
      <c r="I105" s="124"/>
      <c r="J105" s="124"/>
      <c r="K105" s="124"/>
      <c r="L105" s="124"/>
      <c r="M105" s="124"/>
      <c r="N105" s="124"/>
      <c r="O105" s="124"/>
      <c r="P105" s="124"/>
      <c r="Q105" s="124"/>
      <c r="R105" s="124"/>
      <c r="S105" s="124"/>
      <c r="T105" s="124"/>
      <c r="U105" s="124"/>
      <c r="V105" s="124"/>
      <c r="W105" s="124"/>
      <c r="X105" s="124"/>
      <c r="Y105" s="124"/>
      <c r="Z105" s="124"/>
    </row>
    <row r="106" spans="1:26" ht="12.75" customHeight="1">
      <c r="A106" s="124"/>
      <c r="B106" s="124"/>
      <c r="C106" s="124"/>
      <c r="D106" s="124"/>
      <c r="E106" s="124"/>
      <c r="F106" s="124"/>
      <c r="G106" s="124"/>
      <c r="H106" s="124"/>
      <c r="I106" s="124"/>
      <c r="J106" s="124"/>
      <c r="K106" s="124"/>
      <c r="L106" s="124"/>
      <c r="M106" s="124"/>
      <c r="N106" s="124"/>
      <c r="O106" s="124"/>
      <c r="P106" s="124"/>
      <c r="Q106" s="124"/>
      <c r="R106" s="124"/>
      <c r="S106" s="124"/>
      <c r="T106" s="124"/>
      <c r="U106" s="124"/>
      <c r="V106" s="124"/>
      <c r="W106" s="124"/>
      <c r="X106" s="124"/>
      <c r="Y106" s="124"/>
      <c r="Z106" s="124"/>
    </row>
    <row r="107" spans="1:26" ht="12.75" customHeight="1">
      <c r="A107" s="124"/>
      <c r="B107" s="124"/>
      <c r="C107" s="124"/>
      <c r="D107" s="124"/>
      <c r="E107" s="124"/>
      <c r="F107" s="124"/>
      <c r="G107" s="124"/>
      <c r="H107" s="124"/>
      <c r="I107" s="124"/>
      <c r="J107" s="124"/>
      <c r="K107" s="124"/>
      <c r="L107" s="124"/>
      <c r="M107" s="124"/>
      <c r="N107" s="124"/>
      <c r="O107" s="124"/>
      <c r="P107" s="124"/>
      <c r="Q107" s="124"/>
      <c r="R107" s="124"/>
      <c r="S107" s="124"/>
      <c r="T107" s="124"/>
      <c r="U107" s="124"/>
      <c r="V107" s="124"/>
      <c r="W107" s="124"/>
      <c r="X107" s="124"/>
      <c r="Y107" s="124"/>
      <c r="Z107" s="124"/>
    </row>
    <row r="108" spans="1:26" ht="12.75" customHeight="1">
      <c r="A108" s="124"/>
      <c r="B108" s="124"/>
      <c r="C108" s="124"/>
      <c r="D108" s="124"/>
      <c r="E108" s="124"/>
      <c r="F108" s="124"/>
      <c r="G108" s="124"/>
      <c r="H108" s="124"/>
      <c r="I108" s="124"/>
      <c r="J108" s="124"/>
      <c r="K108" s="124"/>
      <c r="L108" s="124"/>
      <c r="M108" s="124"/>
      <c r="N108" s="124"/>
      <c r="O108" s="124"/>
      <c r="P108" s="124"/>
      <c r="Q108" s="124"/>
      <c r="R108" s="124"/>
      <c r="S108" s="124"/>
      <c r="T108" s="124"/>
      <c r="U108" s="124"/>
      <c r="V108" s="124"/>
      <c r="W108" s="124"/>
      <c r="X108" s="124"/>
      <c r="Y108" s="124"/>
      <c r="Z108" s="124"/>
    </row>
    <row r="109" spans="1:26" ht="12.75" customHeight="1">
      <c r="A109" s="124"/>
      <c r="B109" s="124"/>
      <c r="C109" s="124"/>
      <c r="D109" s="124"/>
      <c r="E109" s="124"/>
      <c r="F109" s="124"/>
      <c r="G109" s="124"/>
      <c r="H109" s="124"/>
      <c r="I109" s="124"/>
      <c r="J109" s="124"/>
      <c r="K109" s="124"/>
      <c r="L109" s="124"/>
      <c r="M109" s="124"/>
      <c r="N109" s="124"/>
      <c r="O109" s="124"/>
      <c r="P109" s="124"/>
      <c r="Q109" s="124"/>
      <c r="R109" s="124"/>
      <c r="S109" s="124"/>
      <c r="T109" s="124"/>
      <c r="U109" s="124"/>
      <c r="V109" s="124"/>
      <c r="W109" s="124"/>
      <c r="X109" s="124"/>
      <c r="Y109" s="124"/>
      <c r="Z109" s="124"/>
    </row>
    <row r="110" spans="1:26" ht="12.75" customHeight="1">
      <c r="A110" s="124"/>
      <c r="B110" s="124"/>
      <c r="C110" s="124"/>
      <c r="D110" s="124"/>
      <c r="E110" s="124"/>
      <c r="F110" s="124"/>
      <c r="G110" s="124"/>
      <c r="H110" s="124"/>
      <c r="I110" s="124"/>
      <c r="J110" s="124"/>
      <c r="K110" s="124"/>
      <c r="L110" s="124"/>
      <c r="M110" s="124"/>
      <c r="N110" s="124"/>
      <c r="O110" s="124"/>
      <c r="P110" s="124"/>
      <c r="Q110" s="124"/>
      <c r="R110" s="124"/>
      <c r="S110" s="124"/>
      <c r="T110" s="124"/>
      <c r="U110" s="124"/>
      <c r="V110" s="124"/>
      <c r="W110" s="124"/>
      <c r="X110" s="124"/>
      <c r="Y110" s="124"/>
      <c r="Z110" s="124"/>
    </row>
    <row r="111" spans="1:26" ht="12.75" customHeight="1">
      <c r="A111" s="124"/>
      <c r="B111" s="124"/>
      <c r="C111" s="124"/>
      <c r="D111" s="124"/>
      <c r="E111" s="124"/>
      <c r="F111" s="124"/>
      <c r="G111" s="124"/>
      <c r="H111" s="124"/>
      <c r="I111" s="124"/>
      <c r="J111" s="124"/>
      <c r="K111" s="124"/>
      <c r="L111" s="124"/>
      <c r="M111" s="124"/>
      <c r="N111" s="124"/>
      <c r="O111" s="124"/>
      <c r="P111" s="124"/>
      <c r="Q111" s="124"/>
      <c r="R111" s="124"/>
      <c r="S111" s="124"/>
      <c r="T111" s="124"/>
      <c r="U111" s="124"/>
      <c r="V111" s="124"/>
      <c r="W111" s="124"/>
      <c r="X111" s="124"/>
      <c r="Y111" s="124"/>
      <c r="Z111" s="124"/>
    </row>
    <row r="112" spans="1:26" ht="12.75" customHeight="1">
      <c r="A112" s="124"/>
      <c r="B112" s="124"/>
      <c r="C112" s="124"/>
      <c r="D112" s="124"/>
      <c r="E112" s="124"/>
      <c r="F112" s="124"/>
      <c r="G112" s="124"/>
      <c r="H112" s="124"/>
      <c r="I112" s="124"/>
      <c r="J112" s="124"/>
      <c r="K112" s="124"/>
      <c r="L112" s="124"/>
      <c r="M112" s="124"/>
      <c r="N112" s="124"/>
      <c r="O112" s="124"/>
      <c r="P112" s="124"/>
      <c r="Q112" s="124"/>
      <c r="R112" s="124"/>
      <c r="S112" s="124"/>
      <c r="T112" s="124"/>
      <c r="U112" s="124"/>
      <c r="V112" s="124"/>
      <c r="W112" s="124"/>
      <c r="X112" s="124"/>
      <c r="Y112" s="124"/>
      <c r="Z112" s="124"/>
    </row>
    <row r="113" spans="1:26" ht="12.75" customHeight="1">
      <c r="A113" s="124"/>
      <c r="B113" s="124"/>
      <c r="C113" s="124"/>
      <c r="D113" s="124"/>
      <c r="E113" s="124"/>
      <c r="F113" s="124"/>
      <c r="G113" s="124"/>
      <c r="H113" s="124"/>
      <c r="I113" s="124"/>
      <c r="J113" s="124"/>
      <c r="K113" s="124"/>
      <c r="L113" s="124"/>
      <c r="M113" s="124"/>
      <c r="N113" s="124"/>
      <c r="O113" s="124"/>
      <c r="P113" s="124"/>
      <c r="Q113" s="124"/>
      <c r="R113" s="124"/>
      <c r="S113" s="124"/>
      <c r="T113" s="124"/>
      <c r="U113" s="124"/>
      <c r="V113" s="124"/>
      <c r="W113" s="124"/>
      <c r="X113" s="124"/>
      <c r="Y113" s="124"/>
      <c r="Z113" s="124"/>
    </row>
    <row r="114" spans="1:26" ht="12.75" customHeight="1">
      <c r="A114" s="124"/>
      <c r="B114" s="124"/>
      <c r="C114" s="124"/>
      <c r="D114" s="124"/>
      <c r="E114" s="124"/>
      <c r="F114" s="124"/>
      <c r="G114" s="124"/>
      <c r="H114" s="124"/>
      <c r="I114" s="124"/>
      <c r="J114" s="124"/>
      <c r="K114" s="124"/>
      <c r="L114" s="124"/>
      <c r="M114" s="124"/>
      <c r="N114" s="124"/>
      <c r="O114" s="124"/>
      <c r="P114" s="124"/>
      <c r="Q114" s="124"/>
      <c r="R114" s="124"/>
      <c r="S114" s="124"/>
      <c r="T114" s="124"/>
      <c r="U114" s="124"/>
      <c r="V114" s="124"/>
      <c r="W114" s="124"/>
      <c r="X114" s="124"/>
      <c r="Y114" s="124"/>
      <c r="Z114" s="124"/>
    </row>
    <row r="115" spans="1:26" ht="12.75" customHeight="1">
      <c r="A115" s="124"/>
      <c r="B115" s="124"/>
      <c r="C115" s="124"/>
      <c r="D115" s="124"/>
      <c r="E115" s="124"/>
      <c r="F115" s="124"/>
      <c r="G115" s="124"/>
      <c r="H115" s="124"/>
      <c r="I115" s="124"/>
      <c r="J115" s="124"/>
      <c r="K115" s="124"/>
      <c r="L115" s="124"/>
      <c r="M115" s="124"/>
      <c r="N115" s="124"/>
      <c r="O115" s="124"/>
      <c r="P115" s="124"/>
      <c r="Q115" s="124"/>
      <c r="R115" s="124"/>
      <c r="S115" s="124"/>
      <c r="T115" s="124"/>
      <c r="U115" s="124"/>
      <c r="V115" s="124"/>
      <c r="W115" s="124"/>
      <c r="X115" s="124"/>
      <c r="Y115" s="124"/>
      <c r="Z115" s="124"/>
    </row>
    <row r="116" spans="1:26" ht="12.75" customHeight="1">
      <c r="A116" s="124"/>
      <c r="B116" s="124"/>
      <c r="C116" s="124"/>
      <c r="D116" s="124"/>
      <c r="E116" s="124"/>
      <c r="F116" s="124"/>
      <c r="G116" s="124"/>
      <c r="H116" s="124"/>
      <c r="I116" s="124"/>
      <c r="J116" s="124"/>
      <c r="K116" s="124"/>
      <c r="L116" s="124"/>
      <c r="M116" s="124"/>
      <c r="N116" s="124"/>
      <c r="O116" s="124"/>
      <c r="P116" s="124"/>
      <c r="Q116" s="124"/>
      <c r="R116" s="124"/>
      <c r="S116" s="124"/>
      <c r="T116" s="124"/>
      <c r="U116" s="124"/>
      <c r="V116" s="124"/>
      <c r="W116" s="124"/>
      <c r="X116" s="124"/>
      <c r="Y116" s="124"/>
      <c r="Z116" s="124"/>
    </row>
    <row r="117" spans="1:26" ht="12.75" customHeight="1">
      <c r="A117" s="124"/>
      <c r="B117" s="124"/>
      <c r="C117" s="124"/>
      <c r="D117" s="124"/>
      <c r="E117" s="124"/>
      <c r="F117" s="124"/>
      <c r="G117" s="124"/>
      <c r="H117" s="124"/>
      <c r="I117" s="124"/>
      <c r="J117" s="124"/>
      <c r="K117" s="124"/>
      <c r="L117" s="124"/>
      <c r="M117" s="124"/>
      <c r="N117" s="124"/>
      <c r="O117" s="124"/>
      <c r="P117" s="124"/>
      <c r="Q117" s="124"/>
      <c r="R117" s="124"/>
      <c r="S117" s="124"/>
      <c r="T117" s="124"/>
      <c r="U117" s="124"/>
      <c r="V117" s="124"/>
      <c r="W117" s="124"/>
      <c r="X117" s="124"/>
      <c r="Y117" s="124"/>
      <c r="Z117" s="124"/>
    </row>
    <row r="118" spans="1:26" ht="12.75" customHeight="1">
      <c r="A118" s="124"/>
      <c r="B118" s="124"/>
      <c r="C118" s="124"/>
      <c r="D118" s="124"/>
      <c r="E118" s="124"/>
      <c r="F118" s="124"/>
      <c r="G118" s="124"/>
      <c r="H118" s="124"/>
      <c r="I118" s="124"/>
      <c r="J118" s="124"/>
      <c r="K118" s="124"/>
      <c r="L118" s="124"/>
      <c r="M118" s="124"/>
      <c r="N118" s="124"/>
      <c r="O118" s="124"/>
      <c r="P118" s="124"/>
      <c r="Q118" s="124"/>
      <c r="R118" s="124"/>
      <c r="S118" s="124"/>
      <c r="T118" s="124"/>
      <c r="U118" s="124"/>
      <c r="V118" s="124"/>
      <c r="W118" s="124"/>
      <c r="X118" s="124"/>
      <c r="Y118" s="124"/>
      <c r="Z118" s="124"/>
    </row>
    <row r="119" spans="1:26" ht="12.75" customHeight="1">
      <c r="A119" s="124"/>
      <c r="B119" s="124"/>
      <c r="C119" s="124"/>
      <c r="D119" s="124"/>
      <c r="E119" s="124"/>
      <c r="F119" s="124"/>
      <c r="G119" s="124"/>
      <c r="H119" s="124"/>
      <c r="I119" s="124"/>
      <c r="J119" s="124"/>
      <c r="K119" s="124"/>
      <c r="L119" s="124"/>
      <c r="M119" s="124"/>
      <c r="N119" s="124"/>
      <c r="O119" s="124"/>
      <c r="P119" s="124"/>
      <c r="Q119" s="124"/>
      <c r="R119" s="124"/>
      <c r="S119" s="124"/>
      <c r="T119" s="124"/>
      <c r="U119" s="124"/>
      <c r="V119" s="124"/>
      <c r="W119" s="124"/>
      <c r="X119" s="124"/>
      <c r="Y119" s="124"/>
      <c r="Z119" s="124"/>
    </row>
    <row r="120" spans="1:26" ht="12.75" customHeight="1">
      <c r="A120" s="124"/>
      <c r="B120" s="124"/>
      <c r="C120" s="124"/>
      <c r="D120" s="124"/>
      <c r="E120" s="124"/>
      <c r="F120" s="124"/>
      <c r="G120" s="124"/>
      <c r="H120" s="124"/>
      <c r="I120" s="124"/>
      <c r="J120" s="124"/>
      <c r="K120" s="124"/>
      <c r="L120" s="124"/>
      <c r="M120" s="124"/>
      <c r="N120" s="124"/>
      <c r="O120" s="124"/>
      <c r="P120" s="124"/>
      <c r="Q120" s="124"/>
      <c r="R120" s="124"/>
      <c r="S120" s="124"/>
      <c r="T120" s="124"/>
      <c r="U120" s="124"/>
      <c r="V120" s="124"/>
      <c r="W120" s="124"/>
      <c r="X120" s="124"/>
      <c r="Y120" s="124"/>
      <c r="Z120" s="124"/>
    </row>
    <row r="121" spans="1:26" ht="12.75" customHeight="1">
      <c r="A121" s="124"/>
      <c r="B121" s="124"/>
      <c r="C121" s="124"/>
      <c r="D121" s="124"/>
      <c r="E121" s="124"/>
      <c r="F121" s="124"/>
      <c r="G121" s="124"/>
      <c r="H121" s="124"/>
      <c r="I121" s="124"/>
      <c r="J121" s="124"/>
      <c r="K121" s="124"/>
      <c r="L121" s="124"/>
      <c r="M121" s="124"/>
      <c r="N121" s="124"/>
      <c r="O121" s="124"/>
      <c r="P121" s="124"/>
      <c r="Q121" s="124"/>
      <c r="R121" s="124"/>
      <c r="S121" s="124"/>
      <c r="T121" s="124"/>
      <c r="U121" s="124"/>
      <c r="V121" s="124"/>
      <c r="W121" s="124"/>
      <c r="X121" s="124"/>
      <c r="Y121" s="124"/>
      <c r="Z121" s="124"/>
    </row>
    <row r="122" spans="1:26" ht="12.75" customHeight="1">
      <c r="A122" s="124"/>
      <c r="B122" s="124"/>
      <c r="C122" s="124"/>
      <c r="D122" s="124"/>
      <c r="E122" s="124"/>
      <c r="F122" s="124"/>
      <c r="G122" s="124"/>
      <c r="H122" s="124"/>
      <c r="I122" s="124"/>
      <c r="J122" s="124"/>
      <c r="K122" s="124"/>
      <c r="L122" s="124"/>
      <c r="M122" s="124"/>
      <c r="N122" s="124"/>
      <c r="O122" s="124"/>
      <c r="P122" s="124"/>
      <c r="Q122" s="124"/>
      <c r="R122" s="124"/>
      <c r="S122" s="124"/>
      <c r="T122" s="124"/>
      <c r="U122" s="124"/>
      <c r="V122" s="124"/>
      <c r="W122" s="124"/>
      <c r="X122" s="124"/>
      <c r="Y122" s="124"/>
      <c r="Z122" s="124"/>
    </row>
    <row r="123" spans="1:26" ht="12.75" customHeight="1">
      <c r="A123" s="124"/>
      <c r="B123" s="124"/>
      <c r="C123" s="124"/>
      <c r="D123" s="124"/>
      <c r="E123" s="124"/>
      <c r="F123" s="124"/>
      <c r="G123" s="124"/>
      <c r="H123" s="124"/>
      <c r="I123" s="124"/>
      <c r="J123" s="124"/>
      <c r="K123" s="124"/>
      <c r="L123" s="124"/>
      <c r="M123" s="124"/>
      <c r="N123" s="124"/>
      <c r="O123" s="124"/>
      <c r="P123" s="124"/>
      <c r="Q123" s="124"/>
      <c r="R123" s="124"/>
      <c r="S123" s="124"/>
      <c r="T123" s="124"/>
      <c r="U123" s="124"/>
      <c r="V123" s="124"/>
      <c r="W123" s="124"/>
      <c r="X123" s="124"/>
      <c r="Y123" s="124"/>
      <c r="Z123" s="124"/>
    </row>
    <row r="124" spans="1:26" ht="12.75" customHeight="1">
      <c r="A124" s="124"/>
      <c r="B124" s="124"/>
      <c r="C124" s="124"/>
      <c r="D124" s="124"/>
      <c r="E124" s="124"/>
      <c r="F124" s="124"/>
      <c r="G124" s="124"/>
      <c r="H124" s="124"/>
      <c r="I124" s="124"/>
      <c r="J124" s="124"/>
      <c r="K124" s="124"/>
      <c r="L124" s="124"/>
      <c r="M124" s="124"/>
      <c r="N124" s="124"/>
      <c r="O124" s="124"/>
      <c r="P124" s="124"/>
      <c r="Q124" s="124"/>
      <c r="R124" s="124"/>
      <c r="S124" s="124"/>
      <c r="T124" s="124"/>
      <c r="U124" s="124"/>
      <c r="V124" s="124"/>
      <c r="W124" s="124"/>
      <c r="X124" s="124"/>
      <c r="Y124" s="124"/>
      <c r="Z124" s="124"/>
    </row>
    <row r="125" spans="1:26" ht="12.75" customHeight="1">
      <c r="A125" s="124"/>
      <c r="B125" s="124"/>
      <c r="C125" s="124"/>
      <c r="D125" s="124"/>
      <c r="E125" s="124"/>
      <c r="F125" s="124"/>
      <c r="G125" s="124"/>
      <c r="H125" s="124"/>
      <c r="I125" s="124"/>
      <c r="J125" s="124"/>
      <c r="K125" s="124"/>
      <c r="L125" s="124"/>
      <c r="M125" s="124"/>
      <c r="N125" s="124"/>
      <c r="O125" s="124"/>
      <c r="P125" s="124"/>
      <c r="Q125" s="124"/>
      <c r="R125" s="124"/>
      <c r="S125" s="124"/>
      <c r="T125" s="124"/>
      <c r="U125" s="124"/>
      <c r="V125" s="124"/>
      <c r="W125" s="124"/>
      <c r="X125" s="124"/>
      <c r="Y125" s="124"/>
      <c r="Z125" s="124"/>
    </row>
    <row r="126" spans="1:26" ht="12.75" customHeight="1">
      <c r="A126" s="124"/>
      <c r="B126" s="124"/>
      <c r="C126" s="124"/>
      <c r="D126" s="124"/>
      <c r="E126" s="124"/>
      <c r="F126" s="124"/>
      <c r="G126" s="124"/>
      <c r="H126" s="124"/>
      <c r="I126" s="124"/>
      <c r="J126" s="124"/>
      <c r="K126" s="124"/>
      <c r="L126" s="124"/>
      <c r="M126" s="124"/>
      <c r="N126" s="124"/>
      <c r="O126" s="124"/>
      <c r="P126" s="124"/>
      <c r="Q126" s="124"/>
      <c r="R126" s="124"/>
      <c r="S126" s="124"/>
      <c r="T126" s="124"/>
      <c r="U126" s="124"/>
      <c r="V126" s="124"/>
      <c r="W126" s="124"/>
      <c r="X126" s="124"/>
      <c r="Y126" s="124"/>
      <c r="Z126" s="124"/>
    </row>
    <row r="127" spans="1:26" ht="12.75" customHeight="1">
      <c r="A127" s="124"/>
      <c r="B127" s="124"/>
      <c r="C127" s="124"/>
      <c r="D127" s="124"/>
      <c r="E127" s="124"/>
      <c r="F127" s="124"/>
      <c r="G127" s="124"/>
      <c r="H127" s="124"/>
      <c r="I127" s="124"/>
      <c r="J127" s="124"/>
      <c r="K127" s="124"/>
      <c r="L127" s="124"/>
      <c r="M127" s="124"/>
      <c r="N127" s="124"/>
      <c r="O127" s="124"/>
      <c r="P127" s="124"/>
      <c r="Q127" s="124"/>
      <c r="R127" s="124"/>
      <c r="S127" s="124"/>
      <c r="T127" s="124"/>
      <c r="U127" s="124"/>
      <c r="V127" s="124"/>
      <c r="W127" s="124"/>
      <c r="X127" s="124"/>
      <c r="Y127" s="124"/>
      <c r="Z127" s="124"/>
    </row>
    <row r="128" spans="1:26" ht="12.75" customHeight="1">
      <c r="A128" s="124"/>
      <c r="B128" s="124"/>
      <c r="C128" s="124"/>
      <c r="D128" s="124"/>
      <c r="E128" s="124"/>
      <c r="F128" s="124"/>
      <c r="G128" s="124"/>
      <c r="H128" s="124"/>
      <c r="I128" s="124"/>
      <c r="J128" s="124"/>
      <c r="K128" s="124"/>
      <c r="L128" s="124"/>
      <c r="M128" s="124"/>
      <c r="N128" s="124"/>
      <c r="O128" s="124"/>
      <c r="P128" s="124"/>
      <c r="Q128" s="124"/>
      <c r="R128" s="124"/>
      <c r="S128" s="124"/>
      <c r="T128" s="124"/>
      <c r="U128" s="124"/>
      <c r="V128" s="124"/>
      <c r="W128" s="124"/>
      <c r="X128" s="124"/>
      <c r="Y128" s="124"/>
      <c r="Z128" s="124"/>
    </row>
    <row r="129" spans="1:26" ht="12.75" customHeight="1">
      <c r="A129" s="124"/>
      <c r="B129" s="124"/>
      <c r="C129" s="124"/>
      <c r="D129" s="124"/>
      <c r="E129" s="124"/>
      <c r="F129" s="124"/>
      <c r="G129" s="124"/>
      <c r="H129" s="124"/>
      <c r="I129" s="124"/>
      <c r="J129" s="124"/>
      <c r="K129" s="124"/>
      <c r="L129" s="124"/>
      <c r="M129" s="124"/>
      <c r="N129" s="124"/>
      <c r="O129" s="124"/>
      <c r="P129" s="124"/>
      <c r="Q129" s="124"/>
      <c r="R129" s="124"/>
      <c r="S129" s="124"/>
      <c r="T129" s="124"/>
      <c r="U129" s="124"/>
      <c r="V129" s="124"/>
      <c r="W129" s="124"/>
      <c r="X129" s="124"/>
      <c r="Y129" s="124"/>
      <c r="Z129" s="124"/>
    </row>
    <row r="130" spans="1:26" ht="12.75" customHeight="1">
      <c r="A130" s="124"/>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4"/>
    </row>
    <row r="131" spans="1:26" ht="12.75" customHeight="1">
      <c r="A131" s="124"/>
      <c r="B131" s="124"/>
      <c r="C131" s="124"/>
      <c r="D131" s="124"/>
      <c r="E131" s="124"/>
      <c r="F131" s="124"/>
      <c r="G131" s="124"/>
      <c r="H131" s="124"/>
      <c r="I131" s="124"/>
      <c r="J131" s="124"/>
      <c r="K131" s="124"/>
      <c r="L131" s="124"/>
      <c r="M131" s="124"/>
      <c r="N131" s="124"/>
      <c r="O131" s="124"/>
      <c r="P131" s="124"/>
      <c r="Q131" s="124"/>
      <c r="R131" s="124"/>
      <c r="S131" s="124"/>
      <c r="T131" s="124"/>
      <c r="U131" s="124"/>
      <c r="V131" s="124"/>
      <c r="W131" s="124"/>
      <c r="X131" s="124"/>
      <c r="Y131" s="124"/>
      <c r="Z131" s="124"/>
    </row>
    <row r="132" spans="1:26" ht="12.75" customHeight="1">
      <c r="A132" s="124"/>
      <c r="B132" s="124"/>
      <c r="C132" s="124"/>
      <c r="D132" s="124"/>
      <c r="E132" s="124"/>
      <c r="F132" s="124"/>
      <c r="G132" s="124"/>
      <c r="H132" s="124"/>
      <c r="I132" s="124"/>
      <c r="J132" s="124"/>
      <c r="K132" s="124"/>
      <c r="L132" s="124"/>
      <c r="M132" s="124"/>
      <c r="N132" s="124"/>
      <c r="O132" s="124"/>
      <c r="P132" s="124"/>
      <c r="Q132" s="124"/>
      <c r="R132" s="124"/>
      <c r="S132" s="124"/>
      <c r="T132" s="124"/>
      <c r="U132" s="124"/>
      <c r="V132" s="124"/>
      <c r="W132" s="124"/>
      <c r="X132" s="124"/>
      <c r="Y132" s="124"/>
      <c r="Z132" s="124"/>
    </row>
    <row r="133" spans="1:26" ht="12.75" customHeight="1">
      <c r="A133" s="124"/>
      <c r="B133" s="124"/>
      <c r="C133" s="124"/>
      <c r="D133" s="124"/>
      <c r="E133" s="124"/>
      <c r="F133" s="124"/>
      <c r="G133" s="124"/>
      <c r="H133" s="124"/>
      <c r="I133" s="124"/>
      <c r="J133" s="124"/>
      <c r="K133" s="124"/>
      <c r="L133" s="124"/>
      <c r="M133" s="124"/>
      <c r="N133" s="124"/>
      <c r="O133" s="124"/>
      <c r="P133" s="124"/>
      <c r="Q133" s="124"/>
      <c r="R133" s="124"/>
      <c r="S133" s="124"/>
      <c r="T133" s="124"/>
      <c r="U133" s="124"/>
      <c r="V133" s="124"/>
      <c r="W133" s="124"/>
      <c r="X133" s="124"/>
      <c r="Y133" s="124"/>
      <c r="Z133" s="124"/>
    </row>
    <row r="134" spans="1:26" ht="12.75" customHeight="1">
      <c r="A134" s="124"/>
      <c r="B134" s="124"/>
      <c r="C134" s="124"/>
      <c r="D134" s="124"/>
      <c r="E134" s="124"/>
      <c r="F134" s="124"/>
      <c r="G134" s="124"/>
      <c r="H134" s="124"/>
      <c r="I134" s="124"/>
      <c r="J134" s="124"/>
      <c r="K134" s="124"/>
      <c r="L134" s="124"/>
      <c r="M134" s="124"/>
      <c r="N134" s="124"/>
      <c r="O134" s="124"/>
      <c r="P134" s="124"/>
      <c r="Q134" s="124"/>
      <c r="R134" s="124"/>
      <c r="S134" s="124"/>
      <c r="T134" s="124"/>
      <c r="U134" s="124"/>
      <c r="V134" s="124"/>
      <c r="W134" s="124"/>
      <c r="X134" s="124"/>
      <c r="Y134" s="124"/>
      <c r="Z134" s="124"/>
    </row>
    <row r="135" spans="1:26" ht="12.75" customHeight="1">
      <c r="A135" s="124"/>
      <c r="B135" s="124"/>
      <c r="C135" s="124"/>
      <c r="D135" s="124"/>
      <c r="E135" s="124"/>
      <c r="F135" s="124"/>
      <c r="G135" s="124"/>
      <c r="H135" s="124"/>
      <c r="I135" s="124"/>
      <c r="J135" s="124"/>
      <c r="K135" s="124"/>
      <c r="L135" s="124"/>
      <c r="M135" s="124"/>
      <c r="N135" s="124"/>
      <c r="O135" s="124"/>
      <c r="P135" s="124"/>
      <c r="Q135" s="124"/>
      <c r="R135" s="124"/>
      <c r="S135" s="124"/>
      <c r="T135" s="124"/>
      <c r="U135" s="124"/>
      <c r="V135" s="124"/>
      <c r="W135" s="124"/>
      <c r="X135" s="124"/>
      <c r="Y135" s="124"/>
      <c r="Z135" s="124"/>
    </row>
    <row r="136" spans="1:26" ht="12.75" customHeight="1">
      <c r="A136" s="124"/>
      <c r="B136" s="124"/>
      <c r="C136" s="124"/>
      <c r="D136" s="124"/>
      <c r="E136" s="124"/>
      <c r="F136" s="124"/>
      <c r="G136" s="124"/>
      <c r="H136" s="124"/>
      <c r="I136" s="124"/>
      <c r="J136" s="124"/>
      <c r="K136" s="124"/>
      <c r="L136" s="124"/>
      <c r="M136" s="124"/>
      <c r="N136" s="124"/>
      <c r="O136" s="124"/>
      <c r="P136" s="124"/>
      <c r="Q136" s="124"/>
      <c r="R136" s="124"/>
      <c r="S136" s="124"/>
      <c r="T136" s="124"/>
      <c r="U136" s="124"/>
      <c r="V136" s="124"/>
      <c r="W136" s="124"/>
      <c r="X136" s="124"/>
      <c r="Y136" s="124"/>
      <c r="Z136" s="124"/>
    </row>
    <row r="137" spans="1:26" ht="12.75" customHeight="1">
      <c r="A137" s="124"/>
      <c r="B137" s="124"/>
      <c r="C137" s="124"/>
      <c r="D137" s="124"/>
      <c r="E137" s="124"/>
      <c r="F137" s="124"/>
      <c r="G137" s="124"/>
      <c r="H137" s="124"/>
      <c r="I137" s="124"/>
      <c r="J137" s="124"/>
      <c r="K137" s="124"/>
      <c r="L137" s="124"/>
      <c r="M137" s="124"/>
      <c r="N137" s="124"/>
      <c r="O137" s="124"/>
      <c r="P137" s="124"/>
      <c r="Q137" s="124"/>
      <c r="R137" s="124"/>
      <c r="S137" s="124"/>
      <c r="T137" s="124"/>
      <c r="U137" s="124"/>
      <c r="V137" s="124"/>
      <c r="W137" s="124"/>
      <c r="X137" s="124"/>
      <c r="Y137" s="124"/>
      <c r="Z137" s="124"/>
    </row>
    <row r="138" spans="1:26" ht="12.75" customHeight="1">
      <c r="A138" s="124"/>
      <c r="B138" s="124"/>
      <c r="C138" s="124"/>
      <c r="D138" s="124"/>
      <c r="E138" s="124"/>
      <c r="F138" s="124"/>
      <c r="G138" s="124"/>
      <c r="H138" s="124"/>
      <c r="I138" s="124"/>
      <c r="J138" s="124"/>
      <c r="K138" s="124"/>
      <c r="L138" s="124"/>
      <c r="M138" s="124"/>
      <c r="N138" s="124"/>
      <c r="O138" s="124"/>
      <c r="P138" s="124"/>
      <c r="Q138" s="124"/>
      <c r="R138" s="124"/>
      <c r="S138" s="124"/>
      <c r="T138" s="124"/>
      <c r="U138" s="124"/>
      <c r="V138" s="124"/>
      <c r="W138" s="124"/>
      <c r="X138" s="124"/>
      <c r="Y138" s="124"/>
      <c r="Z138" s="124"/>
    </row>
    <row r="139" spans="1:26" ht="12.75" customHeight="1">
      <c r="A139" s="124"/>
      <c r="B139" s="124"/>
      <c r="C139" s="124"/>
      <c r="D139" s="124"/>
      <c r="E139" s="124"/>
      <c r="F139" s="124"/>
      <c r="G139" s="124"/>
      <c r="H139" s="124"/>
      <c r="I139" s="124"/>
      <c r="J139" s="124"/>
      <c r="K139" s="124"/>
      <c r="L139" s="124"/>
      <c r="M139" s="124"/>
      <c r="N139" s="124"/>
      <c r="O139" s="124"/>
      <c r="P139" s="124"/>
      <c r="Q139" s="124"/>
      <c r="R139" s="124"/>
      <c r="S139" s="124"/>
      <c r="T139" s="124"/>
      <c r="U139" s="124"/>
      <c r="V139" s="124"/>
      <c r="W139" s="124"/>
      <c r="X139" s="124"/>
      <c r="Y139" s="124"/>
      <c r="Z139" s="124"/>
    </row>
    <row r="140" spans="1:26" ht="12.75" customHeight="1">
      <c r="A140" s="124"/>
      <c r="B140" s="124"/>
      <c r="C140" s="124"/>
      <c r="D140" s="124"/>
      <c r="E140" s="124"/>
      <c r="F140" s="124"/>
      <c r="G140" s="124"/>
      <c r="H140" s="124"/>
      <c r="I140" s="124"/>
      <c r="J140" s="124"/>
      <c r="K140" s="124"/>
      <c r="L140" s="124"/>
      <c r="M140" s="124"/>
      <c r="N140" s="124"/>
      <c r="O140" s="124"/>
      <c r="P140" s="124"/>
      <c r="Q140" s="124"/>
      <c r="R140" s="124"/>
      <c r="S140" s="124"/>
      <c r="T140" s="124"/>
      <c r="U140" s="124"/>
      <c r="V140" s="124"/>
      <c r="W140" s="124"/>
      <c r="X140" s="124"/>
      <c r="Y140" s="124"/>
      <c r="Z140" s="124"/>
    </row>
    <row r="141" spans="1:26" ht="12.75" customHeight="1">
      <c r="A141" s="124"/>
      <c r="B141" s="124"/>
      <c r="C141" s="124"/>
      <c r="D141" s="124"/>
      <c r="E141" s="124"/>
      <c r="F141" s="124"/>
      <c r="G141" s="124"/>
      <c r="H141" s="124"/>
      <c r="I141" s="124"/>
      <c r="J141" s="124"/>
      <c r="K141" s="124"/>
      <c r="L141" s="124"/>
      <c r="M141" s="124"/>
      <c r="N141" s="124"/>
      <c r="O141" s="124"/>
      <c r="P141" s="124"/>
      <c r="Q141" s="124"/>
      <c r="R141" s="124"/>
      <c r="S141" s="124"/>
      <c r="T141" s="124"/>
      <c r="U141" s="124"/>
      <c r="V141" s="124"/>
      <c r="W141" s="124"/>
      <c r="X141" s="124"/>
      <c r="Y141" s="124"/>
      <c r="Z141" s="124"/>
    </row>
    <row r="142" spans="1:26" ht="12.75" customHeight="1">
      <c r="A142" s="124"/>
      <c r="B142" s="124"/>
      <c r="C142" s="124"/>
      <c r="D142" s="124"/>
      <c r="E142" s="124"/>
      <c r="F142" s="124"/>
      <c r="G142" s="124"/>
      <c r="H142" s="124"/>
      <c r="I142" s="124"/>
      <c r="J142" s="124"/>
      <c r="K142" s="124"/>
      <c r="L142" s="124"/>
      <c r="M142" s="124"/>
      <c r="N142" s="124"/>
      <c r="O142" s="124"/>
      <c r="P142" s="124"/>
      <c r="Q142" s="124"/>
      <c r="R142" s="124"/>
      <c r="S142" s="124"/>
      <c r="T142" s="124"/>
      <c r="U142" s="124"/>
      <c r="V142" s="124"/>
      <c r="W142" s="124"/>
      <c r="X142" s="124"/>
      <c r="Y142" s="124"/>
      <c r="Z142" s="124"/>
    </row>
    <row r="143" spans="1:26" ht="12.75" customHeight="1">
      <c r="A143" s="124"/>
      <c r="B143" s="124"/>
      <c r="C143" s="124"/>
      <c r="D143" s="124"/>
      <c r="E143" s="124"/>
      <c r="F143" s="124"/>
      <c r="G143" s="124"/>
      <c r="H143" s="124"/>
      <c r="I143" s="124"/>
      <c r="J143" s="124"/>
      <c r="K143" s="124"/>
      <c r="L143" s="124"/>
      <c r="M143" s="124"/>
      <c r="N143" s="124"/>
      <c r="O143" s="124"/>
      <c r="P143" s="124"/>
      <c r="Q143" s="124"/>
      <c r="R143" s="124"/>
      <c r="S143" s="124"/>
      <c r="T143" s="124"/>
      <c r="U143" s="124"/>
      <c r="V143" s="124"/>
      <c r="W143" s="124"/>
      <c r="X143" s="124"/>
      <c r="Y143" s="124"/>
      <c r="Z143" s="124"/>
    </row>
    <row r="144" spans="1:26" ht="12.75" customHeight="1">
      <c r="A144" s="124"/>
      <c r="B144" s="124"/>
      <c r="C144" s="124"/>
      <c r="D144" s="124"/>
      <c r="E144" s="124"/>
      <c r="F144" s="124"/>
      <c r="G144" s="124"/>
      <c r="H144" s="124"/>
      <c r="I144" s="124"/>
      <c r="J144" s="124"/>
      <c r="K144" s="124"/>
      <c r="L144" s="124"/>
      <c r="M144" s="124"/>
      <c r="N144" s="124"/>
      <c r="O144" s="124"/>
      <c r="P144" s="124"/>
      <c r="Q144" s="124"/>
      <c r="R144" s="124"/>
      <c r="S144" s="124"/>
      <c r="T144" s="124"/>
      <c r="U144" s="124"/>
      <c r="V144" s="124"/>
      <c r="W144" s="124"/>
      <c r="X144" s="124"/>
      <c r="Y144" s="124"/>
      <c r="Z144" s="124"/>
    </row>
    <row r="145" spans="1:26" ht="12.75" customHeight="1">
      <c r="A145" s="124"/>
      <c r="B145" s="124"/>
      <c r="C145" s="124"/>
      <c r="D145" s="124"/>
      <c r="E145" s="124"/>
      <c r="F145" s="124"/>
      <c r="G145" s="124"/>
      <c r="H145" s="124"/>
      <c r="I145" s="124"/>
      <c r="J145" s="124"/>
      <c r="K145" s="124"/>
      <c r="L145" s="124"/>
      <c r="M145" s="124"/>
      <c r="N145" s="124"/>
      <c r="O145" s="124"/>
      <c r="P145" s="124"/>
      <c r="Q145" s="124"/>
      <c r="R145" s="124"/>
      <c r="S145" s="124"/>
      <c r="T145" s="124"/>
      <c r="U145" s="124"/>
      <c r="V145" s="124"/>
      <c r="W145" s="124"/>
      <c r="X145" s="124"/>
      <c r="Y145" s="124"/>
      <c r="Z145" s="124"/>
    </row>
    <row r="146" spans="1:26" ht="12.75" customHeight="1">
      <c r="A146" s="124"/>
      <c r="B146" s="124"/>
      <c r="C146" s="124"/>
      <c r="D146" s="124"/>
      <c r="E146" s="124"/>
      <c r="F146" s="124"/>
      <c r="G146" s="124"/>
      <c r="H146" s="124"/>
      <c r="I146" s="124"/>
      <c r="J146" s="124"/>
      <c r="K146" s="124"/>
      <c r="L146" s="124"/>
      <c r="M146" s="124"/>
      <c r="N146" s="124"/>
      <c r="O146" s="124"/>
      <c r="P146" s="124"/>
      <c r="Q146" s="124"/>
      <c r="R146" s="124"/>
      <c r="S146" s="124"/>
      <c r="T146" s="124"/>
      <c r="U146" s="124"/>
      <c r="V146" s="124"/>
      <c r="W146" s="124"/>
      <c r="X146" s="124"/>
      <c r="Y146" s="124"/>
      <c r="Z146" s="124"/>
    </row>
    <row r="147" spans="1:26" ht="12.75" customHeight="1">
      <c r="A147" s="124"/>
      <c r="B147" s="124"/>
      <c r="C147" s="124"/>
      <c r="D147" s="124"/>
      <c r="E147" s="124"/>
      <c r="F147" s="124"/>
      <c r="G147" s="124"/>
      <c r="H147" s="124"/>
      <c r="I147" s="124"/>
      <c r="J147" s="124"/>
      <c r="K147" s="124"/>
      <c r="L147" s="124"/>
      <c r="M147" s="124"/>
      <c r="N147" s="124"/>
      <c r="O147" s="124"/>
      <c r="P147" s="124"/>
      <c r="Q147" s="124"/>
      <c r="R147" s="124"/>
      <c r="S147" s="124"/>
      <c r="T147" s="124"/>
      <c r="U147" s="124"/>
      <c r="V147" s="124"/>
      <c r="W147" s="124"/>
      <c r="X147" s="124"/>
      <c r="Y147" s="124"/>
      <c r="Z147" s="124"/>
    </row>
    <row r="148" spans="1:26" ht="12.75" customHeight="1">
      <c r="A148" s="124"/>
      <c r="B148" s="124"/>
      <c r="C148" s="124"/>
      <c r="D148" s="124"/>
      <c r="E148" s="124"/>
      <c r="F148" s="124"/>
      <c r="G148" s="124"/>
      <c r="H148" s="124"/>
      <c r="I148" s="124"/>
      <c r="J148" s="124"/>
      <c r="K148" s="124"/>
      <c r="L148" s="124"/>
      <c r="M148" s="124"/>
      <c r="N148" s="124"/>
      <c r="O148" s="124"/>
      <c r="P148" s="124"/>
      <c r="Q148" s="124"/>
      <c r="R148" s="124"/>
      <c r="S148" s="124"/>
      <c r="T148" s="124"/>
      <c r="U148" s="124"/>
      <c r="V148" s="124"/>
      <c r="W148" s="124"/>
      <c r="X148" s="124"/>
      <c r="Y148" s="124"/>
      <c r="Z148" s="124"/>
    </row>
    <row r="149" spans="1:26" ht="12.75" customHeight="1">
      <c r="A149" s="124"/>
      <c r="B149" s="124"/>
      <c r="C149" s="124"/>
      <c r="D149" s="124"/>
      <c r="E149" s="124"/>
      <c r="F149" s="124"/>
      <c r="G149" s="124"/>
      <c r="H149" s="124"/>
      <c r="I149" s="124"/>
      <c r="J149" s="124"/>
      <c r="K149" s="124"/>
      <c r="L149" s="124"/>
      <c r="M149" s="124"/>
      <c r="N149" s="124"/>
      <c r="O149" s="124"/>
      <c r="P149" s="124"/>
      <c r="Q149" s="124"/>
      <c r="R149" s="124"/>
      <c r="S149" s="124"/>
      <c r="T149" s="124"/>
      <c r="U149" s="124"/>
      <c r="V149" s="124"/>
      <c r="W149" s="124"/>
      <c r="X149" s="124"/>
      <c r="Y149" s="124"/>
      <c r="Z149" s="124"/>
    </row>
    <row r="150" spans="1:26" ht="12.75" customHeight="1">
      <c r="A150" s="124"/>
      <c r="B150" s="124"/>
      <c r="C150" s="124"/>
      <c r="D150" s="124"/>
      <c r="E150" s="124"/>
      <c r="F150" s="124"/>
      <c r="G150" s="124"/>
      <c r="H150" s="124"/>
      <c r="I150" s="124"/>
      <c r="J150" s="124"/>
      <c r="K150" s="124"/>
      <c r="L150" s="124"/>
      <c r="M150" s="124"/>
      <c r="N150" s="124"/>
      <c r="O150" s="124"/>
      <c r="P150" s="124"/>
      <c r="Q150" s="124"/>
      <c r="R150" s="124"/>
      <c r="S150" s="124"/>
      <c r="T150" s="124"/>
      <c r="U150" s="124"/>
      <c r="V150" s="124"/>
      <c r="W150" s="124"/>
      <c r="X150" s="124"/>
      <c r="Y150" s="124"/>
      <c r="Z150" s="124"/>
    </row>
    <row r="151" spans="1:26" ht="12.75" customHeight="1">
      <c r="A151" s="124"/>
      <c r="B151" s="124"/>
      <c r="C151" s="124"/>
      <c r="D151" s="124"/>
      <c r="E151" s="124"/>
      <c r="F151" s="124"/>
      <c r="G151" s="124"/>
      <c r="H151" s="124"/>
      <c r="I151" s="124"/>
      <c r="J151" s="124"/>
      <c r="K151" s="124"/>
      <c r="L151" s="124"/>
      <c r="M151" s="124"/>
      <c r="N151" s="124"/>
      <c r="O151" s="124"/>
      <c r="P151" s="124"/>
      <c r="Q151" s="124"/>
      <c r="R151" s="124"/>
      <c r="S151" s="124"/>
      <c r="T151" s="124"/>
      <c r="U151" s="124"/>
      <c r="V151" s="124"/>
      <c r="W151" s="124"/>
      <c r="X151" s="124"/>
      <c r="Y151" s="124"/>
      <c r="Z151" s="124"/>
    </row>
    <row r="152" spans="1:26" ht="12.75" customHeight="1">
      <c r="A152" s="124"/>
      <c r="B152" s="124"/>
      <c r="C152" s="124"/>
      <c r="D152" s="124"/>
      <c r="E152" s="124"/>
      <c r="F152" s="124"/>
      <c r="G152" s="124"/>
      <c r="H152" s="124"/>
      <c r="I152" s="124"/>
      <c r="J152" s="124"/>
      <c r="K152" s="124"/>
      <c r="L152" s="124"/>
      <c r="M152" s="124"/>
      <c r="N152" s="124"/>
      <c r="O152" s="124"/>
      <c r="P152" s="124"/>
      <c r="Q152" s="124"/>
      <c r="R152" s="124"/>
      <c r="S152" s="124"/>
      <c r="T152" s="124"/>
      <c r="U152" s="124"/>
      <c r="V152" s="124"/>
      <c r="W152" s="124"/>
      <c r="X152" s="124"/>
      <c r="Y152" s="124"/>
      <c r="Z152" s="124"/>
    </row>
    <row r="153" spans="1:26" ht="12.75" customHeight="1">
      <c r="A153" s="124"/>
      <c r="B153" s="124"/>
      <c r="C153" s="124"/>
      <c r="D153" s="124"/>
      <c r="E153" s="124"/>
      <c r="F153" s="124"/>
      <c r="G153" s="124"/>
      <c r="H153" s="124"/>
      <c r="I153" s="124"/>
      <c r="J153" s="124"/>
      <c r="K153" s="124"/>
      <c r="L153" s="124"/>
      <c r="M153" s="124"/>
      <c r="N153" s="124"/>
      <c r="O153" s="124"/>
      <c r="P153" s="124"/>
      <c r="Q153" s="124"/>
      <c r="R153" s="124"/>
      <c r="S153" s="124"/>
      <c r="T153" s="124"/>
      <c r="U153" s="124"/>
      <c r="V153" s="124"/>
      <c r="W153" s="124"/>
      <c r="X153" s="124"/>
      <c r="Y153" s="124"/>
      <c r="Z153" s="124"/>
    </row>
    <row r="154" spans="1:26" ht="12.75" customHeight="1">
      <c r="A154" s="124"/>
      <c r="B154" s="124"/>
      <c r="C154" s="124"/>
      <c r="D154" s="124"/>
      <c r="E154" s="124"/>
      <c r="F154" s="124"/>
      <c r="G154" s="124"/>
      <c r="H154" s="124"/>
      <c r="I154" s="124"/>
      <c r="J154" s="124"/>
      <c r="K154" s="124"/>
      <c r="L154" s="124"/>
      <c r="M154" s="124"/>
      <c r="N154" s="124"/>
      <c r="O154" s="124"/>
      <c r="P154" s="124"/>
      <c r="Q154" s="124"/>
      <c r="R154" s="124"/>
      <c r="S154" s="124"/>
      <c r="T154" s="124"/>
      <c r="U154" s="124"/>
      <c r="V154" s="124"/>
      <c r="W154" s="124"/>
      <c r="X154" s="124"/>
      <c r="Y154" s="124"/>
      <c r="Z154" s="124"/>
    </row>
    <row r="155" spans="1:26" ht="12.75" customHeight="1">
      <c r="A155" s="124"/>
      <c r="B155" s="124"/>
      <c r="C155" s="124"/>
      <c r="D155" s="124"/>
      <c r="E155" s="124"/>
      <c r="F155" s="124"/>
      <c r="G155" s="124"/>
      <c r="H155" s="124"/>
      <c r="I155" s="124"/>
      <c r="J155" s="124"/>
      <c r="K155" s="124"/>
      <c r="L155" s="124"/>
      <c r="M155" s="124"/>
      <c r="N155" s="124"/>
      <c r="O155" s="124"/>
      <c r="P155" s="124"/>
      <c r="Q155" s="124"/>
      <c r="R155" s="124"/>
      <c r="S155" s="124"/>
      <c r="T155" s="124"/>
      <c r="U155" s="124"/>
      <c r="V155" s="124"/>
      <c r="W155" s="124"/>
      <c r="X155" s="124"/>
      <c r="Y155" s="124"/>
      <c r="Z155" s="124"/>
    </row>
    <row r="156" spans="1:26" ht="12.75" customHeight="1">
      <c r="A156" s="124"/>
      <c r="B156" s="124"/>
      <c r="C156" s="124"/>
      <c r="D156" s="124"/>
      <c r="E156" s="124"/>
      <c r="F156" s="124"/>
      <c r="G156" s="124"/>
      <c r="H156" s="124"/>
      <c r="I156" s="124"/>
      <c r="J156" s="124"/>
      <c r="K156" s="124"/>
      <c r="L156" s="124"/>
      <c r="M156" s="124"/>
      <c r="N156" s="124"/>
      <c r="O156" s="124"/>
      <c r="P156" s="124"/>
      <c r="Q156" s="124"/>
      <c r="R156" s="124"/>
      <c r="S156" s="124"/>
      <c r="T156" s="124"/>
      <c r="U156" s="124"/>
      <c r="V156" s="124"/>
      <c r="W156" s="124"/>
      <c r="X156" s="124"/>
      <c r="Y156" s="124"/>
      <c r="Z156" s="124"/>
    </row>
    <row r="157" spans="1:26" ht="12.75" customHeight="1">
      <c r="A157" s="124"/>
      <c r="B157" s="124"/>
      <c r="C157" s="124"/>
      <c r="D157" s="124"/>
      <c r="E157" s="124"/>
      <c r="F157" s="124"/>
      <c r="G157" s="124"/>
      <c r="H157" s="124"/>
      <c r="I157" s="124"/>
      <c r="J157" s="124"/>
      <c r="K157" s="124"/>
      <c r="L157" s="124"/>
      <c r="M157" s="124"/>
      <c r="N157" s="124"/>
      <c r="O157" s="124"/>
      <c r="P157" s="124"/>
      <c r="Q157" s="124"/>
      <c r="R157" s="124"/>
      <c r="S157" s="124"/>
      <c r="T157" s="124"/>
      <c r="U157" s="124"/>
      <c r="V157" s="124"/>
      <c r="W157" s="124"/>
      <c r="X157" s="124"/>
      <c r="Y157" s="124"/>
      <c r="Z157" s="124"/>
    </row>
    <row r="158" spans="1:26" ht="12.75" customHeight="1">
      <c r="A158" s="124"/>
      <c r="B158" s="124"/>
      <c r="C158" s="124"/>
      <c r="D158" s="124"/>
      <c r="E158" s="124"/>
      <c r="F158" s="124"/>
      <c r="G158" s="124"/>
      <c r="H158" s="124"/>
      <c r="I158" s="124"/>
      <c r="J158" s="124"/>
      <c r="K158" s="124"/>
      <c r="L158" s="124"/>
      <c r="M158" s="124"/>
      <c r="N158" s="124"/>
      <c r="O158" s="124"/>
      <c r="P158" s="124"/>
      <c r="Q158" s="124"/>
      <c r="R158" s="124"/>
      <c r="S158" s="124"/>
      <c r="T158" s="124"/>
      <c r="U158" s="124"/>
      <c r="V158" s="124"/>
      <c r="W158" s="124"/>
      <c r="X158" s="124"/>
      <c r="Y158" s="124"/>
      <c r="Z158" s="124"/>
    </row>
    <row r="159" spans="1:26" ht="12.75" customHeight="1">
      <c r="A159" s="124"/>
      <c r="B159" s="124"/>
      <c r="C159" s="124"/>
      <c r="D159" s="124"/>
      <c r="E159" s="124"/>
      <c r="F159" s="124"/>
      <c r="G159" s="124"/>
      <c r="H159" s="124"/>
      <c r="I159" s="124"/>
      <c r="J159" s="124"/>
      <c r="K159" s="124"/>
      <c r="L159" s="124"/>
      <c r="M159" s="124"/>
      <c r="N159" s="124"/>
      <c r="O159" s="124"/>
      <c r="P159" s="124"/>
      <c r="Q159" s="124"/>
      <c r="R159" s="124"/>
      <c r="S159" s="124"/>
      <c r="T159" s="124"/>
      <c r="U159" s="124"/>
      <c r="V159" s="124"/>
      <c r="W159" s="124"/>
      <c r="X159" s="124"/>
      <c r="Y159" s="124"/>
      <c r="Z159" s="124"/>
    </row>
    <row r="160" spans="1:26" ht="12.75" customHeight="1">
      <c r="A160" s="124"/>
      <c r="B160" s="124"/>
      <c r="C160" s="124"/>
      <c r="D160" s="124"/>
      <c r="E160" s="124"/>
      <c r="F160" s="124"/>
      <c r="G160" s="124"/>
      <c r="H160" s="124"/>
      <c r="I160" s="124"/>
      <c r="J160" s="124"/>
      <c r="K160" s="124"/>
      <c r="L160" s="124"/>
      <c r="M160" s="124"/>
      <c r="N160" s="124"/>
      <c r="O160" s="124"/>
      <c r="P160" s="124"/>
      <c r="Q160" s="124"/>
      <c r="R160" s="124"/>
      <c r="S160" s="124"/>
      <c r="T160" s="124"/>
      <c r="U160" s="124"/>
      <c r="V160" s="124"/>
      <c r="W160" s="124"/>
      <c r="X160" s="124"/>
      <c r="Y160" s="124"/>
      <c r="Z160" s="124"/>
    </row>
    <row r="161" spans="1:26" ht="12.75" customHeight="1">
      <c r="A161" s="124"/>
      <c r="B161" s="124"/>
      <c r="C161" s="124"/>
      <c r="D161" s="124"/>
      <c r="E161" s="124"/>
      <c r="F161" s="124"/>
      <c r="G161" s="124"/>
      <c r="H161" s="124"/>
      <c r="I161" s="124"/>
      <c r="J161" s="124"/>
      <c r="K161" s="124"/>
      <c r="L161" s="124"/>
      <c r="M161" s="124"/>
      <c r="N161" s="124"/>
      <c r="O161" s="124"/>
      <c r="P161" s="124"/>
      <c r="Q161" s="124"/>
      <c r="R161" s="124"/>
      <c r="S161" s="124"/>
      <c r="T161" s="124"/>
      <c r="U161" s="124"/>
      <c r="V161" s="124"/>
      <c r="W161" s="124"/>
      <c r="X161" s="124"/>
      <c r="Y161" s="124"/>
      <c r="Z161" s="124"/>
    </row>
    <row r="162" spans="1:26" ht="12.75" customHeight="1">
      <c r="A162" s="124"/>
      <c r="B162" s="124"/>
      <c r="C162" s="124"/>
      <c r="D162" s="124"/>
      <c r="E162" s="124"/>
      <c r="F162" s="124"/>
      <c r="G162" s="124"/>
      <c r="H162" s="124"/>
      <c r="I162" s="124"/>
      <c r="J162" s="124"/>
      <c r="K162" s="124"/>
      <c r="L162" s="124"/>
      <c r="M162" s="124"/>
      <c r="N162" s="124"/>
      <c r="O162" s="124"/>
      <c r="P162" s="124"/>
      <c r="Q162" s="124"/>
      <c r="R162" s="124"/>
      <c r="S162" s="124"/>
      <c r="T162" s="124"/>
      <c r="U162" s="124"/>
      <c r="V162" s="124"/>
      <c r="W162" s="124"/>
      <c r="X162" s="124"/>
      <c r="Y162" s="124"/>
      <c r="Z162" s="124"/>
    </row>
    <row r="163" spans="1:26" ht="12.75" customHeight="1">
      <c r="A163" s="124"/>
      <c r="B163" s="124"/>
      <c r="C163" s="124"/>
      <c r="D163" s="124"/>
      <c r="E163" s="124"/>
      <c r="F163" s="124"/>
      <c r="G163" s="124"/>
      <c r="H163" s="124"/>
      <c r="I163" s="124"/>
      <c r="J163" s="124"/>
      <c r="K163" s="124"/>
      <c r="L163" s="124"/>
      <c r="M163" s="124"/>
      <c r="N163" s="124"/>
      <c r="O163" s="124"/>
      <c r="P163" s="124"/>
      <c r="Q163" s="124"/>
      <c r="R163" s="124"/>
      <c r="S163" s="124"/>
      <c r="T163" s="124"/>
      <c r="U163" s="124"/>
      <c r="V163" s="124"/>
      <c r="W163" s="124"/>
      <c r="X163" s="124"/>
      <c r="Y163" s="124"/>
      <c r="Z163" s="124"/>
    </row>
    <row r="164" spans="1:26" ht="12.75" customHeight="1">
      <c r="A164" s="124"/>
      <c r="B164" s="124"/>
      <c r="C164" s="124"/>
      <c r="D164" s="124"/>
      <c r="E164" s="124"/>
      <c r="F164" s="124"/>
      <c r="G164" s="124"/>
      <c r="H164" s="124"/>
      <c r="I164" s="124"/>
      <c r="J164" s="124"/>
      <c r="K164" s="124"/>
      <c r="L164" s="124"/>
      <c r="M164" s="124"/>
      <c r="N164" s="124"/>
      <c r="O164" s="124"/>
      <c r="P164" s="124"/>
      <c r="Q164" s="124"/>
      <c r="R164" s="124"/>
      <c r="S164" s="124"/>
      <c r="T164" s="124"/>
      <c r="U164" s="124"/>
      <c r="V164" s="124"/>
      <c r="W164" s="124"/>
      <c r="X164" s="124"/>
      <c r="Y164" s="124"/>
      <c r="Z164" s="124"/>
    </row>
    <row r="165" spans="1:26" ht="12.75" customHeight="1">
      <c r="A165" s="124"/>
      <c r="B165" s="124"/>
      <c r="C165" s="124"/>
      <c r="D165" s="124"/>
      <c r="E165" s="124"/>
      <c r="F165" s="124"/>
      <c r="G165" s="124"/>
      <c r="H165" s="124"/>
      <c r="I165" s="124"/>
      <c r="J165" s="124"/>
      <c r="K165" s="124"/>
      <c r="L165" s="124"/>
      <c r="M165" s="124"/>
      <c r="N165" s="124"/>
      <c r="O165" s="124"/>
      <c r="P165" s="124"/>
      <c r="Q165" s="124"/>
      <c r="R165" s="124"/>
      <c r="S165" s="124"/>
      <c r="T165" s="124"/>
      <c r="U165" s="124"/>
      <c r="V165" s="124"/>
      <c r="W165" s="124"/>
      <c r="X165" s="124"/>
      <c r="Y165" s="124"/>
      <c r="Z165" s="124"/>
    </row>
    <row r="166" spans="1:26" ht="12.75" customHeight="1">
      <c r="A166" s="124"/>
      <c r="B166" s="124"/>
      <c r="C166" s="124"/>
      <c r="D166" s="124"/>
      <c r="E166" s="124"/>
      <c r="F166" s="124"/>
      <c r="G166" s="124"/>
      <c r="H166" s="124"/>
      <c r="I166" s="124"/>
      <c r="J166" s="124"/>
      <c r="K166" s="124"/>
      <c r="L166" s="124"/>
      <c r="M166" s="124"/>
      <c r="N166" s="124"/>
      <c r="O166" s="124"/>
      <c r="P166" s="124"/>
      <c r="Q166" s="124"/>
      <c r="R166" s="124"/>
      <c r="S166" s="124"/>
      <c r="T166" s="124"/>
      <c r="U166" s="124"/>
      <c r="V166" s="124"/>
      <c r="W166" s="124"/>
      <c r="X166" s="124"/>
      <c r="Y166" s="124"/>
      <c r="Z166" s="124"/>
    </row>
    <row r="167" spans="1:26" ht="12.75" customHeight="1">
      <c r="A167" s="124"/>
      <c r="B167" s="124"/>
      <c r="C167" s="124"/>
      <c r="D167" s="124"/>
      <c r="E167" s="124"/>
      <c r="F167" s="124"/>
      <c r="G167" s="124"/>
      <c r="H167" s="124"/>
      <c r="I167" s="124"/>
      <c r="J167" s="124"/>
      <c r="K167" s="124"/>
      <c r="L167" s="124"/>
      <c r="M167" s="124"/>
      <c r="N167" s="124"/>
      <c r="O167" s="124"/>
      <c r="P167" s="124"/>
      <c r="Q167" s="124"/>
      <c r="R167" s="124"/>
      <c r="S167" s="124"/>
      <c r="T167" s="124"/>
      <c r="U167" s="124"/>
      <c r="V167" s="124"/>
      <c r="W167" s="124"/>
      <c r="X167" s="124"/>
      <c r="Y167" s="124"/>
      <c r="Z167" s="124"/>
    </row>
    <row r="168" spans="1:26" ht="12.75" customHeight="1">
      <c r="A168" s="124"/>
      <c r="B168" s="124"/>
      <c r="C168" s="124"/>
      <c r="D168" s="124"/>
      <c r="E168" s="124"/>
      <c r="F168" s="124"/>
      <c r="G168" s="124"/>
      <c r="H168" s="124"/>
      <c r="I168" s="124"/>
      <c r="J168" s="124"/>
      <c r="K168" s="124"/>
      <c r="L168" s="124"/>
      <c r="M168" s="124"/>
      <c r="N168" s="124"/>
      <c r="O168" s="124"/>
      <c r="P168" s="124"/>
      <c r="Q168" s="124"/>
      <c r="R168" s="124"/>
      <c r="S168" s="124"/>
      <c r="T168" s="124"/>
      <c r="U168" s="124"/>
      <c r="V168" s="124"/>
      <c r="W168" s="124"/>
      <c r="X168" s="124"/>
      <c r="Y168" s="124"/>
      <c r="Z168" s="124"/>
    </row>
    <row r="169" spans="1:26" ht="12.75" customHeight="1">
      <c r="A169" s="124"/>
      <c r="B169" s="124"/>
      <c r="C169" s="124"/>
      <c r="D169" s="124"/>
      <c r="E169" s="124"/>
      <c r="F169" s="124"/>
      <c r="G169" s="124"/>
      <c r="H169" s="124"/>
      <c r="I169" s="124"/>
      <c r="J169" s="124"/>
      <c r="K169" s="124"/>
      <c r="L169" s="124"/>
      <c r="M169" s="124"/>
      <c r="N169" s="124"/>
      <c r="O169" s="124"/>
      <c r="P169" s="124"/>
      <c r="Q169" s="124"/>
      <c r="R169" s="124"/>
      <c r="S169" s="124"/>
      <c r="T169" s="124"/>
      <c r="U169" s="124"/>
      <c r="V169" s="124"/>
      <c r="W169" s="124"/>
      <c r="X169" s="124"/>
      <c r="Y169" s="124"/>
      <c r="Z169" s="124"/>
    </row>
    <row r="170" spans="1:26" ht="12.75" customHeight="1">
      <c r="A170" s="124"/>
      <c r="B170" s="124"/>
      <c r="C170" s="124"/>
      <c r="D170" s="124"/>
      <c r="E170" s="124"/>
      <c r="F170" s="124"/>
      <c r="G170" s="124"/>
      <c r="H170" s="124"/>
      <c r="I170" s="124"/>
      <c r="J170" s="124"/>
      <c r="K170" s="124"/>
      <c r="L170" s="124"/>
      <c r="M170" s="124"/>
      <c r="N170" s="124"/>
      <c r="O170" s="124"/>
      <c r="P170" s="124"/>
      <c r="Q170" s="124"/>
      <c r="R170" s="124"/>
      <c r="S170" s="124"/>
      <c r="T170" s="124"/>
      <c r="U170" s="124"/>
      <c r="V170" s="124"/>
      <c r="W170" s="124"/>
      <c r="X170" s="124"/>
      <c r="Y170" s="124"/>
      <c r="Z170" s="124"/>
    </row>
    <row r="171" spans="1:26" ht="12.75" customHeight="1">
      <c r="A171" s="124"/>
      <c r="B171" s="124"/>
      <c r="C171" s="124"/>
      <c r="D171" s="124"/>
      <c r="E171" s="124"/>
      <c r="F171" s="124"/>
      <c r="G171" s="124"/>
      <c r="H171" s="124"/>
      <c r="I171" s="124"/>
      <c r="J171" s="124"/>
      <c r="K171" s="124"/>
      <c r="L171" s="124"/>
      <c r="M171" s="124"/>
      <c r="N171" s="124"/>
      <c r="O171" s="124"/>
      <c r="P171" s="124"/>
      <c r="Q171" s="124"/>
      <c r="R171" s="124"/>
      <c r="S171" s="124"/>
      <c r="T171" s="124"/>
      <c r="U171" s="124"/>
      <c r="V171" s="124"/>
      <c r="W171" s="124"/>
      <c r="X171" s="124"/>
      <c r="Y171" s="124"/>
      <c r="Z171" s="124"/>
    </row>
    <row r="172" spans="1:26" ht="12.75" customHeight="1">
      <c r="A172" s="124"/>
      <c r="B172" s="124"/>
      <c r="C172" s="124"/>
      <c r="D172" s="124"/>
      <c r="E172" s="124"/>
      <c r="F172" s="124"/>
      <c r="G172" s="124"/>
      <c r="H172" s="124"/>
      <c r="I172" s="124"/>
      <c r="J172" s="124"/>
      <c r="K172" s="124"/>
      <c r="L172" s="124"/>
      <c r="M172" s="124"/>
      <c r="N172" s="124"/>
      <c r="O172" s="124"/>
      <c r="P172" s="124"/>
      <c r="Q172" s="124"/>
      <c r="R172" s="124"/>
      <c r="S172" s="124"/>
      <c r="T172" s="124"/>
      <c r="U172" s="124"/>
      <c r="V172" s="124"/>
      <c r="W172" s="124"/>
      <c r="X172" s="124"/>
      <c r="Y172" s="124"/>
      <c r="Z172" s="124"/>
    </row>
    <row r="173" spans="1:26" ht="12.75" customHeight="1">
      <c r="A173" s="124"/>
      <c r="B173" s="124"/>
      <c r="C173" s="124"/>
      <c r="D173" s="124"/>
      <c r="E173" s="124"/>
      <c r="F173" s="124"/>
      <c r="G173" s="124"/>
      <c r="H173" s="124"/>
      <c r="I173" s="124"/>
      <c r="J173" s="124"/>
      <c r="K173" s="124"/>
      <c r="L173" s="124"/>
      <c r="M173" s="124"/>
      <c r="N173" s="124"/>
      <c r="O173" s="124"/>
      <c r="P173" s="124"/>
      <c r="Q173" s="124"/>
      <c r="R173" s="124"/>
      <c r="S173" s="124"/>
      <c r="T173" s="124"/>
      <c r="U173" s="124"/>
      <c r="V173" s="124"/>
      <c r="W173" s="124"/>
      <c r="X173" s="124"/>
      <c r="Y173" s="124"/>
      <c r="Z173" s="124"/>
    </row>
    <row r="174" spans="1:26" ht="12.75" customHeight="1">
      <c r="A174" s="124"/>
      <c r="B174" s="124"/>
      <c r="C174" s="124"/>
      <c r="D174" s="124"/>
      <c r="E174" s="124"/>
      <c r="F174" s="124"/>
      <c r="G174" s="124"/>
      <c r="H174" s="124"/>
      <c r="I174" s="124"/>
      <c r="J174" s="124"/>
      <c r="K174" s="124"/>
      <c r="L174" s="124"/>
      <c r="M174" s="124"/>
      <c r="N174" s="124"/>
      <c r="O174" s="124"/>
      <c r="P174" s="124"/>
      <c r="Q174" s="124"/>
      <c r="R174" s="124"/>
      <c r="S174" s="124"/>
      <c r="T174" s="124"/>
      <c r="U174" s="124"/>
      <c r="V174" s="124"/>
      <c r="W174" s="124"/>
      <c r="X174" s="124"/>
      <c r="Y174" s="124"/>
      <c r="Z174" s="124"/>
    </row>
    <row r="175" spans="1:26" ht="12.75" customHeight="1">
      <c r="A175" s="124"/>
      <c r="B175" s="124"/>
      <c r="C175" s="124"/>
      <c r="D175" s="124"/>
      <c r="E175" s="124"/>
      <c r="F175" s="124"/>
      <c r="G175" s="124"/>
      <c r="H175" s="124"/>
      <c r="I175" s="124"/>
      <c r="J175" s="124"/>
      <c r="K175" s="124"/>
      <c r="L175" s="124"/>
      <c r="M175" s="124"/>
      <c r="N175" s="124"/>
      <c r="O175" s="124"/>
      <c r="P175" s="124"/>
      <c r="Q175" s="124"/>
      <c r="R175" s="124"/>
      <c r="S175" s="124"/>
      <c r="T175" s="124"/>
      <c r="U175" s="124"/>
      <c r="V175" s="124"/>
      <c r="W175" s="124"/>
      <c r="X175" s="124"/>
      <c r="Y175" s="124"/>
      <c r="Z175" s="124"/>
    </row>
    <row r="176" spans="1:26" ht="12.75" customHeight="1">
      <c r="A176" s="124"/>
      <c r="B176" s="124"/>
      <c r="C176" s="124"/>
      <c r="D176" s="124"/>
      <c r="E176" s="124"/>
      <c r="F176" s="124"/>
      <c r="G176" s="124"/>
      <c r="H176" s="124"/>
      <c r="I176" s="124"/>
      <c r="J176" s="124"/>
      <c r="K176" s="124"/>
      <c r="L176" s="124"/>
      <c r="M176" s="124"/>
      <c r="N176" s="124"/>
      <c r="O176" s="124"/>
      <c r="P176" s="124"/>
      <c r="Q176" s="124"/>
      <c r="R176" s="124"/>
      <c r="S176" s="124"/>
      <c r="T176" s="124"/>
      <c r="U176" s="124"/>
      <c r="V176" s="124"/>
      <c r="W176" s="124"/>
      <c r="X176" s="124"/>
      <c r="Y176" s="124"/>
      <c r="Z176" s="124"/>
    </row>
    <row r="177" spans="1:26" ht="12.75" customHeight="1">
      <c r="A177" s="124"/>
      <c r="B177" s="124"/>
      <c r="C177" s="124"/>
      <c r="D177" s="124"/>
      <c r="E177" s="124"/>
      <c r="F177" s="124"/>
      <c r="G177" s="124"/>
      <c r="H177" s="124"/>
      <c r="I177" s="124"/>
      <c r="J177" s="124"/>
      <c r="K177" s="124"/>
      <c r="L177" s="124"/>
      <c r="M177" s="124"/>
      <c r="N177" s="124"/>
      <c r="O177" s="124"/>
      <c r="P177" s="124"/>
      <c r="Q177" s="124"/>
      <c r="R177" s="124"/>
      <c r="S177" s="124"/>
      <c r="T177" s="124"/>
      <c r="U177" s="124"/>
      <c r="V177" s="124"/>
      <c r="W177" s="124"/>
      <c r="X177" s="124"/>
      <c r="Y177" s="124"/>
      <c r="Z177" s="124"/>
    </row>
    <row r="178" spans="1:26" ht="12.75" customHeight="1">
      <c r="A178" s="124"/>
      <c r="B178" s="124"/>
      <c r="C178" s="124"/>
      <c r="D178" s="124"/>
      <c r="E178" s="124"/>
      <c r="F178" s="124"/>
      <c r="G178" s="124"/>
      <c r="H178" s="124"/>
      <c r="I178" s="124"/>
      <c r="J178" s="124"/>
      <c r="K178" s="124"/>
      <c r="L178" s="124"/>
      <c r="M178" s="124"/>
      <c r="N178" s="124"/>
      <c r="O178" s="124"/>
      <c r="P178" s="124"/>
      <c r="Q178" s="124"/>
      <c r="R178" s="124"/>
      <c r="S178" s="124"/>
      <c r="T178" s="124"/>
      <c r="U178" s="124"/>
      <c r="V178" s="124"/>
      <c r="W178" s="124"/>
      <c r="X178" s="124"/>
      <c r="Y178" s="124"/>
      <c r="Z178" s="124"/>
    </row>
    <row r="179" spans="1:26" ht="12.75" customHeight="1">
      <c r="A179" s="124"/>
      <c r="B179" s="124"/>
      <c r="C179" s="124"/>
      <c r="D179" s="124"/>
      <c r="E179" s="124"/>
      <c r="F179" s="124"/>
      <c r="G179" s="124"/>
      <c r="H179" s="124"/>
      <c r="I179" s="124"/>
      <c r="J179" s="124"/>
      <c r="K179" s="124"/>
      <c r="L179" s="124"/>
      <c r="M179" s="124"/>
      <c r="N179" s="124"/>
      <c r="O179" s="124"/>
      <c r="P179" s="124"/>
      <c r="Q179" s="124"/>
      <c r="R179" s="124"/>
      <c r="S179" s="124"/>
      <c r="T179" s="124"/>
      <c r="U179" s="124"/>
      <c r="V179" s="124"/>
      <c r="W179" s="124"/>
      <c r="X179" s="124"/>
      <c r="Y179" s="124"/>
      <c r="Z179" s="124"/>
    </row>
    <row r="180" spans="1:26" ht="12.75" customHeight="1">
      <c r="A180" s="124"/>
      <c r="B180" s="124"/>
      <c r="C180" s="124"/>
      <c r="D180" s="124"/>
      <c r="E180" s="124"/>
      <c r="F180" s="124"/>
      <c r="G180" s="124"/>
      <c r="H180" s="124"/>
      <c r="I180" s="124"/>
      <c r="J180" s="124"/>
      <c r="K180" s="124"/>
      <c r="L180" s="124"/>
      <c r="M180" s="124"/>
      <c r="N180" s="124"/>
      <c r="O180" s="124"/>
      <c r="P180" s="124"/>
      <c r="Q180" s="124"/>
      <c r="R180" s="124"/>
      <c r="S180" s="124"/>
      <c r="T180" s="124"/>
      <c r="U180" s="124"/>
      <c r="V180" s="124"/>
      <c r="W180" s="124"/>
      <c r="X180" s="124"/>
      <c r="Y180" s="124"/>
      <c r="Z180" s="124"/>
    </row>
    <row r="181" spans="1:26" ht="12.75" customHeight="1">
      <c r="A181" s="124"/>
      <c r="B181" s="124"/>
      <c r="C181" s="124"/>
      <c r="D181" s="124"/>
      <c r="E181" s="124"/>
      <c r="F181" s="124"/>
      <c r="G181" s="124"/>
      <c r="H181" s="124"/>
      <c r="I181" s="124"/>
      <c r="J181" s="124"/>
      <c r="K181" s="124"/>
      <c r="L181" s="124"/>
      <c r="M181" s="124"/>
      <c r="N181" s="124"/>
      <c r="O181" s="124"/>
      <c r="P181" s="124"/>
      <c r="Q181" s="124"/>
      <c r="R181" s="124"/>
      <c r="S181" s="124"/>
      <c r="T181" s="124"/>
      <c r="U181" s="124"/>
      <c r="V181" s="124"/>
      <c r="W181" s="124"/>
      <c r="X181" s="124"/>
      <c r="Y181" s="124"/>
      <c r="Z181" s="124"/>
    </row>
    <row r="182" spans="1:26" ht="12.75" customHeight="1">
      <c r="A182" s="124"/>
      <c r="B182" s="124"/>
      <c r="C182" s="124"/>
      <c r="D182" s="124"/>
      <c r="E182" s="124"/>
      <c r="F182" s="124"/>
      <c r="G182" s="124"/>
      <c r="H182" s="124"/>
      <c r="I182" s="124"/>
      <c r="J182" s="124"/>
      <c r="K182" s="124"/>
      <c r="L182" s="124"/>
      <c r="M182" s="124"/>
      <c r="N182" s="124"/>
      <c r="O182" s="124"/>
      <c r="P182" s="124"/>
      <c r="Q182" s="124"/>
      <c r="R182" s="124"/>
      <c r="S182" s="124"/>
      <c r="T182" s="124"/>
      <c r="U182" s="124"/>
      <c r="V182" s="124"/>
      <c r="W182" s="124"/>
      <c r="X182" s="124"/>
      <c r="Y182" s="124"/>
      <c r="Z182" s="124"/>
    </row>
    <row r="183" spans="1:26" ht="12.75" customHeight="1">
      <c r="A183" s="124"/>
      <c r="B183" s="124"/>
      <c r="C183" s="124"/>
      <c r="D183" s="124"/>
      <c r="E183" s="124"/>
      <c r="F183" s="124"/>
      <c r="G183" s="124"/>
      <c r="H183" s="124"/>
      <c r="I183" s="124"/>
      <c r="J183" s="124"/>
      <c r="K183" s="124"/>
      <c r="L183" s="124"/>
      <c r="M183" s="124"/>
      <c r="N183" s="124"/>
      <c r="O183" s="124"/>
      <c r="P183" s="124"/>
      <c r="Q183" s="124"/>
      <c r="R183" s="124"/>
      <c r="S183" s="124"/>
      <c r="T183" s="124"/>
      <c r="U183" s="124"/>
      <c r="V183" s="124"/>
      <c r="W183" s="124"/>
      <c r="X183" s="124"/>
      <c r="Y183" s="124"/>
      <c r="Z183" s="124"/>
    </row>
    <row r="184" spans="1:26" ht="12.75" customHeight="1">
      <c r="A184" s="124"/>
      <c r="B184" s="124"/>
      <c r="C184" s="124"/>
      <c r="D184" s="124"/>
      <c r="E184" s="124"/>
      <c r="F184" s="124"/>
      <c r="G184" s="124"/>
      <c r="H184" s="124"/>
      <c r="I184" s="124"/>
      <c r="J184" s="124"/>
      <c r="K184" s="124"/>
      <c r="L184" s="124"/>
      <c r="M184" s="124"/>
      <c r="N184" s="124"/>
      <c r="O184" s="124"/>
      <c r="P184" s="124"/>
      <c r="Q184" s="124"/>
      <c r="R184" s="124"/>
      <c r="S184" s="124"/>
      <c r="T184" s="124"/>
      <c r="U184" s="124"/>
      <c r="V184" s="124"/>
      <c r="W184" s="124"/>
      <c r="X184" s="124"/>
      <c r="Y184" s="124"/>
      <c r="Z184" s="124"/>
    </row>
    <row r="185" spans="1:26" ht="12.75" customHeight="1">
      <c r="A185" s="124"/>
      <c r="B185" s="124"/>
      <c r="C185" s="124"/>
      <c r="D185" s="124"/>
      <c r="E185" s="124"/>
      <c r="F185" s="124"/>
      <c r="G185" s="124"/>
      <c r="H185" s="124"/>
      <c r="I185" s="124"/>
      <c r="J185" s="124"/>
      <c r="K185" s="124"/>
      <c r="L185" s="124"/>
      <c r="M185" s="124"/>
      <c r="N185" s="124"/>
      <c r="O185" s="124"/>
      <c r="P185" s="124"/>
      <c r="Q185" s="124"/>
      <c r="R185" s="124"/>
      <c r="S185" s="124"/>
      <c r="T185" s="124"/>
      <c r="U185" s="124"/>
      <c r="V185" s="124"/>
      <c r="W185" s="124"/>
      <c r="X185" s="124"/>
      <c r="Y185" s="124"/>
      <c r="Z185" s="124"/>
    </row>
    <row r="186" spans="1:26" ht="12.75" customHeight="1">
      <c r="A186" s="124"/>
      <c r="B186" s="124"/>
      <c r="C186" s="124"/>
      <c r="D186" s="124"/>
      <c r="E186" s="124"/>
      <c r="F186" s="124"/>
      <c r="G186" s="124"/>
      <c r="H186" s="124"/>
      <c r="I186" s="124"/>
      <c r="J186" s="124"/>
      <c r="K186" s="124"/>
      <c r="L186" s="124"/>
      <c r="M186" s="124"/>
      <c r="N186" s="124"/>
      <c r="O186" s="124"/>
      <c r="P186" s="124"/>
      <c r="Q186" s="124"/>
      <c r="R186" s="124"/>
      <c r="S186" s="124"/>
      <c r="T186" s="124"/>
      <c r="U186" s="124"/>
      <c r="V186" s="124"/>
      <c r="W186" s="124"/>
      <c r="X186" s="124"/>
      <c r="Y186" s="124"/>
      <c r="Z186" s="124"/>
    </row>
    <row r="187" spans="1:26" ht="12.75" customHeight="1">
      <c r="A187" s="124"/>
      <c r="B187" s="124"/>
      <c r="C187" s="124"/>
      <c r="D187" s="124"/>
      <c r="E187" s="124"/>
      <c r="F187" s="124"/>
      <c r="G187" s="124"/>
      <c r="H187" s="124"/>
      <c r="I187" s="124"/>
      <c r="J187" s="124"/>
      <c r="K187" s="124"/>
      <c r="L187" s="124"/>
      <c r="M187" s="124"/>
      <c r="N187" s="124"/>
      <c r="O187" s="124"/>
      <c r="P187" s="124"/>
      <c r="Q187" s="124"/>
      <c r="R187" s="124"/>
      <c r="S187" s="124"/>
      <c r="T187" s="124"/>
      <c r="U187" s="124"/>
      <c r="V187" s="124"/>
      <c r="W187" s="124"/>
      <c r="X187" s="124"/>
      <c r="Y187" s="124"/>
      <c r="Z187" s="124"/>
    </row>
    <row r="188" spans="1:26" ht="12.75" customHeight="1">
      <c r="A188" s="124"/>
      <c r="B188" s="124"/>
      <c r="C188" s="124"/>
      <c r="D188" s="124"/>
      <c r="E188" s="124"/>
      <c r="F188" s="124"/>
      <c r="G188" s="124"/>
      <c r="H188" s="124"/>
      <c r="I188" s="124"/>
      <c r="J188" s="124"/>
      <c r="K188" s="124"/>
      <c r="L188" s="124"/>
      <c r="M188" s="124"/>
      <c r="N188" s="124"/>
      <c r="O188" s="124"/>
      <c r="P188" s="124"/>
      <c r="Q188" s="124"/>
      <c r="R188" s="124"/>
      <c r="S188" s="124"/>
      <c r="T188" s="124"/>
      <c r="U188" s="124"/>
      <c r="V188" s="124"/>
      <c r="W188" s="124"/>
      <c r="X188" s="124"/>
      <c r="Y188" s="124"/>
      <c r="Z188" s="124"/>
    </row>
    <row r="189" spans="1:26" ht="12.75" customHeight="1">
      <c r="A189" s="124"/>
      <c r="B189" s="124"/>
      <c r="C189" s="124"/>
      <c r="D189" s="124"/>
      <c r="E189" s="124"/>
      <c r="F189" s="124"/>
      <c r="G189" s="124"/>
      <c r="H189" s="124"/>
      <c r="I189" s="124"/>
      <c r="J189" s="124"/>
      <c r="K189" s="124"/>
      <c r="L189" s="124"/>
      <c r="M189" s="124"/>
      <c r="N189" s="124"/>
      <c r="O189" s="124"/>
      <c r="P189" s="124"/>
      <c r="Q189" s="124"/>
      <c r="R189" s="124"/>
      <c r="S189" s="124"/>
      <c r="T189" s="124"/>
      <c r="U189" s="124"/>
      <c r="V189" s="124"/>
      <c r="W189" s="124"/>
      <c r="X189" s="124"/>
      <c r="Y189" s="124"/>
      <c r="Z189" s="124"/>
    </row>
    <row r="190" spans="1:26" ht="12.75" customHeight="1">
      <c r="A190" s="124"/>
      <c r="B190" s="124"/>
      <c r="C190" s="124"/>
      <c r="D190" s="124"/>
      <c r="E190" s="124"/>
      <c r="F190" s="124"/>
      <c r="G190" s="124"/>
      <c r="H190" s="124"/>
      <c r="I190" s="124"/>
      <c r="J190" s="124"/>
      <c r="K190" s="124"/>
      <c r="L190" s="124"/>
      <c r="M190" s="124"/>
      <c r="N190" s="124"/>
      <c r="O190" s="124"/>
      <c r="P190" s="124"/>
      <c r="Q190" s="124"/>
      <c r="R190" s="124"/>
      <c r="S190" s="124"/>
      <c r="T190" s="124"/>
      <c r="U190" s="124"/>
      <c r="V190" s="124"/>
      <c r="W190" s="124"/>
      <c r="X190" s="124"/>
      <c r="Y190" s="124"/>
      <c r="Z190" s="124"/>
    </row>
    <row r="191" spans="1:26" ht="12.75" customHeight="1">
      <c r="A191" s="124"/>
      <c r="B191" s="124"/>
      <c r="C191" s="124"/>
      <c r="D191" s="124"/>
      <c r="E191" s="124"/>
      <c r="F191" s="124"/>
      <c r="G191" s="124"/>
      <c r="H191" s="124"/>
      <c r="I191" s="124"/>
      <c r="J191" s="124"/>
      <c r="K191" s="124"/>
      <c r="L191" s="124"/>
      <c r="M191" s="124"/>
      <c r="N191" s="124"/>
      <c r="O191" s="124"/>
      <c r="P191" s="124"/>
      <c r="Q191" s="124"/>
      <c r="R191" s="124"/>
      <c r="S191" s="124"/>
      <c r="T191" s="124"/>
      <c r="U191" s="124"/>
      <c r="V191" s="124"/>
      <c r="W191" s="124"/>
      <c r="X191" s="124"/>
      <c r="Y191" s="124"/>
      <c r="Z191" s="124"/>
    </row>
    <row r="192" spans="1:26" ht="12.75" customHeight="1">
      <c r="A192" s="124"/>
      <c r="B192" s="124"/>
      <c r="C192" s="124"/>
      <c r="D192" s="124"/>
      <c r="E192" s="124"/>
      <c r="F192" s="124"/>
      <c r="G192" s="124"/>
      <c r="H192" s="124"/>
      <c r="I192" s="124"/>
      <c r="J192" s="124"/>
      <c r="K192" s="124"/>
      <c r="L192" s="124"/>
      <c r="M192" s="124"/>
      <c r="N192" s="124"/>
      <c r="O192" s="124"/>
      <c r="P192" s="124"/>
      <c r="Q192" s="124"/>
      <c r="R192" s="124"/>
      <c r="S192" s="124"/>
      <c r="T192" s="124"/>
      <c r="U192" s="124"/>
      <c r="V192" s="124"/>
      <c r="W192" s="124"/>
      <c r="X192" s="124"/>
      <c r="Y192" s="124"/>
      <c r="Z192" s="124"/>
    </row>
    <row r="193" spans="1:26" ht="12.75" customHeight="1">
      <c r="A193" s="124"/>
      <c r="B193" s="124"/>
      <c r="C193" s="124"/>
      <c r="D193" s="124"/>
      <c r="E193" s="124"/>
      <c r="F193" s="124"/>
      <c r="G193" s="124"/>
      <c r="H193" s="124"/>
      <c r="I193" s="124"/>
      <c r="J193" s="124"/>
      <c r="K193" s="124"/>
      <c r="L193" s="124"/>
      <c r="M193" s="124"/>
      <c r="N193" s="124"/>
      <c r="O193" s="124"/>
      <c r="P193" s="124"/>
      <c r="Q193" s="124"/>
      <c r="R193" s="124"/>
      <c r="S193" s="124"/>
      <c r="T193" s="124"/>
      <c r="U193" s="124"/>
      <c r="V193" s="124"/>
      <c r="W193" s="124"/>
      <c r="X193" s="124"/>
      <c r="Y193" s="124"/>
      <c r="Z193" s="124"/>
    </row>
    <row r="194" spans="1:26" ht="12.75" customHeight="1">
      <c r="A194" s="124"/>
      <c r="B194" s="124"/>
      <c r="C194" s="124"/>
      <c r="D194" s="124"/>
      <c r="E194" s="124"/>
      <c r="F194" s="124"/>
      <c r="G194" s="124"/>
      <c r="H194" s="124"/>
      <c r="I194" s="124"/>
      <c r="J194" s="124"/>
      <c r="K194" s="124"/>
      <c r="L194" s="124"/>
      <c r="M194" s="124"/>
      <c r="N194" s="124"/>
      <c r="O194" s="124"/>
      <c r="P194" s="124"/>
      <c r="Q194" s="124"/>
      <c r="R194" s="124"/>
      <c r="S194" s="124"/>
      <c r="T194" s="124"/>
      <c r="U194" s="124"/>
      <c r="V194" s="124"/>
      <c r="W194" s="124"/>
      <c r="X194" s="124"/>
      <c r="Y194" s="124"/>
      <c r="Z194" s="124"/>
    </row>
    <row r="195" spans="1:26" ht="12.75" customHeight="1">
      <c r="A195" s="124"/>
      <c r="B195" s="124"/>
      <c r="C195" s="124"/>
      <c r="D195" s="124"/>
      <c r="E195" s="124"/>
      <c r="F195" s="124"/>
      <c r="G195" s="124"/>
      <c r="H195" s="124"/>
      <c r="I195" s="124"/>
      <c r="J195" s="124"/>
      <c r="K195" s="124"/>
      <c r="L195" s="124"/>
      <c r="M195" s="124"/>
      <c r="N195" s="124"/>
      <c r="O195" s="124"/>
      <c r="P195" s="124"/>
      <c r="Q195" s="124"/>
      <c r="R195" s="124"/>
      <c r="S195" s="124"/>
      <c r="T195" s="124"/>
      <c r="U195" s="124"/>
      <c r="V195" s="124"/>
      <c r="W195" s="124"/>
      <c r="X195" s="124"/>
      <c r="Y195" s="124"/>
      <c r="Z195" s="124"/>
    </row>
    <row r="196" spans="1:26" ht="12.75" customHeight="1">
      <c r="A196" s="124"/>
      <c r="B196" s="124"/>
      <c r="C196" s="124"/>
      <c r="D196" s="124"/>
      <c r="E196" s="124"/>
      <c r="F196" s="124"/>
      <c r="G196" s="124"/>
      <c r="H196" s="124"/>
      <c r="I196" s="124"/>
      <c r="J196" s="124"/>
      <c r="K196" s="124"/>
      <c r="L196" s="124"/>
      <c r="M196" s="124"/>
      <c r="N196" s="124"/>
      <c r="O196" s="124"/>
      <c r="P196" s="124"/>
      <c r="Q196" s="124"/>
      <c r="R196" s="124"/>
      <c r="S196" s="124"/>
      <c r="T196" s="124"/>
      <c r="U196" s="124"/>
      <c r="V196" s="124"/>
      <c r="W196" s="124"/>
      <c r="X196" s="124"/>
      <c r="Y196" s="124"/>
      <c r="Z196" s="124"/>
    </row>
    <row r="197" spans="1:26" ht="12.75" customHeight="1">
      <c r="A197" s="124"/>
      <c r="B197" s="124"/>
      <c r="C197" s="124"/>
      <c r="D197" s="124"/>
      <c r="E197" s="124"/>
      <c r="F197" s="124"/>
      <c r="G197" s="124"/>
      <c r="H197" s="124"/>
      <c r="I197" s="124"/>
      <c r="J197" s="124"/>
      <c r="K197" s="124"/>
      <c r="L197" s="124"/>
      <c r="M197" s="124"/>
      <c r="N197" s="124"/>
      <c r="O197" s="124"/>
      <c r="P197" s="124"/>
      <c r="Q197" s="124"/>
      <c r="R197" s="124"/>
      <c r="S197" s="124"/>
      <c r="T197" s="124"/>
      <c r="U197" s="124"/>
      <c r="V197" s="124"/>
      <c r="W197" s="124"/>
      <c r="X197" s="124"/>
      <c r="Y197" s="124"/>
      <c r="Z197" s="124"/>
    </row>
    <row r="198" spans="1:26" ht="12.75" customHeight="1">
      <c r="A198" s="124"/>
      <c r="B198" s="124"/>
      <c r="C198" s="124"/>
      <c r="D198" s="124"/>
      <c r="E198" s="124"/>
      <c r="F198" s="124"/>
      <c r="G198" s="124"/>
      <c r="H198" s="124"/>
      <c r="I198" s="124"/>
      <c r="J198" s="124"/>
      <c r="K198" s="124"/>
      <c r="L198" s="124"/>
      <c r="M198" s="124"/>
      <c r="N198" s="124"/>
      <c r="O198" s="124"/>
      <c r="P198" s="124"/>
      <c r="Q198" s="124"/>
      <c r="R198" s="124"/>
      <c r="S198" s="124"/>
      <c r="T198" s="124"/>
      <c r="U198" s="124"/>
      <c r="V198" s="124"/>
      <c r="W198" s="124"/>
      <c r="X198" s="124"/>
      <c r="Y198" s="124"/>
      <c r="Z198" s="124"/>
    </row>
    <row r="199" spans="1:26" ht="12.75" customHeight="1">
      <c r="A199" s="124"/>
      <c r="B199" s="124"/>
      <c r="C199" s="124"/>
      <c r="D199" s="124"/>
      <c r="E199" s="124"/>
      <c r="F199" s="124"/>
      <c r="G199" s="124"/>
      <c r="H199" s="124"/>
      <c r="I199" s="124"/>
      <c r="J199" s="124"/>
      <c r="K199" s="124"/>
      <c r="L199" s="124"/>
      <c r="M199" s="124"/>
      <c r="N199" s="124"/>
      <c r="O199" s="124"/>
      <c r="P199" s="124"/>
      <c r="Q199" s="124"/>
      <c r="R199" s="124"/>
      <c r="S199" s="124"/>
      <c r="T199" s="124"/>
      <c r="U199" s="124"/>
      <c r="V199" s="124"/>
      <c r="W199" s="124"/>
      <c r="X199" s="124"/>
      <c r="Y199" s="124"/>
      <c r="Z199" s="124"/>
    </row>
    <row r="200" spans="1:26" ht="12.75" customHeight="1">
      <c r="A200" s="124"/>
      <c r="B200" s="124"/>
      <c r="C200" s="124"/>
      <c r="D200" s="124"/>
      <c r="E200" s="124"/>
      <c r="F200" s="124"/>
      <c r="G200" s="124"/>
      <c r="H200" s="124"/>
      <c r="I200" s="124"/>
      <c r="J200" s="124"/>
      <c r="K200" s="124"/>
      <c r="L200" s="124"/>
      <c r="M200" s="124"/>
      <c r="N200" s="124"/>
      <c r="O200" s="124"/>
      <c r="P200" s="124"/>
      <c r="Q200" s="124"/>
      <c r="R200" s="124"/>
      <c r="S200" s="124"/>
      <c r="T200" s="124"/>
      <c r="U200" s="124"/>
      <c r="V200" s="124"/>
      <c r="W200" s="124"/>
      <c r="X200" s="124"/>
      <c r="Y200" s="124"/>
      <c r="Z200" s="124"/>
    </row>
    <row r="201" spans="1:26" ht="12.75" customHeight="1">
      <c r="A201" s="124"/>
      <c r="B201" s="124"/>
      <c r="C201" s="124"/>
      <c r="D201" s="124"/>
      <c r="E201" s="124"/>
      <c r="F201" s="124"/>
      <c r="G201" s="124"/>
      <c r="H201" s="124"/>
      <c r="I201" s="124"/>
      <c r="J201" s="124"/>
      <c r="K201" s="124"/>
      <c r="L201" s="124"/>
      <c r="M201" s="124"/>
      <c r="N201" s="124"/>
      <c r="O201" s="124"/>
      <c r="P201" s="124"/>
      <c r="Q201" s="124"/>
      <c r="R201" s="124"/>
      <c r="S201" s="124"/>
      <c r="T201" s="124"/>
      <c r="U201" s="124"/>
      <c r="V201" s="124"/>
      <c r="W201" s="124"/>
      <c r="X201" s="124"/>
      <c r="Y201" s="124"/>
      <c r="Z201" s="124"/>
    </row>
    <row r="202" spans="1:26" ht="12.75" customHeight="1">
      <c r="A202" s="124"/>
      <c r="B202" s="124"/>
      <c r="C202" s="124"/>
      <c r="D202" s="124"/>
      <c r="E202" s="124"/>
      <c r="F202" s="124"/>
      <c r="G202" s="124"/>
      <c r="H202" s="124"/>
      <c r="I202" s="124"/>
      <c r="J202" s="124"/>
      <c r="K202" s="124"/>
      <c r="L202" s="124"/>
      <c r="M202" s="124"/>
      <c r="N202" s="124"/>
      <c r="O202" s="124"/>
      <c r="P202" s="124"/>
      <c r="Q202" s="124"/>
      <c r="R202" s="124"/>
      <c r="S202" s="124"/>
      <c r="T202" s="124"/>
      <c r="U202" s="124"/>
      <c r="V202" s="124"/>
      <c r="W202" s="124"/>
      <c r="X202" s="124"/>
      <c r="Y202" s="124"/>
      <c r="Z202" s="124"/>
    </row>
    <row r="203" spans="1:26" ht="12.75" customHeight="1">
      <c r="A203" s="124"/>
      <c r="B203" s="124"/>
      <c r="C203" s="124"/>
      <c r="D203" s="124"/>
      <c r="E203" s="124"/>
      <c r="F203" s="124"/>
      <c r="G203" s="124"/>
      <c r="H203" s="124"/>
      <c r="I203" s="124"/>
      <c r="J203" s="124"/>
      <c r="K203" s="124"/>
      <c r="L203" s="124"/>
      <c r="M203" s="124"/>
      <c r="N203" s="124"/>
      <c r="O203" s="124"/>
      <c r="P203" s="124"/>
      <c r="Q203" s="124"/>
      <c r="R203" s="124"/>
      <c r="S203" s="124"/>
      <c r="T203" s="124"/>
      <c r="U203" s="124"/>
      <c r="V203" s="124"/>
      <c r="W203" s="124"/>
      <c r="X203" s="124"/>
      <c r="Y203" s="124"/>
      <c r="Z203" s="124"/>
    </row>
    <row r="204" spans="1:26" ht="12.75" customHeight="1">
      <c r="A204" s="124"/>
      <c r="B204" s="124"/>
      <c r="C204" s="124"/>
      <c r="D204" s="124"/>
      <c r="E204" s="124"/>
      <c r="F204" s="124"/>
      <c r="G204" s="124"/>
      <c r="H204" s="124"/>
      <c r="I204" s="124"/>
      <c r="J204" s="124"/>
      <c r="K204" s="124"/>
      <c r="L204" s="124"/>
      <c r="M204" s="124"/>
      <c r="N204" s="124"/>
      <c r="O204" s="124"/>
      <c r="P204" s="124"/>
      <c r="Q204" s="124"/>
      <c r="R204" s="124"/>
      <c r="S204" s="124"/>
      <c r="T204" s="124"/>
      <c r="U204" s="124"/>
      <c r="V204" s="124"/>
      <c r="W204" s="124"/>
      <c r="X204" s="124"/>
      <c r="Y204" s="124"/>
      <c r="Z204" s="124"/>
    </row>
    <row r="205" spans="1:26" ht="12.75" customHeight="1">
      <c r="A205" s="124"/>
      <c r="B205" s="124"/>
      <c r="C205" s="124"/>
      <c r="D205" s="124"/>
      <c r="E205" s="124"/>
      <c r="F205" s="124"/>
      <c r="G205" s="124"/>
      <c r="H205" s="124"/>
      <c r="I205" s="124"/>
      <c r="J205" s="124"/>
      <c r="K205" s="124"/>
      <c r="L205" s="124"/>
      <c r="M205" s="124"/>
      <c r="N205" s="124"/>
      <c r="O205" s="124"/>
      <c r="P205" s="124"/>
      <c r="Q205" s="124"/>
      <c r="R205" s="124"/>
      <c r="S205" s="124"/>
      <c r="T205" s="124"/>
      <c r="U205" s="124"/>
      <c r="V205" s="124"/>
      <c r="W205" s="124"/>
      <c r="X205" s="124"/>
      <c r="Y205" s="124"/>
      <c r="Z205" s="124"/>
    </row>
    <row r="206" spans="1:26" ht="12.75" customHeight="1">
      <c r="A206" s="124"/>
      <c r="B206" s="124"/>
      <c r="C206" s="124"/>
      <c r="D206" s="124"/>
      <c r="E206" s="124"/>
      <c r="F206" s="124"/>
      <c r="G206" s="124"/>
      <c r="H206" s="124"/>
      <c r="I206" s="124"/>
      <c r="J206" s="124"/>
      <c r="K206" s="124"/>
      <c r="L206" s="124"/>
      <c r="M206" s="124"/>
      <c r="N206" s="124"/>
      <c r="O206" s="124"/>
      <c r="P206" s="124"/>
      <c r="Q206" s="124"/>
      <c r="R206" s="124"/>
      <c r="S206" s="124"/>
      <c r="T206" s="124"/>
      <c r="U206" s="124"/>
      <c r="V206" s="124"/>
      <c r="W206" s="124"/>
      <c r="X206" s="124"/>
      <c r="Y206" s="124"/>
      <c r="Z206" s="124"/>
    </row>
    <row r="207" spans="1:26" ht="12.75" customHeight="1">
      <c r="A207" s="124"/>
      <c r="B207" s="124"/>
      <c r="C207" s="124"/>
      <c r="D207" s="124"/>
      <c r="E207" s="124"/>
      <c r="F207" s="124"/>
      <c r="G207" s="124"/>
      <c r="H207" s="124"/>
      <c r="I207" s="124"/>
      <c r="J207" s="124"/>
      <c r="K207" s="124"/>
      <c r="L207" s="124"/>
      <c r="M207" s="124"/>
      <c r="N207" s="124"/>
      <c r="O207" s="124"/>
      <c r="P207" s="124"/>
      <c r="Q207" s="124"/>
      <c r="R207" s="124"/>
      <c r="S207" s="124"/>
      <c r="T207" s="124"/>
      <c r="U207" s="124"/>
      <c r="V207" s="124"/>
      <c r="W207" s="124"/>
      <c r="X207" s="124"/>
      <c r="Y207" s="124"/>
      <c r="Z207" s="124"/>
    </row>
    <row r="208" spans="1:26" ht="12.75" customHeight="1">
      <c r="A208" s="124"/>
      <c r="B208" s="124"/>
      <c r="C208" s="124"/>
      <c r="D208" s="124"/>
      <c r="E208" s="124"/>
      <c r="F208" s="124"/>
      <c r="G208" s="124"/>
      <c r="H208" s="124"/>
      <c r="I208" s="124"/>
      <c r="J208" s="124"/>
      <c r="K208" s="124"/>
      <c r="L208" s="124"/>
      <c r="M208" s="124"/>
      <c r="N208" s="124"/>
      <c r="O208" s="124"/>
      <c r="P208" s="124"/>
      <c r="Q208" s="124"/>
      <c r="R208" s="124"/>
      <c r="S208" s="124"/>
      <c r="T208" s="124"/>
      <c r="U208" s="124"/>
      <c r="V208" s="124"/>
      <c r="W208" s="124"/>
      <c r="X208" s="124"/>
      <c r="Y208" s="124"/>
      <c r="Z208" s="124"/>
    </row>
    <row r="209" spans="1:26" ht="12.75" customHeight="1">
      <c r="A209" s="124"/>
      <c r="B209" s="124"/>
      <c r="C209" s="124"/>
      <c r="D209" s="124"/>
      <c r="E209" s="124"/>
      <c r="F209" s="124"/>
      <c r="G209" s="124"/>
      <c r="H209" s="124"/>
      <c r="I209" s="124"/>
      <c r="J209" s="124"/>
      <c r="K209" s="124"/>
      <c r="L209" s="124"/>
      <c r="M209" s="124"/>
      <c r="N209" s="124"/>
      <c r="O209" s="124"/>
      <c r="P209" s="124"/>
      <c r="Q209" s="124"/>
      <c r="R209" s="124"/>
      <c r="S209" s="124"/>
      <c r="T209" s="124"/>
      <c r="U209" s="124"/>
      <c r="V209" s="124"/>
      <c r="W209" s="124"/>
      <c r="X209" s="124"/>
      <c r="Y209" s="124"/>
      <c r="Z209" s="124"/>
    </row>
    <row r="210" spans="1:26" ht="12.75" customHeight="1">
      <c r="A210" s="124"/>
      <c r="B210" s="124"/>
      <c r="C210" s="124"/>
      <c r="D210" s="124"/>
      <c r="E210" s="124"/>
      <c r="F210" s="124"/>
      <c r="G210" s="124"/>
      <c r="H210" s="124"/>
      <c r="I210" s="124"/>
      <c r="J210" s="124"/>
      <c r="K210" s="124"/>
      <c r="L210" s="124"/>
      <c r="M210" s="124"/>
      <c r="N210" s="124"/>
      <c r="O210" s="124"/>
      <c r="P210" s="124"/>
      <c r="Q210" s="124"/>
      <c r="R210" s="124"/>
      <c r="S210" s="124"/>
      <c r="T210" s="124"/>
      <c r="U210" s="124"/>
      <c r="V210" s="124"/>
      <c r="W210" s="124"/>
      <c r="X210" s="124"/>
      <c r="Y210" s="124"/>
      <c r="Z210" s="124"/>
    </row>
    <row r="211" spans="1:26" ht="12.75" customHeight="1">
      <c r="A211" s="124"/>
      <c r="B211" s="124"/>
      <c r="C211" s="124"/>
      <c r="D211" s="124"/>
      <c r="E211" s="124"/>
      <c r="F211" s="124"/>
      <c r="G211" s="124"/>
      <c r="H211" s="124"/>
      <c r="I211" s="124"/>
      <c r="J211" s="124"/>
      <c r="K211" s="124"/>
      <c r="L211" s="124"/>
      <c r="M211" s="124"/>
      <c r="N211" s="124"/>
      <c r="O211" s="124"/>
      <c r="P211" s="124"/>
      <c r="Q211" s="124"/>
      <c r="R211" s="124"/>
      <c r="S211" s="124"/>
      <c r="T211" s="124"/>
      <c r="U211" s="124"/>
      <c r="V211" s="124"/>
      <c r="W211" s="124"/>
      <c r="X211" s="124"/>
      <c r="Y211" s="124"/>
      <c r="Z211" s="124"/>
    </row>
    <row r="212" spans="1:26" ht="12.75" customHeight="1">
      <c r="A212" s="124"/>
      <c r="B212" s="124"/>
      <c r="C212" s="124"/>
      <c r="D212" s="124"/>
      <c r="E212" s="124"/>
      <c r="F212" s="124"/>
      <c r="G212" s="124"/>
      <c r="H212" s="124"/>
      <c r="I212" s="124"/>
      <c r="J212" s="124"/>
      <c r="K212" s="124"/>
      <c r="L212" s="124"/>
      <c r="M212" s="124"/>
      <c r="N212" s="124"/>
      <c r="O212" s="124"/>
      <c r="P212" s="124"/>
      <c r="Q212" s="124"/>
      <c r="R212" s="124"/>
      <c r="S212" s="124"/>
      <c r="T212" s="124"/>
      <c r="U212" s="124"/>
      <c r="V212" s="124"/>
      <c r="W212" s="124"/>
      <c r="X212" s="124"/>
      <c r="Y212" s="124"/>
      <c r="Z212" s="124"/>
    </row>
    <row r="213" spans="1:26" ht="12.75" customHeight="1">
      <c r="A213" s="124"/>
      <c r="B213" s="124"/>
      <c r="C213" s="124"/>
      <c r="D213" s="124"/>
      <c r="E213" s="124"/>
      <c r="F213" s="124"/>
      <c r="G213" s="124"/>
      <c r="H213" s="124"/>
      <c r="I213" s="124"/>
      <c r="J213" s="124"/>
      <c r="K213" s="124"/>
      <c r="L213" s="124"/>
      <c r="M213" s="124"/>
      <c r="N213" s="124"/>
      <c r="O213" s="124"/>
      <c r="P213" s="124"/>
      <c r="Q213" s="124"/>
      <c r="R213" s="124"/>
      <c r="S213" s="124"/>
      <c r="T213" s="124"/>
      <c r="U213" s="124"/>
      <c r="V213" s="124"/>
      <c r="W213" s="124"/>
      <c r="X213" s="124"/>
      <c r="Y213" s="124"/>
      <c r="Z213" s="124"/>
    </row>
    <row r="214" spans="1:26" ht="12.75" customHeight="1">
      <c r="A214" s="124"/>
      <c r="B214" s="124"/>
      <c r="C214" s="124"/>
      <c r="D214" s="124"/>
      <c r="E214" s="124"/>
      <c r="F214" s="124"/>
      <c r="G214" s="124"/>
      <c r="H214" s="124"/>
      <c r="I214" s="124"/>
      <c r="J214" s="124"/>
      <c r="K214" s="124"/>
      <c r="L214" s="124"/>
      <c r="M214" s="124"/>
      <c r="N214" s="124"/>
      <c r="O214" s="124"/>
      <c r="P214" s="124"/>
      <c r="Q214" s="124"/>
      <c r="R214" s="124"/>
      <c r="S214" s="124"/>
      <c r="T214" s="124"/>
      <c r="U214" s="124"/>
      <c r="V214" s="124"/>
      <c r="W214" s="124"/>
      <c r="X214" s="124"/>
      <c r="Y214" s="124"/>
      <c r="Z214" s="124"/>
    </row>
    <row r="215" spans="1:26" ht="12.75" customHeight="1">
      <c r="A215" s="124"/>
      <c r="B215" s="124"/>
      <c r="C215" s="124"/>
      <c r="D215" s="124"/>
      <c r="E215" s="124"/>
      <c r="F215" s="124"/>
      <c r="G215" s="124"/>
      <c r="H215" s="124"/>
      <c r="I215" s="124"/>
      <c r="J215" s="124"/>
      <c r="K215" s="124"/>
      <c r="L215" s="124"/>
      <c r="M215" s="124"/>
      <c r="N215" s="124"/>
      <c r="O215" s="124"/>
      <c r="P215" s="124"/>
      <c r="Q215" s="124"/>
      <c r="R215" s="124"/>
      <c r="S215" s="124"/>
      <c r="T215" s="124"/>
      <c r="U215" s="124"/>
      <c r="V215" s="124"/>
      <c r="W215" s="124"/>
      <c r="X215" s="124"/>
      <c r="Y215" s="124"/>
      <c r="Z215" s="124"/>
    </row>
    <row r="216" spans="1:26" ht="12.75" customHeight="1">
      <c r="A216" s="124"/>
      <c r="B216" s="124"/>
      <c r="C216" s="124"/>
      <c r="D216" s="124"/>
      <c r="E216" s="124"/>
      <c r="F216" s="124"/>
      <c r="G216" s="124"/>
      <c r="H216" s="124"/>
      <c r="I216" s="124"/>
      <c r="J216" s="124"/>
      <c r="K216" s="124"/>
      <c r="L216" s="124"/>
      <c r="M216" s="124"/>
      <c r="N216" s="124"/>
      <c r="O216" s="124"/>
      <c r="P216" s="124"/>
      <c r="Q216" s="124"/>
      <c r="R216" s="124"/>
      <c r="S216" s="124"/>
      <c r="T216" s="124"/>
      <c r="U216" s="124"/>
      <c r="V216" s="124"/>
      <c r="W216" s="124"/>
      <c r="X216" s="124"/>
      <c r="Y216" s="124"/>
      <c r="Z216" s="124"/>
    </row>
    <row r="217" spans="1:26" ht="12.75" customHeight="1">
      <c r="A217" s="124"/>
      <c r="B217" s="124"/>
      <c r="C217" s="124"/>
      <c r="D217" s="124"/>
      <c r="E217" s="124"/>
      <c r="F217" s="124"/>
      <c r="G217" s="124"/>
      <c r="H217" s="124"/>
      <c r="I217" s="124"/>
      <c r="J217" s="124"/>
      <c r="K217" s="124"/>
      <c r="L217" s="124"/>
      <c r="M217" s="124"/>
      <c r="N217" s="124"/>
      <c r="O217" s="124"/>
      <c r="P217" s="124"/>
      <c r="Q217" s="124"/>
      <c r="R217" s="124"/>
      <c r="S217" s="124"/>
      <c r="T217" s="124"/>
      <c r="U217" s="124"/>
      <c r="V217" s="124"/>
      <c r="W217" s="124"/>
      <c r="X217" s="124"/>
      <c r="Y217" s="124"/>
      <c r="Z217" s="124"/>
    </row>
    <row r="218" spans="1:26" ht="12.75" customHeight="1">
      <c r="A218" s="124"/>
      <c r="B218" s="124"/>
      <c r="C218" s="124"/>
      <c r="D218" s="124"/>
      <c r="E218" s="124"/>
      <c r="F218" s="124"/>
      <c r="G218" s="124"/>
      <c r="H218" s="124"/>
      <c r="I218" s="124"/>
      <c r="J218" s="124"/>
      <c r="K218" s="124"/>
      <c r="L218" s="124"/>
      <c r="M218" s="124"/>
      <c r="N218" s="124"/>
      <c r="O218" s="124"/>
      <c r="P218" s="124"/>
      <c r="Q218" s="124"/>
      <c r="R218" s="124"/>
      <c r="S218" s="124"/>
      <c r="T218" s="124"/>
      <c r="U218" s="124"/>
      <c r="V218" s="124"/>
      <c r="W218" s="124"/>
      <c r="X218" s="124"/>
      <c r="Y218" s="124"/>
      <c r="Z218" s="124"/>
    </row>
    <row r="219" spans="1:26" ht="12.75" customHeight="1">
      <c r="A219" s="124"/>
      <c r="B219" s="124"/>
      <c r="C219" s="124"/>
      <c r="D219" s="124"/>
      <c r="E219" s="124"/>
      <c r="F219" s="124"/>
      <c r="G219" s="124"/>
      <c r="H219" s="124"/>
      <c r="I219" s="124"/>
      <c r="J219" s="124"/>
      <c r="K219" s="124"/>
      <c r="L219" s="124"/>
      <c r="M219" s="124"/>
      <c r="N219" s="124"/>
      <c r="O219" s="124"/>
      <c r="P219" s="124"/>
      <c r="Q219" s="124"/>
      <c r="R219" s="124"/>
      <c r="S219" s="124"/>
      <c r="T219" s="124"/>
      <c r="U219" s="124"/>
      <c r="V219" s="124"/>
      <c r="W219" s="124"/>
      <c r="X219" s="124"/>
      <c r="Y219" s="124"/>
      <c r="Z219" s="124"/>
    </row>
    <row r="220" spans="1:26" ht="12.75" customHeight="1">
      <c r="A220" s="124"/>
      <c r="B220" s="124"/>
      <c r="C220" s="124"/>
      <c r="D220" s="124"/>
      <c r="E220" s="124"/>
      <c r="F220" s="124"/>
      <c r="G220" s="124"/>
      <c r="H220" s="124"/>
      <c r="I220" s="124"/>
      <c r="J220" s="124"/>
      <c r="K220" s="124"/>
      <c r="L220" s="124"/>
      <c r="M220" s="124"/>
      <c r="N220" s="124"/>
      <c r="O220" s="124"/>
      <c r="P220" s="124"/>
      <c r="Q220" s="124"/>
      <c r="R220" s="124"/>
      <c r="S220" s="124"/>
      <c r="T220" s="124"/>
      <c r="U220" s="124"/>
      <c r="V220" s="124"/>
      <c r="W220" s="124"/>
      <c r="X220" s="124"/>
      <c r="Y220" s="124"/>
      <c r="Z220" s="124"/>
    </row>
    <row r="221" spans="1:26" ht="12.75" customHeight="1">
      <c r="A221" s="124"/>
      <c r="B221" s="124"/>
      <c r="C221" s="124"/>
      <c r="D221" s="124"/>
      <c r="E221" s="124"/>
      <c r="F221" s="124"/>
      <c r="G221" s="124"/>
      <c r="H221" s="124"/>
      <c r="I221" s="124"/>
      <c r="J221" s="124"/>
      <c r="K221" s="124"/>
      <c r="L221" s="124"/>
      <c r="M221" s="124"/>
      <c r="N221" s="124"/>
      <c r="O221" s="124"/>
      <c r="P221" s="124"/>
      <c r="Q221" s="124"/>
      <c r="R221" s="124"/>
      <c r="S221" s="124"/>
      <c r="T221" s="124"/>
      <c r="U221" s="124"/>
      <c r="V221" s="124"/>
      <c r="W221" s="124"/>
      <c r="X221" s="124"/>
      <c r="Y221" s="124"/>
      <c r="Z221" s="124"/>
    </row>
    <row r="222" spans="1:26" ht="12.75" customHeight="1">
      <c r="A222" s="124"/>
      <c r="B222" s="124"/>
      <c r="C222" s="124"/>
      <c r="D222" s="124"/>
      <c r="E222" s="124"/>
      <c r="F222" s="124"/>
      <c r="G222" s="124"/>
      <c r="H222" s="124"/>
      <c r="I222" s="124"/>
      <c r="J222" s="124"/>
      <c r="K222" s="124"/>
      <c r="L222" s="124"/>
      <c r="M222" s="124"/>
      <c r="N222" s="124"/>
      <c r="O222" s="124"/>
      <c r="P222" s="124"/>
      <c r="Q222" s="124"/>
      <c r="R222" s="124"/>
      <c r="S222" s="124"/>
      <c r="T222" s="124"/>
      <c r="U222" s="124"/>
      <c r="V222" s="124"/>
      <c r="W222" s="124"/>
      <c r="X222" s="124"/>
      <c r="Y222" s="124"/>
      <c r="Z222" s="124"/>
    </row>
    <row r="223" spans="1:26" ht="12.75" customHeight="1">
      <c r="A223" s="124"/>
      <c r="B223" s="124"/>
      <c r="C223" s="124"/>
      <c r="D223" s="124"/>
      <c r="E223" s="124"/>
      <c r="F223" s="124"/>
      <c r="G223" s="124"/>
      <c r="H223" s="124"/>
      <c r="I223" s="124"/>
      <c r="J223" s="124"/>
      <c r="K223" s="124"/>
      <c r="L223" s="124"/>
      <c r="M223" s="124"/>
      <c r="N223" s="124"/>
      <c r="O223" s="124"/>
      <c r="P223" s="124"/>
      <c r="Q223" s="124"/>
      <c r="R223" s="124"/>
      <c r="S223" s="124"/>
      <c r="T223" s="124"/>
      <c r="U223" s="124"/>
      <c r="V223" s="124"/>
      <c r="W223" s="124"/>
      <c r="X223" s="124"/>
      <c r="Y223" s="124"/>
      <c r="Z223" s="124"/>
    </row>
    <row r="224" spans="1:26" ht="12.75" customHeight="1">
      <c r="A224" s="124"/>
      <c r="B224" s="124"/>
      <c r="C224" s="124"/>
      <c r="D224" s="124"/>
      <c r="E224" s="124"/>
      <c r="F224" s="124"/>
      <c r="G224" s="124"/>
      <c r="H224" s="124"/>
      <c r="I224" s="124"/>
      <c r="J224" s="124"/>
      <c r="K224" s="124"/>
      <c r="L224" s="124"/>
      <c r="M224" s="124"/>
      <c r="N224" s="124"/>
      <c r="O224" s="124"/>
      <c r="P224" s="124"/>
      <c r="Q224" s="124"/>
      <c r="R224" s="124"/>
      <c r="S224" s="124"/>
      <c r="T224" s="124"/>
      <c r="U224" s="124"/>
      <c r="V224" s="124"/>
      <c r="W224" s="124"/>
      <c r="X224" s="124"/>
      <c r="Y224" s="124"/>
      <c r="Z224" s="124"/>
    </row>
    <row r="225" spans="1:26" ht="12.75" customHeight="1">
      <c r="A225" s="124"/>
      <c r="B225" s="124"/>
      <c r="C225" s="124"/>
      <c r="D225" s="124"/>
      <c r="E225" s="124"/>
      <c r="F225" s="124"/>
      <c r="G225" s="124"/>
      <c r="H225" s="124"/>
      <c r="I225" s="124"/>
      <c r="J225" s="124"/>
      <c r="K225" s="124"/>
      <c r="L225" s="124"/>
      <c r="M225" s="124"/>
      <c r="N225" s="124"/>
      <c r="O225" s="124"/>
      <c r="P225" s="124"/>
      <c r="Q225" s="124"/>
      <c r="R225" s="124"/>
      <c r="S225" s="124"/>
      <c r="T225" s="124"/>
      <c r="U225" s="124"/>
      <c r="V225" s="124"/>
      <c r="W225" s="124"/>
      <c r="X225" s="124"/>
      <c r="Y225" s="124"/>
      <c r="Z225" s="124"/>
    </row>
    <row r="226" spans="1:26" ht="12.75" customHeight="1">
      <c r="A226" s="124"/>
      <c r="B226" s="124"/>
      <c r="C226" s="124"/>
      <c r="D226" s="124"/>
      <c r="E226" s="124"/>
      <c r="F226" s="124"/>
      <c r="G226" s="124"/>
      <c r="H226" s="124"/>
      <c r="I226" s="124"/>
      <c r="J226" s="124"/>
      <c r="K226" s="124"/>
      <c r="L226" s="124"/>
      <c r="M226" s="124"/>
      <c r="N226" s="124"/>
      <c r="O226" s="124"/>
      <c r="P226" s="124"/>
      <c r="Q226" s="124"/>
      <c r="R226" s="124"/>
      <c r="S226" s="124"/>
      <c r="T226" s="124"/>
      <c r="U226" s="124"/>
      <c r="V226" s="124"/>
      <c r="W226" s="124"/>
      <c r="X226" s="124"/>
      <c r="Y226" s="124"/>
      <c r="Z226" s="124"/>
    </row>
    <row r="227" spans="1:26" ht="12.75" customHeight="1">
      <c r="A227" s="124"/>
      <c r="B227" s="124"/>
      <c r="C227" s="124"/>
      <c r="D227" s="124"/>
      <c r="E227" s="124"/>
      <c r="F227" s="124"/>
      <c r="G227" s="124"/>
      <c r="H227" s="124"/>
      <c r="I227" s="124"/>
      <c r="J227" s="124"/>
      <c r="K227" s="124"/>
      <c r="L227" s="124"/>
      <c r="M227" s="124"/>
      <c r="N227" s="124"/>
      <c r="O227" s="124"/>
      <c r="P227" s="124"/>
      <c r="Q227" s="124"/>
      <c r="R227" s="124"/>
      <c r="S227" s="124"/>
      <c r="T227" s="124"/>
      <c r="U227" s="124"/>
      <c r="V227" s="124"/>
      <c r="W227" s="124"/>
      <c r="X227" s="124"/>
      <c r="Y227" s="124"/>
      <c r="Z227" s="124"/>
    </row>
    <row r="228" spans="1:26" ht="12.75" customHeight="1">
      <c r="A228" s="124"/>
      <c r="B228" s="124"/>
      <c r="C228" s="124"/>
      <c r="D228" s="124"/>
      <c r="E228" s="124"/>
      <c r="F228" s="124"/>
      <c r="G228" s="124"/>
      <c r="H228" s="124"/>
      <c r="I228" s="124"/>
      <c r="J228" s="124"/>
      <c r="K228" s="124"/>
      <c r="L228" s="124"/>
      <c r="M228" s="124"/>
      <c r="N228" s="124"/>
      <c r="O228" s="124"/>
      <c r="P228" s="124"/>
      <c r="Q228" s="124"/>
      <c r="R228" s="124"/>
      <c r="S228" s="124"/>
      <c r="T228" s="124"/>
      <c r="U228" s="124"/>
      <c r="V228" s="124"/>
      <c r="W228" s="124"/>
      <c r="X228" s="124"/>
      <c r="Y228" s="124"/>
      <c r="Z228" s="124"/>
    </row>
    <row r="229" spans="1:26" ht="12.75" customHeight="1">
      <c r="A229" s="124"/>
      <c r="B229" s="124"/>
      <c r="C229" s="124"/>
      <c r="D229" s="124"/>
      <c r="E229" s="124"/>
      <c r="F229" s="124"/>
      <c r="G229" s="124"/>
      <c r="H229" s="124"/>
      <c r="I229" s="124"/>
      <c r="J229" s="124"/>
      <c r="K229" s="124"/>
      <c r="L229" s="124"/>
      <c r="M229" s="124"/>
      <c r="N229" s="124"/>
      <c r="O229" s="124"/>
      <c r="P229" s="124"/>
      <c r="Q229" s="124"/>
      <c r="R229" s="124"/>
      <c r="S229" s="124"/>
      <c r="T229" s="124"/>
      <c r="U229" s="124"/>
      <c r="V229" s="124"/>
      <c r="W229" s="124"/>
      <c r="X229" s="124"/>
      <c r="Y229" s="124"/>
      <c r="Z229" s="124"/>
    </row>
    <row r="230" spans="1:26" ht="12.75" customHeight="1">
      <c r="A230" s="124"/>
      <c r="B230" s="124"/>
      <c r="C230" s="124"/>
      <c r="D230" s="124"/>
      <c r="E230" s="124"/>
      <c r="F230" s="124"/>
      <c r="G230" s="124"/>
      <c r="H230" s="124"/>
      <c r="I230" s="124"/>
      <c r="J230" s="124"/>
      <c r="K230" s="124"/>
      <c r="L230" s="124"/>
      <c r="M230" s="124"/>
      <c r="N230" s="124"/>
      <c r="O230" s="124"/>
      <c r="P230" s="124"/>
      <c r="Q230" s="124"/>
      <c r="R230" s="124"/>
      <c r="S230" s="124"/>
      <c r="T230" s="124"/>
      <c r="U230" s="124"/>
      <c r="V230" s="124"/>
      <c r="W230" s="124"/>
      <c r="X230" s="124"/>
      <c r="Y230" s="124"/>
      <c r="Z230" s="124"/>
    </row>
    <row r="231" spans="1:26" ht="12.75" customHeight="1">
      <c r="A231" s="124"/>
      <c r="B231" s="124"/>
      <c r="C231" s="124"/>
      <c r="D231" s="124"/>
      <c r="E231" s="124"/>
      <c r="F231" s="124"/>
      <c r="G231" s="124"/>
      <c r="H231" s="124"/>
      <c r="I231" s="124"/>
      <c r="J231" s="124"/>
      <c r="K231" s="124"/>
      <c r="L231" s="124"/>
      <c r="M231" s="124"/>
      <c r="N231" s="124"/>
      <c r="O231" s="124"/>
      <c r="P231" s="124"/>
      <c r="Q231" s="124"/>
      <c r="R231" s="124"/>
      <c r="S231" s="124"/>
      <c r="T231" s="124"/>
      <c r="U231" s="124"/>
      <c r="V231" s="124"/>
      <c r="W231" s="124"/>
      <c r="X231" s="124"/>
      <c r="Y231" s="124"/>
      <c r="Z231" s="124"/>
    </row>
    <row r="232" spans="1:26" ht="12.75" customHeight="1">
      <c r="A232" s="124"/>
      <c r="B232" s="124"/>
      <c r="C232" s="124"/>
      <c r="D232" s="124"/>
      <c r="E232" s="124"/>
      <c r="F232" s="124"/>
      <c r="G232" s="124"/>
      <c r="H232" s="124"/>
      <c r="I232" s="124"/>
      <c r="J232" s="124"/>
      <c r="K232" s="124"/>
      <c r="L232" s="124"/>
      <c r="M232" s="124"/>
      <c r="N232" s="124"/>
      <c r="O232" s="124"/>
      <c r="P232" s="124"/>
      <c r="Q232" s="124"/>
      <c r="R232" s="124"/>
      <c r="S232" s="124"/>
      <c r="T232" s="124"/>
      <c r="U232" s="124"/>
      <c r="V232" s="124"/>
      <c r="W232" s="124"/>
      <c r="X232" s="124"/>
      <c r="Y232" s="124"/>
      <c r="Z232" s="124"/>
    </row>
    <row r="233" spans="1:26" ht="12.75" customHeight="1">
      <c r="A233" s="124"/>
      <c r="B233" s="124"/>
      <c r="C233" s="124"/>
      <c r="D233" s="124"/>
      <c r="E233" s="124"/>
      <c r="F233" s="124"/>
      <c r="G233" s="124"/>
      <c r="H233" s="124"/>
      <c r="I233" s="124"/>
      <c r="J233" s="124"/>
      <c r="K233" s="124"/>
      <c r="L233" s="124"/>
      <c r="M233" s="124"/>
      <c r="N233" s="124"/>
      <c r="O233" s="124"/>
      <c r="P233" s="124"/>
      <c r="Q233" s="124"/>
      <c r="R233" s="124"/>
      <c r="S233" s="124"/>
      <c r="T233" s="124"/>
      <c r="U233" s="124"/>
      <c r="V233" s="124"/>
      <c r="W233" s="124"/>
      <c r="X233" s="124"/>
      <c r="Y233" s="124"/>
      <c r="Z233" s="124"/>
    </row>
    <row r="234" spans="1:26" ht="12.75" customHeight="1">
      <c r="A234" s="124"/>
      <c r="B234" s="124"/>
      <c r="C234" s="124"/>
      <c r="D234" s="124"/>
      <c r="E234" s="124"/>
      <c r="F234" s="124"/>
      <c r="G234" s="124"/>
      <c r="H234" s="124"/>
      <c r="I234" s="124"/>
      <c r="J234" s="124"/>
      <c r="K234" s="124"/>
      <c r="L234" s="124"/>
      <c r="M234" s="124"/>
      <c r="N234" s="124"/>
      <c r="O234" s="124"/>
      <c r="P234" s="124"/>
      <c r="Q234" s="124"/>
      <c r="R234" s="124"/>
      <c r="S234" s="124"/>
      <c r="T234" s="124"/>
      <c r="U234" s="124"/>
      <c r="V234" s="124"/>
      <c r="W234" s="124"/>
      <c r="X234" s="124"/>
      <c r="Y234" s="124"/>
      <c r="Z234" s="124"/>
    </row>
    <row r="235" spans="1:26" ht="12.75" customHeight="1">
      <c r="A235" s="124"/>
      <c r="B235" s="124"/>
      <c r="C235" s="124"/>
      <c r="D235" s="124"/>
      <c r="E235" s="124"/>
      <c r="F235" s="124"/>
      <c r="G235" s="124"/>
      <c r="H235" s="124"/>
      <c r="I235" s="124"/>
      <c r="J235" s="124"/>
      <c r="K235" s="124"/>
      <c r="L235" s="124"/>
      <c r="M235" s="124"/>
      <c r="N235" s="124"/>
      <c r="O235" s="124"/>
      <c r="P235" s="124"/>
      <c r="Q235" s="124"/>
      <c r="R235" s="124"/>
      <c r="S235" s="124"/>
      <c r="T235" s="124"/>
      <c r="U235" s="124"/>
      <c r="V235" s="124"/>
      <c r="W235" s="124"/>
      <c r="X235" s="124"/>
      <c r="Y235" s="124"/>
      <c r="Z235" s="124"/>
    </row>
    <row r="236" spans="1:26" ht="12.75" customHeight="1">
      <c r="A236" s="124"/>
      <c r="B236" s="124"/>
      <c r="C236" s="124"/>
      <c r="D236" s="124"/>
      <c r="E236" s="124"/>
      <c r="F236" s="124"/>
      <c r="G236" s="124"/>
      <c r="H236" s="124"/>
      <c r="I236" s="124"/>
      <c r="J236" s="124"/>
      <c r="K236" s="124"/>
      <c r="L236" s="124"/>
      <c r="M236" s="124"/>
      <c r="N236" s="124"/>
      <c r="O236" s="124"/>
      <c r="P236" s="124"/>
      <c r="Q236" s="124"/>
      <c r="R236" s="124"/>
      <c r="S236" s="124"/>
      <c r="T236" s="124"/>
      <c r="U236" s="124"/>
      <c r="V236" s="124"/>
      <c r="W236" s="124"/>
      <c r="X236" s="124"/>
      <c r="Y236" s="124"/>
      <c r="Z236" s="124"/>
    </row>
    <row r="237" spans="1:26" ht="12.75" customHeight="1">
      <c r="A237" s="124"/>
      <c r="B237" s="124"/>
      <c r="C237" s="124"/>
      <c r="D237" s="124"/>
      <c r="E237" s="124"/>
      <c r="F237" s="124"/>
      <c r="G237" s="124"/>
      <c r="H237" s="124"/>
      <c r="I237" s="124"/>
      <c r="J237" s="124"/>
      <c r="K237" s="124"/>
      <c r="L237" s="124"/>
      <c r="M237" s="124"/>
      <c r="N237" s="124"/>
      <c r="O237" s="124"/>
      <c r="P237" s="124"/>
      <c r="Q237" s="124"/>
      <c r="R237" s="124"/>
      <c r="S237" s="124"/>
      <c r="T237" s="124"/>
      <c r="U237" s="124"/>
      <c r="V237" s="124"/>
      <c r="W237" s="124"/>
      <c r="X237" s="124"/>
      <c r="Y237" s="124"/>
      <c r="Z237" s="124"/>
    </row>
    <row r="238" spans="1:26" ht="12.75" customHeight="1">
      <c r="A238" s="124"/>
      <c r="B238" s="124"/>
      <c r="C238" s="124"/>
      <c r="D238" s="124"/>
      <c r="E238" s="124"/>
      <c r="F238" s="124"/>
      <c r="G238" s="124"/>
      <c r="H238" s="124"/>
      <c r="I238" s="124"/>
      <c r="J238" s="124"/>
      <c r="K238" s="124"/>
      <c r="L238" s="124"/>
      <c r="M238" s="124"/>
      <c r="N238" s="124"/>
      <c r="O238" s="124"/>
      <c r="P238" s="124"/>
      <c r="Q238" s="124"/>
      <c r="R238" s="124"/>
      <c r="S238" s="124"/>
      <c r="T238" s="124"/>
      <c r="U238" s="124"/>
      <c r="V238" s="124"/>
      <c r="W238" s="124"/>
      <c r="X238" s="124"/>
      <c r="Y238" s="124"/>
      <c r="Z238" s="124"/>
    </row>
    <row r="239" spans="1:26" ht="12.75" customHeight="1">
      <c r="A239" s="124"/>
      <c r="B239" s="124"/>
      <c r="C239" s="124"/>
      <c r="D239" s="124"/>
      <c r="E239" s="124"/>
      <c r="F239" s="124"/>
      <c r="G239" s="124"/>
      <c r="H239" s="124"/>
      <c r="I239" s="124"/>
      <c r="J239" s="124"/>
      <c r="K239" s="124"/>
      <c r="L239" s="124"/>
      <c r="M239" s="124"/>
      <c r="N239" s="124"/>
      <c r="O239" s="124"/>
      <c r="P239" s="124"/>
      <c r="Q239" s="124"/>
      <c r="R239" s="124"/>
      <c r="S239" s="124"/>
      <c r="T239" s="124"/>
      <c r="U239" s="124"/>
      <c r="V239" s="124"/>
      <c r="W239" s="124"/>
      <c r="X239" s="124"/>
      <c r="Y239" s="124"/>
      <c r="Z239" s="124"/>
    </row>
    <row r="240" spans="1:26" ht="12.75" customHeight="1">
      <c r="A240" s="124"/>
      <c r="B240" s="124"/>
      <c r="C240" s="124"/>
      <c r="D240" s="124"/>
      <c r="E240" s="124"/>
      <c r="F240" s="124"/>
      <c r="G240" s="124"/>
      <c r="H240" s="124"/>
      <c r="I240" s="124"/>
      <c r="J240" s="124"/>
      <c r="K240" s="124"/>
      <c r="L240" s="124"/>
      <c r="M240" s="124"/>
      <c r="N240" s="124"/>
      <c r="O240" s="124"/>
      <c r="P240" s="124"/>
      <c r="Q240" s="124"/>
      <c r="R240" s="124"/>
      <c r="S240" s="124"/>
      <c r="T240" s="124"/>
      <c r="U240" s="124"/>
      <c r="V240" s="124"/>
      <c r="W240" s="124"/>
      <c r="X240" s="124"/>
      <c r="Y240" s="124"/>
      <c r="Z240" s="124"/>
    </row>
    <row r="241" spans="1:26" ht="12.75" customHeight="1">
      <c r="A241" s="124"/>
      <c r="B241" s="124"/>
      <c r="C241" s="124"/>
      <c r="D241" s="124"/>
      <c r="E241" s="124"/>
      <c r="F241" s="124"/>
      <c r="G241" s="124"/>
      <c r="H241" s="124"/>
      <c r="I241" s="124"/>
      <c r="J241" s="124"/>
      <c r="K241" s="124"/>
      <c r="L241" s="124"/>
      <c r="M241" s="124"/>
      <c r="N241" s="124"/>
      <c r="O241" s="124"/>
      <c r="P241" s="124"/>
      <c r="Q241" s="124"/>
      <c r="R241" s="124"/>
      <c r="S241" s="124"/>
      <c r="T241" s="124"/>
      <c r="U241" s="124"/>
      <c r="V241" s="124"/>
      <c r="W241" s="124"/>
      <c r="X241" s="124"/>
      <c r="Y241" s="124"/>
      <c r="Z241" s="124"/>
    </row>
    <row r="242" spans="1:26" ht="12.75" customHeight="1">
      <c r="A242" s="124"/>
      <c r="B242" s="124"/>
      <c r="C242" s="124"/>
      <c r="D242" s="124"/>
      <c r="E242" s="124"/>
      <c r="F242" s="124"/>
      <c r="G242" s="124"/>
      <c r="H242" s="124"/>
      <c r="I242" s="124"/>
      <c r="J242" s="124"/>
      <c r="K242" s="124"/>
      <c r="L242" s="124"/>
      <c r="M242" s="124"/>
      <c r="N242" s="124"/>
      <c r="O242" s="124"/>
      <c r="P242" s="124"/>
      <c r="Q242" s="124"/>
      <c r="R242" s="124"/>
      <c r="S242" s="124"/>
      <c r="T242" s="124"/>
      <c r="U242" s="124"/>
      <c r="V242" s="124"/>
      <c r="W242" s="124"/>
      <c r="X242" s="124"/>
      <c r="Y242" s="124"/>
      <c r="Z242" s="124"/>
    </row>
    <row r="243" spans="1:26" ht="12.75" customHeight="1">
      <c r="A243" s="124"/>
      <c r="B243" s="124"/>
      <c r="C243" s="124"/>
      <c r="D243" s="124"/>
      <c r="E243" s="124"/>
      <c r="F243" s="124"/>
      <c r="G243" s="124"/>
      <c r="H243" s="124"/>
      <c r="I243" s="124"/>
      <c r="J243" s="124"/>
      <c r="K243" s="124"/>
      <c r="L243" s="124"/>
      <c r="M243" s="124"/>
      <c r="N243" s="124"/>
      <c r="O243" s="124"/>
      <c r="P243" s="124"/>
      <c r="Q243" s="124"/>
      <c r="R243" s="124"/>
      <c r="S243" s="124"/>
      <c r="T243" s="124"/>
      <c r="U243" s="124"/>
      <c r="V243" s="124"/>
      <c r="W243" s="124"/>
      <c r="X243" s="124"/>
      <c r="Y243" s="124"/>
      <c r="Z243" s="124"/>
    </row>
    <row r="244" spans="1:26" ht="12.75" customHeight="1">
      <c r="A244" s="124"/>
      <c r="B244" s="124"/>
      <c r="C244" s="124"/>
      <c r="D244" s="124"/>
      <c r="E244" s="124"/>
      <c r="F244" s="124"/>
      <c r="G244" s="124"/>
      <c r="H244" s="124"/>
      <c r="I244" s="124"/>
      <c r="J244" s="124"/>
      <c r="K244" s="124"/>
      <c r="L244" s="124"/>
      <c r="M244" s="124"/>
      <c r="N244" s="124"/>
      <c r="O244" s="124"/>
      <c r="P244" s="124"/>
      <c r="Q244" s="124"/>
      <c r="R244" s="124"/>
      <c r="S244" s="124"/>
      <c r="T244" s="124"/>
      <c r="U244" s="124"/>
      <c r="V244" s="124"/>
      <c r="W244" s="124"/>
      <c r="X244" s="124"/>
      <c r="Y244" s="124"/>
      <c r="Z244" s="124"/>
    </row>
    <row r="245" spans="1:26" ht="12.75" customHeight="1">
      <c r="A245" s="124"/>
      <c r="B245" s="124"/>
      <c r="C245" s="124"/>
      <c r="D245" s="124"/>
      <c r="E245" s="124"/>
      <c r="F245" s="124"/>
      <c r="G245" s="124"/>
      <c r="H245" s="124"/>
      <c r="I245" s="124"/>
      <c r="J245" s="124"/>
      <c r="K245" s="124"/>
      <c r="L245" s="124"/>
      <c r="M245" s="124"/>
      <c r="N245" s="124"/>
      <c r="O245" s="124"/>
      <c r="P245" s="124"/>
      <c r="Q245" s="124"/>
      <c r="R245" s="124"/>
      <c r="S245" s="124"/>
      <c r="T245" s="124"/>
      <c r="U245" s="124"/>
      <c r="V245" s="124"/>
      <c r="W245" s="124"/>
      <c r="X245" s="124"/>
      <c r="Y245" s="124"/>
      <c r="Z245" s="124"/>
    </row>
    <row r="246" spans="1:26" ht="12.75" customHeight="1">
      <c r="A246" s="124"/>
      <c r="B246" s="124"/>
      <c r="C246" s="124"/>
      <c r="D246" s="124"/>
      <c r="E246" s="124"/>
      <c r="F246" s="124"/>
      <c r="G246" s="124"/>
      <c r="H246" s="124"/>
      <c r="I246" s="124"/>
      <c r="J246" s="124"/>
      <c r="K246" s="124"/>
      <c r="L246" s="124"/>
      <c r="M246" s="124"/>
      <c r="N246" s="124"/>
      <c r="O246" s="124"/>
      <c r="P246" s="124"/>
      <c r="Q246" s="124"/>
      <c r="R246" s="124"/>
      <c r="S246" s="124"/>
      <c r="T246" s="124"/>
      <c r="U246" s="124"/>
      <c r="V246" s="124"/>
      <c r="W246" s="124"/>
      <c r="X246" s="124"/>
      <c r="Y246" s="124"/>
      <c r="Z246" s="124"/>
    </row>
    <row r="247" spans="1:26" ht="12.75" customHeight="1">
      <c r="A247" s="124"/>
      <c r="B247" s="124"/>
      <c r="C247" s="124"/>
      <c r="D247" s="124"/>
      <c r="E247" s="124"/>
      <c r="F247" s="124"/>
      <c r="G247" s="124"/>
      <c r="H247" s="124"/>
      <c r="I247" s="124"/>
      <c r="J247" s="124"/>
      <c r="K247" s="124"/>
      <c r="L247" s="124"/>
      <c r="M247" s="124"/>
      <c r="N247" s="124"/>
      <c r="O247" s="124"/>
      <c r="P247" s="124"/>
      <c r="Q247" s="124"/>
      <c r="R247" s="124"/>
      <c r="S247" s="124"/>
      <c r="T247" s="124"/>
      <c r="U247" s="124"/>
      <c r="V247" s="124"/>
      <c r="W247" s="124"/>
      <c r="X247" s="124"/>
      <c r="Y247" s="124"/>
      <c r="Z247" s="124"/>
    </row>
    <row r="248" spans="1:26" ht="12.75" customHeight="1">
      <c r="A248" s="124"/>
      <c r="B248" s="124"/>
      <c r="C248" s="124"/>
      <c r="D248" s="124"/>
      <c r="E248" s="124"/>
      <c r="F248" s="124"/>
      <c r="G248" s="124"/>
      <c r="H248" s="124"/>
      <c r="I248" s="124"/>
      <c r="J248" s="124"/>
      <c r="K248" s="124"/>
      <c r="L248" s="124"/>
      <c r="M248" s="124"/>
      <c r="N248" s="124"/>
      <c r="O248" s="124"/>
      <c r="P248" s="124"/>
      <c r="Q248" s="124"/>
      <c r="R248" s="124"/>
      <c r="S248" s="124"/>
      <c r="T248" s="124"/>
      <c r="U248" s="124"/>
      <c r="V248" s="124"/>
      <c r="W248" s="124"/>
      <c r="X248" s="124"/>
      <c r="Y248" s="124"/>
      <c r="Z248" s="124"/>
    </row>
    <row r="249" spans="1:26" ht="12.75" customHeight="1">
      <c r="A249" s="124"/>
      <c r="B249" s="124"/>
      <c r="C249" s="124"/>
      <c r="D249" s="124"/>
      <c r="E249" s="124"/>
      <c r="F249" s="124"/>
      <c r="G249" s="124"/>
      <c r="H249" s="124"/>
      <c r="I249" s="124"/>
      <c r="J249" s="124"/>
      <c r="K249" s="124"/>
      <c r="L249" s="124"/>
      <c r="M249" s="124"/>
      <c r="N249" s="124"/>
      <c r="O249" s="124"/>
      <c r="P249" s="124"/>
      <c r="Q249" s="124"/>
      <c r="R249" s="124"/>
      <c r="S249" s="124"/>
      <c r="T249" s="124"/>
      <c r="U249" s="124"/>
      <c r="V249" s="124"/>
      <c r="W249" s="124"/>
      <c r="X249" s="124"/>
      <c r="Y249" s="124"/>
      <c r="Z249" s="124"/>
    </row>
    <row r="250" spans="1:26" ht="12.75" customHeight="1">
      <c r="A250" s="124"/>
      <c r="B250" s="124"/>
      <c r="C250" s="124"/>
      <c r="D250" s="124"/>
      <c r="E250" s="124"/>
      <c r="F250" s="124"/>
      <c r="G250" s="124"/>
      <c r="H250" s="124"/>
      <c r="I250" s="124"/>
      <c r="J250" s="124"/>
      <c r="K250" s="124"/>
      <c r="L250" s="124"/>
      <c r="M250" s="124"/>
      <c r="N250" s="124"/>
      <c r="O250" s="124"/>
      <c r="P250" s="124"/>
      <c r="Q250" s="124"/>
      <c r="R250" s="124"/>
      <c r="S250" s="124"/>
      <c r="T250" s="124"/>
      <c r="U250" s="124"/>
      <c r="V250" s="124"/>
      <c r="W250" s="124"/>
      <c r="X250" s="124"/>
      <c r="Y250" s="124"/>
      <c r="Z250" s="124"/>
    </row>
    <row r="251" spans="1:26" ht="12.75" customHeight="1">
      <c r="A251" s="124"/>
      <c r="B251" s="124"/>
      <c r="C251" s="124"/>
      <c r="D251" s="124"/>
      <c r="E251" s="124"/>
      <c r="F251" s="124"/>
      <c r="G251" s="124"/>
      <c r="H251" s="124"/>
      <c r="I251" s="124"/>
      <c r="J251" s="124"/>
      <c r="K251" s="124"/>
      <c r="L251" s="124"/>
      <c r="M251" s="124"/>
      <c r="N251" s="124"/>
      <c r="O251" s="124"/>
      <c r="P251" s="124"/>
      <c r="Q251" s="124"/>
      <c r="R251" s="124"/>
      <c r="S251" s="124"/>
      <c r="T251" s="124"/>
      <c r="U251" s="124"/>
      <c r="V251" s="124"/>
      <c r="W251" s="124"/>
      <c r="X251" s="124"/>
      <c r="Y251" s="124"/>
      <c r="Z251" s="124"/>
    </row>
    <row r="252" spans="1:26" ht="12.75" customHeight="1">
      <c r="A252" s="124"/>
      <c r="B252" s="124"/>
      <c r="C252" s="124"/>
      <c r="D252" s="124"/>
      <c r="E252" s="124"/>
      <c r="F252" s="124"/>
      <c r="G252" s="124"/>
      <c r="H252" s="124"/>
      <c r="I252" s="124"/>
      <c r="J252" s="124"/>
      <c r="K252" s="124"/>
      <c r="L252" s="124"/>
      <c r="M252" s="124"/>
      <c r="N252" s="124"/>
      <c r="O252" s="124"/>
      <c r="P252" s="124"/>
      <c r="Q252" s="124"/>
      <c r="R252" s="124"/>
      <c r="S252" s="124"/>
      <c r="T252" s="124"/>
      <c r="U252" s="124"/>
      <c r="V252" s="124"/>
      <c r="W252" s="124"/>
      <c r="X252" s="124"/>
      <c r="Y252" s="124"/>
      <c r="Z252" s="124"/>
    </row>
    <row r="253" spans="1:26" ht="12.75" customHeight="1">
      <c r="A253" s="124"/>
      <c r="B253" s="124"/>
      <c r="C253" s="124"/>
      <c r="D253" s="124"/>
      <c r="E253" s="124"/>
      <c r="F253" s="124"/>
      <c r="G253" s="124"/>
      <c r="H253" s="124"/>
      <c r="I253" s="124"/>
      <c r="J253" s="124"/>
      <c r="K253" s="124"/>
      <c r="L253" s="124"/>
      <c r="M253" s="124"/>
      <c r="N253" s="124"/>
      <c r="O253" s="124"/>
      <c r="P253" s="124"/>
      <c r="Q253" s="124"/>
      <c r="R253" s="124"/>
      <c r="S253" s="124"/>
      <c r="T253" s="124"/>
      <c r="U253" s="124"/>
      <c r="V253" s="124"/>
      <c r="W253" s="124"/>
      <c r="X253" s="124"/>
      <c r="Y253" s="124"/>
      <c r="Z253" s="124"/>
    </row>
    <row r="254" spans="1:26" ht="12.75" customHeight="1">
      <c r="A254" s="124"/>
      <c r="B254" s="124"/>
      <c r="C254" s="124"/>
      <c r="D254" s="124"/>
      <c r="E254" s="124"/>
      <c r="F254" s="124"/>
      <c r="G254" s="124"/>
      <c r="H254" s="124"/>
      <c r="I254" s="124"/>
      <c r="J254" s="124"/>
      <c r="K254" s="124"/>
      <c r="L254" s="124"/>
      <c r="M254" s="124"/>
      <c r="N254" s="124"/>
      <c r="O254" s="124"/>
      <c r="P254" s="124"/>
      <c r="Q254" s="124"/>
      <c r="R254" s="124"/>
      <c r="S254" s="124"/>
      <c r="T254" s="124"/>
      <c r="U254" s="124"/>
      <c r="V254" s="124"/>
      <c r="W254" s="124"/>
      <c r="X254" s="124"/>
      <c r="Y254" s="124"/>
      <c r="Z254" s="124"/>
    </row>
    <row r="255" spans="1:26" ht="12.75" customHeight="1">
      <c r="A255" s="124"/>
      <c r="B255" s="124"/>
      <c r="C255" s="124"/>
      <c r="D255" s="124"/>
      <c r="E255" s="124"/>
      <c r="F255" s="124"/>
      <c r="G255" s="124"/>
      <c r="H255" s="124"/>
      <c r="I255" s="124"/>
      <c r="J255" s="124"/>
      <c r="K255" s="124"/>
      <c r="L255" s="124"/>
      <c r="M255" s="124"/>
      <c r="N255" s="124"/>
      <c r="O255" s="124"/>
      <c r="P255" s="124"/>
      <c r="Q255" s="124"/>
      <c r="R255" s="124"/>
      <c r="S255" s="124"/>
      <c r="T255" s="124"/>
      <c r="U255" s="124"/>
      <c r="V255" s="124"/>
      <c r="W255" s="124"/>
      <c r="X255" s="124"/>
      <c r="Y255" s="124"/>
      <c r="Z255" s="124"/>
    </row>
    <row r="256" spans="1:26" ht="12.75" customHeight="1">
      <c r="A256" s="124"/>
      <c r="B256" s="124"/>
      <c r="C256" s="124"/>
      <c r="D256" s="124"/>
      <c r="E256" s="124"/>
      <c r="F256" s="124"/>
      <c r="G256" s="124"/>
      <c r="H256" s="124"/>
      <c r="I256" s="124"/>
      <c r="J256" s="124"/>
      <c r="K256" s="124"/>
      <c r="L256" s="124"/>
      <c r="M256" s="124"/>
      <c r="N256" s="124"/>
      <c r="O256" s="124"/>
      <c r="P256" s="124"/>
      <c r="Q256" s="124"/>
      <c r="R256" s="124"/>
      <c r="S256" s="124"/>
      <c r="T256" s="124"/>
      <c r="U256" s="124"/>
      <c r="V256" s="124"/>
      <c r="W256" s="124"/>
      <c r="X256" s="124"/>
      <c r="Y256" s="124"/>
      <c r="Z256" s="124"/>
    </row>
    <row r="257" spans="1:26" ht="12.75" customHeight="1">
      <c r="A257" s="124"/>
      <c r="B257" s="124"/>
      <c r="C257" s="124"/>
      <c r="D257" s="124"/>
      <c r="E257" s="124"/>
      <c r="F257" s="124"/>
      <c r="G257" s="124"/>
      <c r="H257" s="124"/>
      <c r="I257" s="124"/>
      <c r="J257" s="124"/>
      <c r="K257" s="124"/>
      <c r="L257" s="124"/>
      <c r="M257" s="124"/>
      <c r="N257" s="124"/>
      <c r="O257" s="124"/>
      <c r="P257" s="124"/>
      <c r="Q257" s="124"/>
      <c r="R257" s="124"/>
      <c r="S257" s="124"/>
      <c r="T257" s="124"/>
      <c r="U257" s="124"/>
      <c r="V257" s="124"/>
      <c r="W257" s="124"/>
      <c r="X257" s="124"/>
      <c r="Y257" s="124"/>
      <c r="Z257" s="124"/>
    </row>
    <row r="258" spans="1:26" ht="12.75" customHeight="1">
      <c r="A258" s="124"/>
      <c r="B258" s="124"/>
      <c r="C258" s="124"/>
      <c r="D258" s="124"/>
      <c r="E258" s="124"/>
      <c r="F258" s="124"/>
      <c r="G258" s="124"/>
      <c r="H258" s="124"/>
      <c r="I258" s="124"/>
      <c r="J258" s="124"/>
      <c r="K258" s="124"/>
      <c r="L258" s="124"/>
      <c r="M258" s="124"/>
      <c r="N258" s="124"/>
      <c r="O258" s="124"/>
      <c r="P258" s="124"/>
      <c r="Q258" s="124"/>
      <c r="R258" s="124"/>
      <c r="S258" s="124"/>
      <c r="T258" s="124"/>
      <c r="U258" s="124"/>
      <c r="V258" s="124"/>
      <c r="W258" s="124"/>
      <c r="X258" s="124"/>
      <c r="Y258" s="124"/>
      <c r="Z258" s="124"/>
    </row>
    <row r="259" spans="1:26" ht="12.75" customHeight="1">
      <c r="A259" s="124"/>
      <c r="B259" s="124"/>
      <c r="C259" s="124"/>
      <c r="D259" s="124"/>
      <c r="E259" s="124"/>
      <c r="F259" s="124"/>
      <c r="G259" s="124"/>
      <c r="H259" s="124"/>
      <c r="I259" s="124"/>
      <c r="J259" s="124"/>
      <c r="K259" s="124"/>
      <c r="L259" s="124"/>
      <c r="M259" s="124"/>
      <c r="N259" s="124"/>
      <c r="O259" s="124"/>
      <c r="P259" s="124"/>
      <c r="Q259" s="124"/>
      <c r="R259" s="124"/>
      <c r="S259" s="124"/>
      <c r="T259" s="124"/>
      <c r="U259" s="124"/>
      <c r="V259" s="124"/>
      <c r="W259" s="124"/>
      <c r="X259" s="124"/>
      <c r="Y259" s="124"/>
      <c r="Z259" s="124"/>
    </row>
    <row r="260" spans="1:26" ht="12.75" customHeight="1">
      <c r="A260" s="124"/>
      <c r="B260" s="124"/>
      <c r="C260" s="124"/>
      <c r="D260" s="124"/>
      <c r="E260" s="124"/>
      <c r="F260" s="124"/>
      <c r="G260" s="124"/>
      <c r="H260" s="124"/>
      <c r="I260" s="124"/>
      <c r="J260" s="124"/>
      <c r="K260" s="124"/>
      <c r="L260" s="124"/>
      <c r="M260" s="124"/>
      <c r="N260" s="124"/>
      <c r="O260" s="124"/>
      <c r="P260" s="124"/>
      <c r="Q260" s="124"/>
      <c r="R260" s="124"/>
      <c r="S260" s="124"/>
      <c r="T260" s="124"/>
      <c r="U260" s="124"/>
      <c r="V260" s="124"/>
      <c r="W260" s="124"/>
      <c r="X260" s="124"/>
      <c r="Y260" s="124"/>
      <c r="Z260" s="124"/>
    </row>
    <row r="261" spans="1:26" ht="12.75" customHeight="1">
      <c r="A261" s="124"/>
      <c r="B261" s="124"/>
      <c r="C261" s="124"/>
      <c r="D261" s="124"/>
      <c r="E261" s="124"/>
      <c r="F261" s="124"/>
      <c r="G261" s="124"/>
      <c r="H261" s="124"/>
      <c r="I261" s="124"/>
      <c r="J261" s="124"/>
      <c r="K261" s="124"/>
      <c r="L261" s="124"/>
      <c r="M261" s="124"/>
      <c r="N261" s="124"/>
      <c r="O261" s="124"/>
      <c r="P261" s="124"/>
      <c r="Q261" s="124"/>
      <c r="R261" s="124"/>
      <c r="S261" s="124"/>
      <c r="T261" s="124"/>
      <c r="U261" s="124"/>
      <c r="V261" s="124"/>
      <c r="W261" s="124"/>
      <c r="X261" s="124"/>
      <c r="Y261" s="124"/>
      <c r="Z261" s="124"/>
    </row>
    <row r="262" spans="1:26" ht="12.75" customHeight="1">
      <c r="A262" s="124"/>
      <c r="B262" s="124"/>
      <c r="C262" s="124"/>
      <c r="D262" s="124"/>
      <c r="E262" s="124"/>
      <c r="F262" s="124"/>
      <c r="G262" s="124"/>
      <c r="H262" s="124"/>
      <c r="I262" s="124"/>
      <c r="J262" s="124"/>
      <c r="K262" s="124"/>
      <c r="L262" s="124"/>
      <c r="M262" s="124"/>
      <c r="N262" s="124"/>
      <c r="O262" s="124"/>
      <c r="P262" s="124"/>
      <c r="Q262" s="124"/>
      <c r="R262" s="124"/>
      <c r="S262" s="124"/>
      <c r="T262" s="124"/>
      <c r="U262" s="124"/>
      <c r="V262" s="124"/>
      <c r="W262" s="124"/>
      <c r="X262" s="124"/>
      <c r="Y262" s="124"/>
      <c r="Z262" s="124"/>
    </row>
    <row r="263" spans="1:26" ht="12.75" customHeight="1">
      <c r="A263" s="124"/>
      <c r="B263" s="124"/>
      <c r="C263" s="124"/>
      <c r="D263" s="124"/>
      <c r="E263" s="124"/>
      <c r="F263" s="124"/>
      <c r="G263" s="124"/>
      <c r="H263" s="124"/>
      <c r="I263" s="124"/>
      <c r="J263" s="124"/>
      <c r="K263" s="124"/>
      <c r="L263" s="124"/>
      <c r="M263" s="124"/>
      <c r="N263" s="124"/>
      <c r="O263" s="124"/>
      <c r="P263" s="124"/>
      <c r="Q263" s="124"/>
      <c r="R263" s="124"/>
      <c r="S263" s="124"/>
      <c r="T263" s="124"/>
      <c r="U263" s="124"/>
      <c r="V263" s="124"/>
      <c r="W263" s="124"/>
      <c r="X263" s="124"/>
      <c r="Y263" s="124"/>
      <c r="Z263" s="124"/>
    </row>
    <row r="264" spans="1:26" ht="12.75" customHeight="1">
      <c r="A264" s="124"/>
      <c r="B264" s="124"/>
      <c r="C264" s="124"/>
      <c r="D264" s="124"/>
      <c r="E264" s="124"/>
      <c r="F264" s="124"/>
      <c r="G264" s="124"/>
      <c r="H264" s="124"/>
      <c r="I264" s="124"/>
      <c r="J264" s="124"/>
      <c r="K264" s="124"/>
      <c r="L264" s="124"/>
      <c r="M264" s="124"/>
      <c r="N264" s="124"/>
      <c r="O264" s="124"/>
      <c r="P264" s="124"/>
      <c r="Q264" s="124"/>
      <c r="R264" s="124"/>
      <c r="S264" s="124"/>
      <c r="T264" s="124"/>
      <c r="U264" s="124"/>
      <c r="V264" s="124"/>
      <c r="W264" s="124"/>
      <c r="X264" s="124"/>
      <c r="Y264" s="124"/>
      <c r="Z264" s="124"/>
    </row>
    <row r="265" spans="1:26" ht="12.75" customHeight="1">
      <c r="A265" s="124"/>
      <c r="B265" s="124"/>
      <c r="C265" s="124"/>
      <c r="D265" s="124"/>
      <c r="E265" s="124"/>
      <c r="F265" s="124"/>
      <c r="G265" s="124"/>
      <c r="H265" s="124"/>
      <c r="I265" s="124"/>
      <c r="J265" s="124"/>
      <c r="K265" s="124"/>
      <c r="L265" s="124"/>
      <c r="M265" s="124"/>
      <c r="N265" s="124"/>
      <c r="O265" s="124"/>
      <c r="P265" s="124"/>
      <c r="Q265" s="124"/>
      <c r="R265" s="124"/>
      <c r="S265" s="124"/>
      <c r="T265" s="124"/>
      <c r="U265" s="124"/>
      <c r="V265" s="124"/>
      <c r="W265" s="124"/>
      <c r="X265" s="124"/>
      <c r="Y265" s="124"/>
      <c r="Z265" s="124"/>
    </row>
    <row r="266" spans="1:26" ht="12.75" customHeight="1">
      <c r="A266" s="124"/>
      <c r="B266" s="124"/>
      <c r="C266" s="124"/>
      <c r="D266" s="124"/>
      <c r="E266" s="124"/>
      <c r="F266" s="124"/>
      <c r="G266" s="124"/>
      <c r="H266" s="124"/>
      <c r="I266" s="124"/>
      <c r="J266" s="124"/>
      <c r="K266" s="124"/>
      <c r="L266" s="124"/>
      <c r="M266" s="124"/>
      <c r="N266" s="124"/>
      <c r="O266" s="124"/>
      <c r="P266" s="124"/>
      <c r="Q266" s="124"/>
      <c r="R266" s="124"/>
      <c r="S266" s="124"/>
      <c r="T266" s="124"/>
      <c r="U266" s="124"/>
      <c r="V266" s="124"/>
      <c r="W266" s="124"/>
      <c r="X266" s="124"/>
      <c r="Y266" s="124"/>
      <c r="Z266" s="124"/>
    </row>
    <row r="267" spans="1:26" ht="12.75" customHeight="1">
      <c r="A267" s="124"/>
      <c r="B267" s="124"/>
      <c r="C267" s="124"/>
      <c r="D267" s="124"/>
      <c r="E267" s="124"/>
      <c r="F267" s="124"/>
      <c r="G267" s="124"/>
      <c r="H267" s="124"/>
      <c r="I267" s="124"/>
      <c r="J267" s="124"/>
      <c r="K267" s="124"/>
      <c r="L267" s="124"/>
      <c r="M267" s="124"/>
      <c r="N267" s="124"/>
      <c r="O267" s="124"/>
      <c r="P267" s="124"/>
      <c r="Q267" s="124"/>
      <c r="R267" s="124"/>
      <c r="S267" s="124"/>
      <c r="T267" s="124"/>
      <c r="U267" s="124"/>
      <c r="V267" s="124"/>
      <c r="W267" s="124"/>
      <c r="X267" s="124"/>
      <c r="Y267" s="124"/>
      <c r="Z267" s="124"/>
    </row>
    <row r="268" spans="1:26" ht="12.75" customHeight="1">
      <c r="A268" s="124"/>
      <c r="B268" s="124"/>
      <c r="C268" s="124"/>
      <c r="D268" s="124"/>
      <c r="E268" s="124"/>
      <c r="F268" s="124"/>
      <c r="G268" s="124"/>
      <c r="H268" s="124"/>
      <c r="I268" s="124"/>
      <c r="J268" s="124"/>
      <c r="K268" s="124"/>
      <c r="L268" s="124"/>
      <c r="M268" s="124"/>
      <c r="N268" s="124"/>
      <c r="O268" s="124"/>
      <c r="P268" s="124"/>
      <c r="Q268" s="124"/>
      <c r="R268" s="124"/>
      <c r="S268" s="124"/>
      <c r="T268" s="124"/>
      <c r="U268" s="124"/>
      <c r="V268" s="124"/>
      <c r="W268" s="124"/>
      <c r="X268" s="124"/>
      <c r="Y268" s="124"/>
      <c r="Z268" s="124"/>
    </row>
    <row r="269" spans="1:26" ht="12.75" customHeight="1">
      <c r="A269" s="124"/>
      <c r="B269" s="124"/>
      <c r="C269" s="124"/>
      <c r="D269" s="124"/>
      <c r="E269" s="124"/>
      <c r="F269" s="124"/>
      <c r="G269" s="124"/>
      <c r="H269" s="124"/>
      <c r="I269" s="124"/>
      <c r="J269" s="124"/>
      <c r="K269" s="124"/>
      <c r="L269" s="124"/>
      <c r="M269" s="124"/>
      <c r="N269" s="124"/>
      <c r="O269" s="124"/>
      <c r="P269" s="124"/>
      <c r="Q269" s="124"/>
      <c r="R269" s="124"/>
      <c r="S269" s="124"/>
      <c r="T269" s="124"/>
      <c r="U269" s="124"/>
      <c r="V269" s="124"/>
      <c r="W269" s="124"/>
      <c r="X269" s="124"/>
      <c r="Y269" s="124"/>
      <c r="Z269" s="124"/>
    </row>
    <row r="270" spans="1:26" ht="12.75" customHeight="1">
      <c r="A270" s="124"/>
      <c r="B270" s="124"/>
      <c r="C270" s="124"/>
      <c r="D270" s="124"/>
      <c r="E270" s="124"/>
      <c r="F270" s="124"/>
      <c r="G270" s="124"/>
      <c r="H270" s="124"/>
      <c r="I270" s="124"/>
      <c r="J270" s="124"/>
      <c r="K270" s="124"/>
      <c r="L270" s="124"/>
      <c r="M270" s="124"/>
      <c r="N270" s="124"/>
      <c r="O270" s="124"/>
      <c r="P270" s="124"/>
      <c r="Q270" s="124"/>
      <c r="R270" s="124"/>
      <c r="S270" s="124"/>
      <c r="T270" s="124"/>
      <c r="U270" s="124"/>
      <c r="V270" s="124"/>
      <c r="W270" s="124"/>
      <c r="X270" s="124"/>
      <c r="Y270" s="124"/>
      <c r="Z270" s="124"/>
    </row>
    <row r="271" spans="1:26" ht="12.75" customHeight="1">
      <c r="A271" s="124"/>
      <c r="B271" s="124"/>
      <c r="C271" s="124"/>
      <c r="D271" s="124"/>
      <c r="E271" s="124"/>
      <c r="F271" s="124"/>
      <c r="G271" s="124"/>
      <c r="H271" s="124"/>
      <c r="I271" s="124"/>
      <c r="J271" s="124"/>
      <c r="K271" s="124"/>
      <c r="L271" s="124"/>
      <c r="M271" s="124"/>
      <c r="N271" s="124"/>
      <c r="O271" s="124"/>
      <c r="P271" s="124"/>
      <c r="Q271" s="124"/>
      <c r="R271" s="124"/>
      <c r="S271" s="124"/>
      <c r="T271" s="124"/>
      <c r="U271" s="124"/>
      <c r="V271" s="124"/>
      <c r="W271" s="124"/>
      <c r="X271" s="124"/>
      <c r="Y271" s="124"/>
      <c r="Z271" s="124"/>
    </row>
    <row r="272" spans="1:26" ht="12.75" customHeight="1">
      <c r="A272" s="124"/>
      <c r="B272" s="124"/>
      <c r="C272" s="124"/>
      <c r="D272" s="124"/>
      <c r="E272" s="124"/>
      <c r="F272" s="124"/>
      <c r="G272" s="124"/>
      <c r="H272" s="124"/>
      <c r="I272" s="124"/>
      <c r="J272" s="124"/>
      <c r="K272" s="124"/>
      <c r="L272" s="124"/>
      <c r="M272" s="124"/>
      <c r="N272" s="124"/>
      <c r="O272" s="124"/>
      <c r="P272" s="124"/>
      <c r="Q272" s="124"/>
      <c r="R272" s="124"/>
      <c r="S272" s="124"/>
      <c r="T272" s="124"/>
      <c r="U272" s="124"/>
      <c r="V272" s="124"/>
      <c r="W272" s="124"/>
      <c r="X272" s="124"/>
      <c r="Y272" s="124"/>
      <c r="Z272" s="124"/>
    </row>
    <row r="273" spans="1:26" ht="12.75" customHeight="1">
      <c r="A273" s="124"/>
      <c r="B273" s="124"/>
      <c r="C273" s="124"/>
      <c r="D273" s="124"/>
      <c r="E273" s="124"/>
      <c r="F273" s="124"/>
      <c r="G273" s="124"/>
      <c r="H273" s="124"/>
      <c r="I273" s="124"/>
      <c r="J273" s="124"/>
      <c r="K273" s="124"/>
      <c r="L273" s="124"/>
      <c r="M273" s="124"/>
      <c r="N273" s="124"/>
      <c r="O273" s="124"/>
      <c r="P273" s="124"/>
      <c r="Q273" s="124"/>
      <c r="R273" s="124"/>
      <c r="S273" s="124"/>
      <c r="T273" s="124"/>
      <c r="U273" s="124"/>
      <c r="V273" s="124"/>
      <c r="W273" s="124"/>
      <c r="X273" s="124"/>
      <c r="Y273" s="124"/>
      <c r="Z273" s="124"/>
    </row>
    <row r="274" spans="1:26" ht="12.75" customHeight="1">
      <c r="A274" s="124"/>
      <c r="B274" s="124"/>
      <c r="C274" s="124"/>
      <c r="D274" s="124"/>
      <c r="E274" s="124"/>
      <c r="F274" s="124"/>
      <c r="G274" s="124"/>
      <c r="H274" s="124"/>
      <c r="I274" s="124"/>
      <c r="J274" s="124"/>
      <c r="K274" s="124"/>
      <c r="L274" s="124"/>
      <c r="M274" s="124"/>
      <c r="N274" s="124"/>
      <c r="O274" s="124"/>
      <c r="P274" s="124"/>
      <c r="Q274" s="124"/>
      <c r="R274" s="124"/>
      <c r="S274" s="124"/>
      <c r="T274" s="124"/>
      <c r="U274" s="124"/>
      <c r="V274" s="124"/>
      <c r="W274" s="124"/>
      <c r="X274" s="124"/>
      <c r="Y274" s="124"/>
      <c r="Z274" s="124"/>
    </row>
    <row r="275" spans="1:26" ht="12.75" customHeight="1">
      <c r="A275" s="124"/>
      <c r="B275" s="124"/>
      <c r="C275" s="124"/>
      <c r="D275" s="124"/>
      <c r="E275" s="124"/>
      <c r="F275" s="124"/>
      <c r="G275" s="124"/>
      <c r="H275" s="124"/>
      <c r="I275" s="124"/>
      <c r="J275" s="124"/>
      <c r="K275" s="124"/>
      <c r="L275" s="124"/>
      <c r="M275" s="124"/>
      <c r="N275" s="124"/>
      <c r="O275" s="124"/>
      <c r="P275" s="124"/>
      <c r="Q275" s="124"/>
      <c r="R275" s="124"/>
      <c r="S275" s="124"/>
      <c r="T275" s="124"/>
      <c r="U275" s="124"/>
      <c r="V275" s="124"/>
      <c r="W275" s="124"/>
      <c r="X275" s="124"/>
      <c r="Y275" s="124"/>
      <c r="Z275" s="124"/>
    </row>
    <row r="276" spans="1:26" ht="12.75" customHeight="1">
      <c r="A276" s="124"/>
      <c r="B276" s="124"/>
      <c r="C276" s="124"/>
      <c r="D276" s="124"/>
      <c r="E276" s="124"/>
      <c r="F276" s="124"/>
      <c r="G276" s="124"/>
      <c r="H276" s="124"/>
      <c r="I276" s="124"/>
      <c r="J276" s="124"/>
      <c r="K276" s="124"/>
      <c r="L276" s="124"/>
      <c r="M276" s="124"/>
      <c r="N276" s="124"/>
      <c r="O276" s="124"/>
      <c r="P276" s="124"/>
      <c r="Q276" s="124"/>
      <c r="R276" s="124"/>
      <c r="S276" s="124"/>
      <c r="T276" s="124"/>
      <c r="U276" s="124"/>
      <c r="V276" s="124"/>
      <c r="W276" s="124"/>
      <c r="X276" s="124"/>
      <c r="Y276" s="124"/>
      <c r="Z276" s="124"/>
    </row>
    <row r="277" spans="1:26" ht="12.75" customHeight="1">
      <c r="A277" s="124"/>
      <c r="B277" s="124"/>
      <c r="C277" s="124"/>
      <c r="D277" s="124"/>
      <c r="E277" s="124"/>
      <c r="F277" s="124"/>
      <c r="G277" s="124"/>
      <c r="H277" s="124"/>
      <c r="I277" s="124"/>
      <c r="J277" s="124"/>
      <c r="K277" s="124"/>
      <c r="L277" s="124"/>
      <c r="M277" s="124"/>
      <c r="N277" s="124"/>
      <c r="O277" s="124"/>
      <c r="P277" s="124"/>
      <c r="Q277" s="124"/>
      <c r="R277" s="124"/>
      <c r="S277" s="124"/>
      <c r="T277" s="124"/>
      <c r="U277" s="124"/>
      <c r="V277" s="124"/>
      <c r="W277" s="124"/>
      <c r="X277" s="124"/>
      <c r="Y277" s="124"/>
      <c r="Z277" s="124"/>
    </row>
    <row r="278" spans="1:26" ht="12.75" customHeight="1">
      <c r="A278" s="124"/>
      <c r="B278" s="124"/>
      <c r="C278" s="124"/>
      <c r="D278" s="124"/>
      <c r="E278" s="124"/>
      <c r="F278" s="124"/>
      <c r="G278" s="124"/>
      <c r="H278" s="124"/>
      <c r="I278" s="124"/>
      <c r="J278" s="124"/>
      <c r="K278" s="124"/>
      <c r="L278" s="124"/>
      <c r="M278" s="124"/>
      <c r="N278" s="124"/>
      <c r="O278" s="124"/>
      <c r="P278" s="124"/>
      <c r="Q278" s="124"/>
      <c r="R278" s="124"/>
      <c r="S278" s="124"/>
      <c r="T278" s="124"/>
      <c r="U278" s="124"/>
      <c r="V278" s="124"/>
      <c r="W278" s="124"/>
      <c r="X278" s="124"/>
      <c r="Y278" s="124"/>
      <c r="Z278" s="124"/>
    </row>
    <row r="279" spans="1:26" ht="12.75" customHeight="1">
      <c r="A279" s="124"/>
      <c r="B279" s="124"/>
      <c r="C279" s="124"/>
      <c r="D279" s="124"/>
      <c r="E279" s="124"/>
      <c r="F279" s="124"/>
      <c r="G279" s="124"/>
      <c r="H279" s="124"/>
      <c r="I279" s="124"/>
      <c r="J279" s="124"/>
      <c r="K279" s="124"/>
      <c r="L279" s="124"/>
      <c r="M279" s="124"/>
      <c r="N279" s="124"/>
      <c r="O279" s="124"/>
      <c r="P279" s="124"/>
      <c r="Q279" s="124"/>
      <c r="R279" s="124"/>
      <c r="S279" s="124"/>
      <c r="T279" s="124"/>
      <c r="U279" s="124"/>
      <c r="V279" s="124"/>
      <c r="W279" s="124"/>
      <c r="X279" s="124"/>
      <c r="Y279" s="124"/>
      <c r="Z279" s="124"/>
    </row>
    <row r="280" spans="1:26" ht="12.75" customHeight="1">
      <c r="A280" s="124"/>
      <c r="B280" s="124"/>
      <c r="C280" s="124"/>
      <c r="D280" s="124"/>
      <c r="E280" s="124"/>
      <c r="F280" s="124"/>
      <c r="G280" s="124"/>
      <c r="H280" s="124"/>
      <c r="I280" s="124"/>
      <c r="J280" s="124"/>
      <c r="K280" s="124"/>
      <c r="L280" s="124"/>
      <c r="M280" s="124"/>
      <c r="N280" s="124"/>
      <c r="O280" s="124"/>
      <c r="P280" s="124"/>
      <c r="Q280" s="124"/>
      <c r="R280" s="124"/>
      <c r="S280" s="124"/>
      <c r="T280" s="124"/>
      <c r="U280" s="124"/>
      <c r="V280" s="124"/>
      <c r="W280" s="124"/>
      <c r="X280" s="124"/>
      <c r="Y280" s="124"/>
      <c r="Z280" s="124"/>
    </row>
    <row r="281" spans="1:26" ht="12.75" customHeight="1">
      <c r="A281" s="124"/>
      <c r="B281" s="124"/>
      <c r="C281" s="124"/>
      <c r="D281" s="124"/>
      <c r="E281" s="124"/>
      <c r="F281" s="124"/>
      <c r="G281" s="124"/>
      <c r="H281" s="124"/>
      <c r="I281" s="124"/>
      <c r="J281" s="124"/>
      <c r="K281" s="124"/>
      <c r="L281" s="124"/>
      <c r="M281" s="124"/>
      <c r="N281" s="124"/>
      <c r="O281" s="124"/>
      <c r="P281" s="124"/>
      <c r="Q281" s="124"/>
      <c r="R281" s="124"/>
      <c r="S281" s="124"/>
      <c r="T281" s="124"/>
      <c r="U281" s="124"/>
      <c r="V281" s="124"/>
      <c r="W281" s="124"/>
      <c r="X281" s="124"/>
      <c r="Y281" s="124"/>
      <c r="Z281" s="124"/>
    </row>
    <row r="282" spans="1:26" ht="12.75" customHeight="1">
      <c r="A282" s="124"/>
      <c r="B282" s="124"/>
      <c r="C282" s="124"/>
      <c r="D282" s="124"/>
      <c r="E282" s="124"/>
      <c r="F282" s="124"/>
      <c r="G282" s="124"/>
      <c r="H282" s="124"/>
      <c r="I282" s="124"/>
      <c r="J282" s="124"/>
      <c r="K282" s="124"/>
      <c r="L282" s="124"/>
      <c r="M282" s="124"/>
      <c r="N282" s="124"/>
      <c r="O282" s="124"/>
      <c r="P282" s="124"/>
      <c r="Q282" s="124"/>
      <c r="R282" s="124"/>
      <c r="S282" s="124"/>
      <c r="T282" s="124"/>
      <c r="U282" s="124"/>
      <c r="V282" s="124"/>
      <c r="W282" s="124"/>
      <c r="X282" s="124"/>
      <c r="Y282" s="124"/>
      <c r="Z282" s="124"/>
    </row>
    <row r="283" spans="1:26" ht="12.75" customHeight="1">
      <c r="A283" s="124"/>
      <c r="B283" s="124"/>
      <c r="C283" s="124"/>
      <c r="D283" s="124"/>
      <c r="E283" s="124"/>
      <c r="F283" s="124"/>
      <c r="G283" s="124"/>
      <c r="H283" s="124"/>
      <c r="I283" s="124"/>
      <c r="J283" s="124"/>
      <c r="K283" s="124"/>
      <c r="L283" s="124"/>
      <c r="M283" s="124"/>
      <c r="N283" s="124"/>
      <c r="O283" s="124"/>
      <c r="P283" s="124"/>
      <c r="Q283" s="124"/>
      <c r="R283" s="124"/>
      <c r="S283" s="124"/>
      <c r="T283" s="124"/>
      <c r="U283" s="124"/>
      <c r="V283" s="124"/>
      <c r="W283" s="124"/>
      <c r="X283" s="124"/>
      <c r="Y283" s="124"/>
      <c r="Z283" s="124"/>
    </row>
    <row r="284" spans="1:26" ht="12.75" customHeight="1">
      <c r="A284" s="124"/>
      <c r="B284" s="124"/>
      <c r="C284" s="124"/>
      <c r="D284" s="124"/>
      <c r="E284" s="124"/>
      <c r="F284" s="124"/>
      <c r="G284" s="124"/>
      <c r="H284" s="124"/>
      <c r="I284" s="124"/>
      <c r="J284" s="124"/>
      <c r="K284" s="124"/>
      <c r="L284" s="124"/>
      <c r="M284" s="124"/>
      <c r="N284" s="124"/>
      <c r="O284" s="124"/>
      <c r="P284" s="124"/>
      <c r="Q284" s="124"/>
      <c r="R284" s="124"/>
      <c r="S284" s="124"/>
      <c r="T284" s="124"/>
      <c r="U284" s="124"/>
      <c r="V284" s="124"/>
      <c r="W284" s="124"/>
      <c r="X284" s="124"/>
      <c r="Y284" s="124"/>
      <c r="Z284" s="124"/>
    </row>
    <row r="285" spans="1:26" ht="12.75" customHeight="1">
      <c r="A285" s="124"/>
      <c r="B285" s="124"/>
      <c r="C285" s="124"/>
      <c r="D285" s="124"/>
      <c r="E285" s="124"/>
      <c r="F285" s="124"/>
      <c r="G285" s="124"/>
      <c r="H285" s="124"/>
      <c r="I285" s="124"/>
      <c r="J285" s="124"/>
      <c r="K285" s="124"/>
      <c r="L285" s="124"/>
      <c r="M285" s="124"/>
      <c r="N285" s="124"/>
      <c r="O285" s="124"/>
      <c r="P285" s="124"/>
      <c r="Q285" s="124"/>
      <c r="R285" s="124"/>
      <c r="S285" s="124"/>
      <c r="T285" s="124"/>
      <c r="U285" s="124"/>
      <c r="V285" s="124"/>
      <c r="W285" s="124"/>
      <c r="X285" s="124"/>
      <c r="Y285" s="124"/>
      <c r="Z285" s="124"/>
    </row>
    <row r="286" spans="1:26" ht="12.75" customHeight="1">
      <c r="A286" s="124"/>
      <c r="B286" s="124"/>
      <c r="C286" s="124"/>
      <c r="D286" s="124"/>
      <c r="E286" s="124"/>
      <c r="F286" s="124"/>
      <c r="G286" s="124"/>
      <c r="H286" s="124"/>
      <c r="I286" s="124"/>
      <c r="J286" s="124"/>
      <c r="K286" s="124"/>
      <c r="L286" s="124"/>
      <c r="M286" s="124"/>
      <c r="N286" s="124"/>
      <c r="O286" s="124"/>
      <c r="P286" s="124"/>
      <c r="Q286" s="124"/>
      <c r="R286" s="124"/>
      <c r="S286" s="124"/>
      <c r="T286" s="124"/>
      <c r="U286" s="124"/>
      <c r="V286" s="124"/>
      <c r="W286" s="124"/>
      <c r="X286" s="124"/>
      <c r="Y286" s="124"/>
      <c r="Z286" s="124"/>
    </row>
    <row r="287" spans="1:26" ht="12.75" customHeight="1">
      <c r="A287" s="124"/>
      <c r="B287" s="124"/>
      <c r="C287" s="124"/>
      <c r="D287" s="124"/>
      <c r="E287" s="124"/>
      <c r="F287" s="124"/>
      <c r="G287" s="124"/>
      <c r="H287" s="124"/>
      <c r="I287" s="124"/>
      <c r="J287" s="124"/>
      <c r="K287" s="124"/>
      <c r="L287" s="124"/>
      <c r="M287" s="124"/>
      <c r="N287" s="124"/>
      <c r="O287" s="124"/>
      <c r="P287" s="124"/>
      <c r="Q287" s="124"/>
      <c r="R287" s="124"/>
      <c r="S287" s="124"/>
      <c r="T287" s="124"/>
      <c r="U287" s="124"/>
      <c r="V287" s="124"/>
      <c r="W287" s="124"/>
      <c r="X287" s="124"/>
      <c r="Y287" s="124"/>
      <c r="Z287" s="124"/>
    </row>
    <row r="288" spans="1:26" ht="12.75" customHeight="1">
      <c r="A288" s="124"/>
      <c r="B288" s="124"/>
      <c r="C288" s="124"/>
      <c r="D288" s="124"/>
      <c r="E288" s="124"/>
      <c r="F288" s="124"/>
      <c r="G288" s="124"/>
      <c r="H288" s="124"/>
      <c r="I288" s="124"/>
      <c r="J288" s="124"/>
      <c r="K288" s="124"/>
      <c r="L288" s="124"/>
      <c r="M288" s="124"/>
      <c r="N288" s="124"/>
      <c r="O288" s="124"/>
      <c r="P288" s="124"/>
      <c r="Q288" s="124"/>
      <c r="R288" s="124"/>
      <c r="S288" s="124"/>
      <c r="T288" s="124"/>
      <c r="U288" s="124"/>
      <c r="V288" s="124"/>
      <c r="W288" s="124"/>
      <c r="X288" s="124"/>
      <c r="Y288" s="124"/>
      <c r="Z288" s="124"/>
    </row>
    <row r="289" spans="1:26" ht="12.75" customHeight="1">
      <c r="A289" s="124"/>
      <c r="B289" s="124"/>
      <c r="C289" s="124"/>
      <c r="D289" s="124"/>
      <c r="E289" s="124"/>
      <c r="F289" s="124"/>
      <c r="G289" s="124"/>
      <c r="H289" s="124"/>
      <c r="I289" s="124"/>
      <c r="J289" s="124"/>
      <c r="K289" s="124"/>
      <c r="L289" s="124"/>
      <c r="M289" s="124"/>
      <c r="N289" s="124"/>
      <c r="O289" s="124"/>
      <c r="P289" s="124"/>
      <c r="Q289" s="124"/>
      <c r="R289" s="124"/>
      <c r="S289" s="124"/>
      <c r="T289" s="124"/>
      <c r="U289" s="124"/>
      <c r="V289" s="124"/>
      <c r="W289" s="124"/>
      <c r="X289" s="124"/>
      <c r="Y289" s="124"/>
      <c r="Z289" s="124"/>
    </row>
    <row r="290" spans="1:26" ht="12.75" customHeight="1">
      <c r="A290" s="124"/>
      <c r="B290" s="124"/>
      <c r="C290" s="124"/>
      <c r="D290" s="124"/>
      <c r="E290" s="124"/>
      <c r="F290" s="124"/>
      <c r="G290" s="124"/>
      <c r="H290" s="124"/>
      <c r="I290" s="124"/>
      <c r="J290" s="124"/>
      <c r="K290" s="124"/>
      <c r="L290" s="124"/>
      <c r="M290" s="124"/>
      <c r="N290" s="124"/>
      <c r="O290" s="124"/>
      <c r="P290" s="124"/>
      <c r="Q290" s="124"/>
      <c r="R290" s="124"/>
      <c r="S290" s="124"/>
      <c r="T290" s="124"/>
      <c r="U290" s="124"/>
      <c r="V290" s="124"/>
      <c r="W290" s="124"/>
      <c r="X290" s="124"/>
      <c r="Y290" s="124"/>
      <c r="Z290" s="124"/>
    </row>
    <row r="291" spans="1:26" ht="12.75" customHeight="1">
      <c r="A291" s="124"/>
      <c r="B291" s="124"/>
      <c r="C291" s="124"/>
      <c r="D291" s="124"/>
      <c r="E291" s="124"/>
      <c r="F291" s="124"/>
      <c r="G291" s="124"/>
      <c r="H291" s="124"/>
      <c r="I291" s="124"/>
      <c r="J291" s="124"/>
      <c r="K291" s="124"/>
      <c r="L291" s="124"/>
      <c r="M291" s="124"/>
      <c r="N291" s="124"/>
      <c r="O291" s="124"/>
      <c r="P291" s="124"/>
      <c r="Q291" s="124"/>
      <c r="R291" s="124"/>
      <c r="S291" s="124"/>
      <c r="T291" s="124"/>
      <c r="U291" s="124"/>
      <c r="V291" s="124"/>
      <c r="W291" s="124"/>
      <c r="X291" s="124"/>
      <c r="Y291" s="124"/>
      <c r="Z291" s="124"/>
    </row>
    <row r="292" spans="1:26" ht="12.75" customHeight="1">
      <c r="A292" s="124"/>
      <c r="B292" s="124"/>
      <c r="C292" s="124"/>
      <c r="D292" s="124"/>
      <c r="E292" s="124"/>
      <c r="F292" s="124"/>
      <c r="G292" s="124"/>
      <c r="H292" s="124"/>
      <c r="I292" s="124"/>
      <c r="J292" s="124"/>
      <c r="K292" s="124"/>
      <c r="L292" s="124"/>
      <c r="M292" s="124"/>
      <c r="N292" s="124"/>
      <c r="O292" s="124"/>
      <c r="P292" s="124"/>
      <c r="Q292" s="124"/>
      <c r="R292" s="124"/>
      <c r="S292" s="124"/>
      <c r="T292" s="124"/>
      <c r="U292" s="124"/>
      <c r="V292" s="124"/>
      <c r="W292" s="124"/>
      <c r="X292" s="124"/>
      <c r="Y292" s="124"/>
      <c r="Z292" s="124"/>
    </row>
    <row r="293" spans="1:26" ht="12.75" customHeight="1">
      <c r="A293" s="124"/>
      <c r="B293" s="124"/>
      <c r="C293" s="124"/>
      <c r="D293" s="124"/>
      <c r="E293" s="124"/>
      <c r="F293" s="124"/>
      <c r="G293" s="124"/>
      <c r="H293" s="124"/>
      <c r="I293" s="124"/>
      <c r="J293" s="124"/>
      <c r="K293" s="124"/>
      <c r="L293" s="124"/>
      <c r="M293" s="124"/>
      <c r="N293" s="124"/>
      <c r="O293" s="124"/>
      <c r="P293" s="124"/>
      <c r="Q293" s="124"/>
      <c r="R293" s="124"/>
      <c r="S293" s="124"/>
      <c r="T293" s="124"/>
      <c r="U293" s="124"/>
      <c r="V293" s="124"/>
      <c r="W293" s="124"/>
      <c r="X293" s="124"/>
      <c r="Y293" s="124"/>
      <c r="Z293" s="124"/>
    </row>
    <row r="294" spans="1:26" ht="12.75" customHeight="1">
      <c r="A294" s="124"/>
      <c r="B294" s="124"/>
      <c r="C294" s="124"/>
      <c r="D294" s="124"/>
      <c r="E294" s="124"/>
      <c r="F294" s="124"/>
      <c r="G294" s="124"/>
      <c r="H294" s="124"/>
      <c r="I294" s="124"/>
      <c r="J294" s="124"/>
      <c r="K294" s="124"/>
      <c r="L294" s="124"/>
      <c r="M294" s="124"/>
      <c r="N294" s="124"/>
      <c r="O294" s="124"/>
      <c r="P294" s="124"/>
      <c r="Q294" s="124"/>
      <c r="R294" s="124"/>
      <c r="S294" s="124"/>
      <c r="T294" s="124"/>
      <c r="U294" s="124"/>
      <c r="V294" s="124"/>
      <c r="W294" s="124"/>
      <c r="X294" s="124"/>
      <c r="Y294" s="124"/>
      <c r="Z294" s="124"/>
    </row>
    <row r="295" spans="1:26" ht="12.75" customHeight="1">
      <c r="A295" s="124"/>
      <c r="B295" s="124"/>
      <c r="C295" s="124"/>
      <c r="D295" s="124"/>
      <c r="E295" s="124"/>
      <c r="F295" s="124"/>
      <c r="G295" s="124"/>
      <c r="H295" s="124"/>
      <c r="I295" s="124"/>
      <c r="J295" s="124"/>
      <c r="K295" s="124"/>
      <c r="L295" s="124"/>
      <c r="M295" s="124"/>
      <c r="N295" s="124"/>
      <c r="O295" s="124"/>
      <c r="P295" s="124"/>
      <c r="Q295" s="124"/>
      <c r="R295" s="124"/>
      <c r="S295" s="124"/>
      <c r="T295" s="124"/>
      <c r="U295" s="124"/>
      <c r="V295" s="124"/>
      <c r="W295" s="124"/>
      <c r="X295" s="124"/>
      <c r="Y295" s="124"/>
      <c r="Z295" s="124"/>
    </row>
    <row r="296" spans="1:26" ht="12.75" customHeight="1">
      <c r="A296" s="124"/>
      <c r="B296" s="124"/>
      <c r="C296" s="124"/>
      <c r="D296" s="124"/>
      <c r="E296" s="124"/>
      <c r="F296" s="124"/>
      <c r="G296" s="124"/>
      <c r="H296" s="124"/>
      <c r="I296" s="124"/>
      <c r="J296" s="124"/>
      <c r="K296" s="124"/>
      <c r="L296" s="124"/>
      <c r="M296" s="124"/>
      <c r="N296" s="124"/>
      <c r="O296" s="124"/>
      <c r="P296" s="124"/>
      <c r="Q296" s="124"/>
      <c r="R296" s="124"/>
      <c r="S296" s="124"/>
      <c r="T296" s="124"/>
      <c r="U296" s="124"/>
      <c r="V296" s="124"/>
      <c r="W296" s="124"/>
      <c r="X296" s="124"/>
      <c r="Y296" s="124"/>
      <c r="Z296" s="124"/>
    </row>
    <row r="297" spans="1:26" ht="12.75" customHeight="1">
      <c r="A297" s="124"/>
      <c r="B297" s="124"/>
      <c r="C297" s="124"/>
      <c r="D297" s="124"/>
      <c r="E297" s="124"/>
      <c r="F297" s="124"/>
      <c r="G297" s="124"/>
      <c r="H297" s="124"/>
      <c r="I297" s="124"/>
      <c r="J297" s="124"/>
      <c r="K297" s="124"/>
      <c r="L297" s="124"/>
      <c r="M297" s="124"/>
      <c r="N297" s="124"/>
      <c r="O297" s="124"/>
      <c r="P297" s="124"/>
      <c r="Q297" s="124"/>
      <c r="R297" s="124"/>
      <c r="S297" s="124"/>
      <c r="T297" s="124"/>
      <c r="U297" s="124"/>
      <c r="V297" s="124"/>
      <c r="W297" s="124"/>
      <c r="X297" s="124"/>
      <c r="Y297" s="124"/>
      <c r="Z297" s="124"/>
    </row>
    <row r="298" spans="1:26" ht="12.75" customHeight="1">
      <c r="A298" s="124"/>
      <c r="B298" s="124"/>
      <c r="C298" s="124"/>
      <c r="D298" s="124"/>
      <c r="E298" s="124"/>
      <c r="F298" s="124"/>
      <c r="G298" s="124"/>
      <c r="H298" s="124"/>
      <c r="I298" s="124"/>
      <c r="J298" s="124"/>
      <c r="K298" s="124"/>
      <c r="L298" s="124"/>
      <c r="M298" s="124"/>
      <c r="N298" s="124"/>
      <c r="O298" s="124"/>
      <c r="P298" s="124"/>
      <c r="Q298" s="124"/>
      <c r="R298" s="124"/>
      <c r="S298" s="124"/>
      <c r="T298" s="124"/>
      <c r="U298" s="124"/>
      <c r="V298" s="124"/>
      <c r="W298" s="124"/>
      <c r="X298" s="124"/>
      <c r="Y298" s="124"/>
      <c r="Z298" s="124"/>
    </row>
    <row r="299" spans="1:26" ht="12.75" customHeight="1">
      <c r="A299" s="124"/>
      <c r="B299" s="124"/>
      <c r="C299" s="124"/>
      <c r="D299" s="124"/>
      <c r="E299" s="124"/>
      <c r="F299" s="124"/>
      <c r="G299" s="124"/>
      <c r="H299" s="124"/>
      <c r="I299" s="124"/>
      <c r="J299" s="124"/>
      <c r="K299" s="124"/>
      <c r="L299" s="124"/>
      <c r="M299" s="124"/>
      <c r="N299" s="124"/>
      <c r="O299" s="124"/>
      <c r="P299" s="124"/>
      <c r="Q299" s="124"/>
      <c r="R299" s="124"/>
      <c r="S299" s="124"/>
      <c r="T299" s="124"/>
      <c r="U299" s="124"/>
      <c r="V299" s="124"/>
      <c r="W299" s="124"/>
      <c r="X299" s="124"/>
      <c r="Y299" s="124"/>
      <c r="Z299" s="124"/>
    </row>
    <row r="300" spans="1:26" ht="12.75" customHeight="1">
      <c r="A300" s="124"/>
      <c r="B300" s="124"/>
      <c r="C300" s="124"/>
      <c r="D300" s="124"/>
      <c r="E300" s="124"/>
      <c r="F300" s="124"/>
      <c r="G300" s="124"/>
      <c r="H300" s="124"/>
      <c r="I300" s="124"/>
      <c r="J300" s="124"/>
      <c r="K300" s="124"/>
      <c r="L300" s="124"/>
      <c r="M300" s="124"/>
      <c r="N300" s="124"/>
      <c r="O300" s="124"/>
      <c r="P300" s="124"/>
      <c r="Q300" s="124"/>
      <c r="R300" s="124"/>
      <c r="S300" s="124"/>
      <c r="T300" s="124"/>
      <c r="U300" s="124"/>
      <c r="V300" s="124"/>
      <c r="W300" s="124"/>
      <c r="X300" s="124"/>
      <c r="Y300" s="124"/>
      <c r="Z300" s="124"/>
    </row>
    <row r="301" spans="1:26" ht="12.75" customHeight="1">
      <c r="A301" s="124"/>
      <c r="B301" s="124"/>
      <c r="C301" s="124"/>
      <c r="D301" s="124"/>
      <c r="E301" s="124"/>
      <c r="F301" s="124"/>
      <c r="G301" s="124"/>
      <c r="H301" s="124"/>
      <c r="I301" s="124"/>
      <c r="J301" s="124"/>
      <c r="K301" s="124"/>
      <c r="L301" s="124"/>
      <c r="M301" s="124"/>
      <c r="N301" s="124"/>
      <c r="O301" s="124"/>
      <c r="P301" s="124"/>
      <c r="Q301" s="124"/>
      <c r="R301" s="124"/>
      <c r="S301" s="124"/>
      <c r="T301" s="124"/>
      <c r="U301" s="124"/>
      <c r="V301" s="124"/>
      <c r="W301" s="124"/>
      <c r="X301" s="124"/>
      <c r="Y301" s="124"/>
      <c r="Z301" s="124"/>
    </row>
    <row r="302" spans="1:26" ht="12.75" customHeight="1">
      <c r="A302" s="124"/>
      <c r="B302" s="124"/>
      <c r="C302" s="124"/>
      <c r="D302" s="124"/>
      <c r="E302" s="124"/>
      <c r="F302" s="124"/>
      <c r="G302" s="124"/>
      <c r="H302" s="124"/>
      <c r="I302" s="124"/>
      <c r="J302" s="124"/>
      <c r="K302" s="124"/>
      <c r="L302" s="124"/>
      <c r="M302" s="124"/>
      <c r="N302" s="124"/>
      <c r="O302" s="124"/>
      <c r="P302" s="124"/>
      <c r="Q302" s="124"/>
      <c r="R302" s="124"/>
      <c r="S302" s="124"/>
      <c r="T302" s="124"/>
      <c r="U302" s="124"/>
      <c r="V302" s="124"/>
      <c r="W302" s="124"/>
      <c r="X302" s="124"/>
      <c r="Y302" s="124"/>
      <c r="Z302" s="124"/>
    </row>
    <row r="303" spans="1:26" ht="12.75" customHeight="1">
      <c r="A303" s="124"/>
      <c r="B303" s="124"/>
      <c r="C303" s="124"/>
      <c r="D303" s="124"/>
      <c r="E303" s="124"/>
      <c r="F303" s="124"/>
      <c r="G303" s="124"/>
      <c r="H303" s="124"/>
      <c r="I303" s="124"/>
      <c r="J303" s="124"/>
      <c r="K303" s="124"/>
      <c r="L303" s="124"/>
      <c r="M303" s="124"/>
      <c r="N303" s="124"/>
      <c r="O303" s="124"/>
      <c r="P303" s="124"/>
      <c r="Q303" s="124"/>
      <c r="R303" s="124"/>
      <c r="S303" s="124"/>
      <c r="T303" s="124"/>
      <c r="U303" s="124"/>
      <c r="V303" s="124"/>
      <c r="W303" s="124"/>
      <c r="X303" s="124"/>
      <c r="Y303" s="124"/>
      <c r="Z303" s="124"/>
    </row>
    <row r="304" spans="1:26" ht="12.75" customHeight="1">
      <c r="A304" s="124"/>
      <c r="B304" s="124"/>
      <c r="C304" s="124"/>
      <c r="D304" s="124"/>
      <c r="E304" s="124"/>
      <c r="F304" s="124"/>
      <c r="G304" s="124"/>
      <c r="H304" s="124"/>
      <c r="I304" s="124"/>
      <c r="J304" s="124"/>
      <c r="K304" s="124"/>
      <c r="L304" s="124"/>
      <c r="M304" s="124"/>
      <c r="N304" s="124"/>
      <c r="O304" s="124"/>
      <c r="P304" s="124"/>
      <c r="Q304" s="124"/>
      <c r="R304" s="124"/>
      <c r="S304" s="124"/>
      <c r="T304" s="124"/>
      <c r="U304" s="124"/>
      <c r="V304" s="124"/>
      <c r="W304" s="124"/>
      <c r="X304" s="124"/>
      <c r="Y304" s="124"/>
      <c r="Z304" s="124"/>
    </row>
    <row r="305" spans="1:26" ht="12.75" customHeight="1">
      <c r="A305" s="124"/>
      <c r="B305" s="124"/>
      <c r="C305" s="124"/>
      <c r="D305" s="124"/>
      <c r="E305" s="124"/>
      <c r="F305" s="124"/>
      <c r="G305" s="124"/>
      <c r="H305" s="124"/>
      <c r="I305" s="124"/>
      <c r="J305" s="124"/>
      <c r="K305" s="124"/>
      <c r="L305" s="124"/>
      <c r="M305" s="124"/>
      <c r="N305" s="124"/>
      <c r="O305" s="124"/>
      <c r="P305" s="124"/>
      <c r="Q305" s="124"/>
      <c r="R305" s="124"/>
      <c r="S305" s="124"/>
      <c r="T305" s="124"/>
      <c r="U305" s="124"/>
      <c r="V305" s="124"/>
      <c r="W305" s="124"/>
      <c r="X305" s="124"/>
      <c r="Y305" s="124"/>
      <c r="Z305" s="124"/>
    </row>
    <row r="306" spans="1:26" ht="12.75" customHeight="1">
      <c r="A306" s="124"/>
      <c r="B306" s="124"/>
      <c r="C306" s="124"/>
      <c r="D306" s="124"/>
      <c r="E306" s="124"/>
      <c r="F306" s="124"/>
      <c r="G306" s="124"/>
      <c r="H306" s="124"/>
      <c r="I306" s="124"/>
      <c r="J306" s="124"/>
      <c r="K306" s="124"/>
      <c r="L306" s="124"/>
      <c r="M306" s="124"/>
      <c r="N306" s="124"/>
      <c r="O306" s="124"/>
      <c r="P306" s="124"/>
      <c r="Q306" s="124"/>
      <c r="R306" s="124"/>
      <c r="S306" s="124"/>
      <c r="T306" s="124"/>
      <c r="U306" s="124"/>
      <c r="V306" s="124"/>
      <c r="W306" s="124"/>
      <c r="X306" s="124"/>
      <c r="Y306" s="124"/>
      <c r="Z306" s="124"/>
    </row>
    <row r="307" spans="1:26" ht="12.75" customHeight="1">
      <c r="A307" s="124"/>
      <c r="B307" s="124"/>
      <c r="C307" s="124"/>
      <c r="D307" s="124"/>
      <c r="E307" s="124"/>
      <c r="F307" s="124"/>
      <c r="G307" s="124"/>
      <c r="H307" s="124"/>
      <c r="I307" s="124"/>
      <c r="J307" s="124"/>
      <c r="K307" s="124"/>
      <c r="L307" s="124"/>
      <c r="M307" s="124"/>
      <c r="N307" s="124"/>
      <c r="O307" s="124"/>
      <c r="P307" s="124"/>
      <c r="Q307" s="124"/>
      <c r="R307" s="124"/>
      <c r="S307" s="124"/>
      <c r="T307" s="124"/>
      <c r="U307" s="124"/>
      <c r="V307" s="124"/>
      <c r="W307" s="124"/>
      <c r="X307" s="124"/>
      <c r="Y307" s="124"/>
      <c r="Z307" s="124"/>
    </row>
    <row r="308" spans="1:26" ht="12.75" customHeight="1">
      <c r="A308" s="124"/>
      <c r="B308" s="124"/>
      <c r="C308" s="124"/>
      <c r="D308" s="124"/>
      <c r="E308" s="124"/>
      <c r="F308" s="124"/>
      <c r="G308" s="124"/>
      <c r="H308" s="124"/>
      <c r="I308" s="124"/>
      <c r="J308" s="124"/>
      <c r="K308" s="124"/>
      <c r="L308" s="124"/>
      <c r="M308" s="124"/>
      <c r="N308" s="124"/>
      <c r="O308" s="124"/>
      <c r="P308" s="124"/>
      <c r="Q308" s="124"/>
      <c r="R308" s="124"/>
      <c r="S308" s="124"/>
      <c r="T308" s="124"/>
      <c r="U308" s="124"/>
      <c r="V308" s="124"/>
      <c r="W308" s="124"/>
      <c r="X308" s="124"/>
      <c r="Y308" s="124"/>
      <c r="Z308" s="124"/>
    </row>
    <row r="309" spans="1:26" ht="12.75" customHeight="1">
      <c r="A309" s="124"/>
      <c r="B309" s="124"/>
      <c r="C309" s="124"/>
      <c r="D309" s="124"/>
      <c r="E309" s="124"/>
      <c r="F309" s="124"/>
      <c r="G309" s="124"/>
      <c r="H309" s="124"/>
      <c r="I309" s="124"/>
      <c r="J309" s="124"/>
      <c r="K309" s="124"/>
      <c r="L309" s="124"/>
      <c r="M309" s="124"/>
      <c r="N309" s="124"/>
      <c r="O309" s="124"/>
      <c r="P309" s="124"/>
      <c r="Q309" s="124"/>
      <c r="R309" s="124"/>
      <c r="S309" s="124"/>
      <c r="T309" s="124"/>
      <c r="U309" s="124"/>
      <c r="V309" s="124"/>
      <c r="W309" s="124"/>
      <c r="X309" s="124"/>
      <c r="Y309" s="124"/>
      <c r="Z309" s="124"/>
    </row>
    <row r="310" spans="1:26" ht="12.75" customHeight="1">
      <c r="A310" s="124"/>
      <c r="B310" s="124"/>
      <c r="C310" s="124"/>
      <c r="D310" s="124"/>
      <c r="E310" s="124"/>
      <c r="F310" s="124"/>
      <c r="G310" s="124"/>
      <c r="H310" s="124"/>
      <c r="I310" s="124"/>
      <c r="J310" s="124"/>
      <c r="K310" s="124"/>
      <c r="L310" s="124"/>
      <c r="M310" s="124"/>
      <c r="N310" s="124"/>
      <c r="O310" s="124"/>
      <c r="P310" s="124"/>
      <c r="Q310" s="124"/>
      <c r="R310" s="124"/>
      <c r="S310" s="124"/>
      <c r="T310" s="124"/>
      <c r="U310" s="124"/>
      <c r="V310" s="124"/>
      <c r="W310" s="124"/>
      <c r="X310" s="124"/>
      <c r="Y310" s="124"/>
      <c r="Z310" s="124"/>
    </row>
    <row r="311" spans="1:26" ht="12.75" customHeight="1">
      <c r="A311" s="124"/>
      <c r="B311" s="124"/>
      <c r="C311" s="124"/>
      <c r="D311" s="124"/>
      <c r="E311" s="124"/>
      <c r="F311" s="124"/>
      <c r="G311" s="124"/>
      <c r="H311" s="124"/>
      <c r="I311" s="124"/>
      <c r="J311" s="124"/>
      <c r="K311" s="124"/>
      <c r="L311" s="124"/>
      <c r="M311" s="124"/>
      <c r="N311" s="124"/>
      <c r="O311" s="124"/>
      <c r="P311" s="124"/>
      <c r="Q311" s="124"/>
      <c r="R311" s="124"/>
      <c r="S311" s="124"/>
      <c r="T311" s="124"/>
      <c r="U311" s="124"/>
      <c r="V311" s="124"/>
      <c r="W311" s="124"/>
      <c r="X311" s="124"/>
      <c r="Y311" s="124"/>
      <c r="Z311" s="124"/>
    </row>
    <row r="312" spans="1:26" ht="12.75" customHeight="1">
      <c r="A312" s="124"/>
      <c r="B312" s="124"/>
      <c r="C312" s="124"/>
      <c r="D312" s="124"/>
      <c r="E312" s="124"/>
      <c r="F312" s="124"/>
      <c r="G312" s="124"/>
      <c r="H312" s="124"/>
      <c r="I312" s="124"/>
      <c r="J312" s="124"/>
      <c r="K312" s="124"/>
      <c r="L312" s="124"/>
      <c r="M312" s="124"/>
      <c r="N312" s="124"/>
      <c r="O312" s="124"/>
      <c r="P312" s="124"/>
      <c r="Q312" s="124"/>
      <c r="R312" s="124"/>
      <c r="S312" s="124"/>
      <c r="T312" s="124"/>
      <c r="U312" s="124"/>
      <c r="V312" s="124"/>
      <c r="W312" s="124"/>
      <c r="X312" s="124"/>
      <c r="Y312" s="124"/>
      <c r="Z312" s="124"/>
    </row>
    <row r="313" spans="1:26" ht="12.75" customHeight="1">
      <c r="A313" s="124"/>
      <c r="B313" s="124"/>
      <c r="C313" s="124"/>
      <c r="D313" s="124"/>
      <c r="E313" s="124"/>
      <c r="F313" s="124"/>
      <c r="G313" s="124"/>
      <c r="H313" s="124"/>
      <c r="I313" s="124"/>
      <c r="J313" s="124"/>
      <c r="K313" s="124"/>
      <c r="L313" s="124"/>
      <c r="M313" s="124"/>
      <c r="N313" s="124"/>
      <c r="O313" s="124"/>
      <c r="P313" s="124"/>
      <c r="Q313" s="124"/>
      <c r="R313" s="124"/>
      <c r="S313" s="124"/>
      <c r="T313" s="124"/>
      <c r="U313" s="124"/>
      <c r="V313" s="124"/>
      <c r="W313" s="124"/>
      <c r="X313" s="124"/>
      <c r="Y313" s="124"/>
      <c r="Z313" s="124"/>
    </row>
    <row r="314" spans="1:26" ht="12.75" customHeight="1">
      <c r="A314" s="124"/>
      <c r="B314" s="124"/>
      <c r="C314" s="124"/>
      <c r="D314" s="124"/>
      <c r="E314" s="124"/>
      <c r="F314" s="124"/>
      <c r="G314" s="124"/>
      <c r="H314" s="124"/>
      <c r="I314" s="124"/>
      <c r="J314" s="124"/>
      <c r="K314" s="124"/>
      <c r="L314" s="124"/>
      <c r="M314" s="124"/>
      <c r="N314" s="124"/>
      <c r="O314" s="124"/>
      <c r="P314" s="124"/>
      <c r="Q314" s="124"/>
      <c r="R314" s="124"/>
      <c r="S314" s="124"/>
      <c r="T314" s="124"/>
      <c r="U314" s="124"/>
      <c r="V314" s="124"/>
      <c r="W314" s="124"/>
      <c r="X314" s="124"/>
      <c r="Y314" s="124"/>
      <c r="Z314" s="124"/>
    </row>
    <row r="315" spans="1:26" ht="12.75" customHeight="1">
      <c r="A315" s="124"/>
      <c r="B315" s="124"/>
      <c r="C315" s="124"/>
      <c r="D315" s="124"/>
      <c r="E315" s="124"/>
      <c r="F315" s="124"/>
      <c r="G315" s="124"/>
      <c r="H315" s="124"/>
      <c r="I315" s="124"/>
      <c r="J315" s="124"/>
      <c r="K315" s="124"/>
      <c r="L315" s="124"/>
      <c r="M315" s="124"/>
      <c r="N315" s="124"/>
      <c r="O315" s="124"/>
      <c r="P315" s="124"/>
      <c r="Q315" s="124"/>
      <c r="R315" s="124"/>
      <c r="S315" s="124"/>
      <c r="T315" s="124"/>
      <c r="U315" s="124"/>
      <c r="V315" s="124"/>
      <c r="W315" s="124"/>
      <c r="X315" s="124"/>
      <c r="Y315" s="124"/>
      <c r="Z315" s="124"/>
    </row>
    <row r="316" spans="1:26" ht="12.75" customHeight="1">
      <c r="A316" s="124"/>
      <c r="B316" s="124"/>
      <c r="C316" s="124"/>
      <c r="D316" s="124"/>
      <c r="E316" s="124"/>
      <c r="F316" s="124"/>
      <c r="G316" s="124"/>
      <c r="H316" s="124"/>
      <c r="I316" s="124"/>
      <c r="J316" s="124"/>
      <c r="K316" s="124"/>
      <c r="L316" s="124"/>
      <c r="M316" s="124"/>
      <c r="N316" s="124"/>
      <c r="O316" s="124"/>
      <c r="P316" s="124"/>
      <c r="Q316" s="124"/>
      <c r="R316" s="124"/>
      <c r="S316" s="124"/>
      <c r="T316" s="124"/>
      <c r="U316" s="124"/>
      <c r="V316" s="124"/>
      <c r="W316" s="124"/>
      <c r="X316" s="124"/>
      <c r="Y316" s="124"/>
      <c r="Z316" s="124"/>
    </row>
    <row r="317" spans="1:26" ht="12.75" customHeight="1">
      <c r="A317" s="124"/>
      <c r="B317" s="124"/>
      <c r="C317" s="124"/>
      <c r="D317" s="124"/>
      <c r="E317" s="124"/>
      <c r="F317" s="124"/>
      <c r="G317" s="124"/>
      <c r="H317" s="124"/>
      <c r="I317" s="124"/>
      <c r="J317" s="124"/>
      <c r="K317" s="124"/>
      <c r="L317" s="124"/>
      <c r="M317" s="124"/>
      <c r="N317" s="124"/>
      <c r="O317" s="124"/>
      <c r="P317" s="124"/>
      <c r="Q317" s="124"/>
      <c r="R317" s="124"/>
      <c r="S317" s="124"/>
      <c r="T317" s="124"/>
      <c r="U317" s="124"/>
      <c r="V317" s="124"/>
      <c r="W317" s="124"/>
      <c r="X317" s="124"/>
      <c r="Y317" s="124"/>
      <c r="Z317" s="124"/>
    </row>
    <row r="318" spans="1:26" ht="12.75" customHeight="1">
      <c r="A318" s="124"/>
      <c r="B318" s="124"/>
      <c r="C318" s="124"/>
      <c r="D318" s="124"/>
      <c r="E318" s="124"/>
      <c r="F318" s="124"/>
      <c r="G318" s="124"/>
      <c r="H318" s="124"/>
      <c r="I318" s="124"/>
      <c r="J318" s="124"/>
      <c r="K318" s="124"/>
      <c r="L318" s="124"/>
      <c r="M318" s="124"/>
      <c r="N318" s="124"/>
      <c r="O318" s="124"/>
      <c r="P318" s="124"/>
      <c r="Q318" s="124"/>
      <c r="R318" s="124"/>
      <c r="S318" s="124"/>
      <c r="T318" s="124"/>
      <c r="U318" s="124"/>
      <c r="V318" s="124"/>
      <c r="W318" s="124"/>
      <c r="X318" s="124"/>
      <c r="Y318" s="124"/>
      <c r="Z318" s="124"/>
    </row>
    <row r="319" spans="1:26" ht="12.75" customHeight="1">
      <c r="A319" s="124"/>
      <c r="B319" s="124"/>
      <c r="C319" s="124"/>
      <c r="D319" s="124"/>
      <c r="E319" s="124"/>
      <c r="F319" s="124"/>
      <c r="G319" s="124"/>
      <c r="H319" s="124"/>
      <c r="I319" s="124"/>
      <c r="J319" s="124"/>
      <c r="K319" s="124"/>
      <c r="L319" s="124"/>
      <c r="M319" s="124"/>
      <c r="N319" s="124"/>
      <c r="O319" s="124"/>
      <c r="P319" s="124"/>
      <c r="Q319" s="124"/>
      <c r="R319" s="124"/>
      <c r="S319" s="124"/>
      <c r="T319" s="124"/>
      <c r="U319" s="124"/>
      <c r="V319" s="124"/>
      <c r="W319" s="124"/>
      <c r="X319" s="124"/>
      <c r="Y319" s="124"/>
      <c r="Z319" s="124"/>
    </row>
    <row r="320" spans="1:26" ht="12.75" customHeight="1">
      <c r="A320" s="124"/>
      <c r="B320" s="124"/>
      <c r="C320" s="124"/>
      <c r="D320" s="124"/>
      <c r="E320" s="124"/>
      <c r="F320" s="124"/>
      <c r="G320" s="124"/>
      <c r="H320" s="124"/>
      <c r="I320" s="124"/>
      <c r="J320" s="124"/>
      <c r="K320" s="124"/>
      <c r="L320" s="124"/>
      <c r="M320" s="124"/>
      <c r="N320" s="124"/>
      <c r="O320" s="124"/>
      <c r="P320" s="124"/>
      <c r="Q320" s="124"/>
      <c r="R320" s="124"/>
      <c r="S320" s="124"/>
      <c r="T320" s="124"/>
      <c r="U320" s="124"/>
      <c r="V320" s="124"/>
      <c r="W320" s="124"/>
      <c r="X320" s="124"/>
      <c r="Y320" s="124"/>
      <c r="Z320" s="124"/>
    </row>
    <row r="321" spans="1:26" ht="12.75" customHeight="1">
      <c r="A321" s="124"/>
      <c r="B321" s="124"/>
      <c r="C321" s="124"/>
      <c r="D321" s="124"/>
      <c r="E321" s="124"/>
      <c r="F321" s="124"/>
      <c r="G321" s="124"/>
      <c r="H321" s="124"/>
      <c r="I321" s="124"/>
      <c r="J321" s="124"/>
      <c r="K321" s="124"/>
      <c r="L321" s="124"/>
      <c r="M321" s="124"/>
      <c r="N321" s="124"/>
      <c r="O321" s="124"/>
      <c r="P321" s="124"/>
      <c r="Q321" s="124"/>
      <c r="R321" s="124"/>
      <c r="S321" s="124"/>
      <c r="T321" s="124"/>
      <c r="U321" s="124"/>
      <c r="V321" s="124"/>
      <c r="W321" s="124"/>
      <c r="X321" s="124"/>
      <c r="Y321" s="124"/>
      <c r="Z321" s="124"/>
    </row>
    <row r="322" spans="1:26" ht="12.75" customHeight="1">
      <c r="A322" s="124"/>
      <c r="B322" s="124"/>
      <c r="C322" s="124"/>
      <c r="D322" s="124"/>
      <c r="E322" s="124"/>
      <c r="F322" s="124"/>
      <c r="G322" s="124"/>
      <c r="H322" s="124"/>
      <c r="I322" s="124"/>
      <c r="J322" s="124"/>
      <c r="K322" s="124"/>
      <c r="L322" s="124"/>
      <c r="M322" s="124"/>
      <c r="N322" s="124"/>
      <c r="O322" s="124"/>
      <c r="P322" s="124"/>
      <c r="Q322" s="124"/>
      <c r="R322" s="124"/>
      <c r="S322" s="124"/>
      <c r="T322" s="124"/>
      <c r="U322" s="124"/>
      <c r="V322" s="124"/>
      <c r="W322" s="124"/>
      <c r="X322" s="124"/>
      <c r="Y322" s="124"/>
      <c r="Z322" s="124"/>
    </row>
    <row r="323" spans="1:26" ht="12.75" customHeight="1">
      <c r="A323" s="124"/>
      <c r="B323" s="124"/>
      <c r="C323" s="124"/>
      <c r="D323" s="124"/>
      <c r="E323" s="124"/>
      <c r="F323" s="124"/>
      <c r="G323" s="124"/>
      <c r="H323" s="124"/>
      <c r="I323" s="124"/>
      <c r="J323" s="124"/>
      <c r="K323" s="124"/>
      <c r="L323" s="124"/>
      <c r="M323" s="124"/>
      <c r="N323" s="124"/>
      <c r="O323" s="124"/>
      <c r="P323" s="124"/>
      <c r="Q323" s="124"/>
      <c r="R323" s="124"/>
      <c r="S323" s="124"/>
      <c r="T323" s="124"/>
      <c r="U323" s="124"/>
      <c r="V323" s="124"/>
      <c r="W323" s="124"/>
      <c r="X323" s="124"/>
      <c r="Y323" s="124"/>
      <c r="Z323" s="124"/>
    </row>
    <row r="324" spans="1:26" ht="12.75" customHeight="1">
      <c r="A324" s="124"/>
      <c r="B324" s="124"/>
      <c r="C324" s="124"/>
      <c r="D324" s="124"/>
      <c r="E324" s="124"/>
      <c r="F324" s="124"/>
      <c r="G324" s="124"/>
      <c r="H324" s="124"/>
      <c r="I324" s="124"/>
      <c r="J324" s="124"/>
      <c r="K324" s="124"/>
      <c r="L324" s="124"/>
      <c r="M324" s="124"/>
      <c r="N324" s="124"/>
      <c r="O324" s="124"/>
      <c r="P324" s="124"/>
      <c r="Q324" s="124"/>
      <c r="R324" s="124"/>
      <c r="S324" s="124"/>
      <c r="T324" s="124"/>
      <c r="U324" s="124"/>
      <c r="V324" s="124"/>
      <c r="W324" s="124"/>
      <c r="X324" s="124"/>
      <c r="Y324" s="124"/>
      <c r="Z324" s="124"/>
    </row>
    <row r="325" spans="1:26" ht="12.75" customHeight="1">
      <c r="A325" s="124"/>
      <c r="B325" s="124"/>
      <c r="C325" s="124"/>
      <c r="D325" s="124"/>
      <c r="E325" s="124"/>
      <c r="F325" s="124"/>
      <c r="G325" s="124"/>
      <c r="H325" s="124"/>
      <c r="I325" s="124"/>
      <c r="J325" s="124"/>
      <c r="K325" s="124"/>
      <c r="L325" s="124"/>
      <c r="M325" s="124"/>
      <c r="N325" s="124"/>
      <c r="O325" s="124"/>
      <c r="P325" s="124"/>
      <c r="Q325" s="124"/>
      <c r="R325" s="124"/>
      <c r="S325" s="124"/>
      <c r="T325" s="124"/>
      <c r="U325" s="124"/>
      <c r="V325" s="124"/>
      <c r="W325" s="124"/>
      <c r="X325" s="124"/>
      <c r="Y325" s="124"/>
      <c r="Z325" s="124"/>
    </row>
    <row r="326" spans="1:26" ht="12.75" customHeight="1">
      <c r="A326" s="124"/>
      <c r="B326" s="124"/>
      <c r="C326" s="124"/>
      <c r="D326" s="124"/>
      <c r="E326" s="124"/>
      <c r="F326" s="124"/>
      <c r="G326" s="124"/>
      <c r="H326" s="124"/>
      <c r="I326" s="124"/>
      <c r="J326" s="124"/>
      <c r="K326" s="124"/>
      <c r="L326" s="124"/>
      <c r="M326" s="124"/>
      <c r="N326" s="124"/>
      <c r="O326" s="124"/>
      <c r="P326" s="124"/>
      <c r="Q326" s="124"/>
      <c r="R326" s="124"/>
      <c r="S326" s="124"/>
      <c r="T326" s="124"/>
      <c r="U326" s="124"/>
      <c r="V326" s="124"/>
      <c r="W326" s="124"/>
      <c r="X326" s="124"/>
      <c r="Y326" s="124"/>
      <c r="Z326" s="124"/>
    </row>
    <row r="327" spans="1:26" ht="12.75" customHeight="1">
      <c r="A327" s="124"/>
      <c r="B327" s="124"/>
      <c r="C327" s="124"/>
      <c r="D327" s="124"/>
      <c r="E327" s="124"/>
      <c r="F327" s="124"/>
      <c r="G327" s="124"/>
      <c r="H327" s="124"/>
      <c r="I327" s="124"/>
      <c r="J327" s="124"/>
      <c r="K327" s="124"/>
      <c r="L327" s="124"/>
      <c r="M327" s="124"/>
      <c r="N327" s="124"/>
      <c r="O327" s="124"/>
      <c r="P327" s="124"/>
      <c r="Q327" s="124"/>
      <c r="R327" s="124"/>
      <c r="S327" s="124"/>
      <c r="T327" s="124"/>
      <c r="U327" s="124"/>
      <c r="V327" s="124"/>
      <c r="W327" s="124"/>
      <c r="X327" s="124"/>
      <c r="Y327" s="124"/>
      <c r="Z327" s="124"/>
    </row>
    <row r="328" spans="1:26" ht="12.75" customHeight="1">
      <c r="A328" s="124"/>
      <c r="B328" s="124"/>
      <c r="C328" s="124"/>
      <c r="D328" s="124"/>
      <c r="E328" s="124"/>
      <c r="F328" s="124"/>
      <c r="G328" s="124"/>
      <c r="H328" s="124"/>
      <c r="I328" s="124"/>
      <c r="J328" s="124"/>
      <c r="K328" s="124"/>
      <c r="L328" s="124"/>
      <c r="M328" s="124"/>
      <c r="N328" s="124"/>
      <c r="O328" s="124"/>
      <c r="P328" s="124"/>
      <c r="Q328" s="124"/>
      <c r="R328" s="124"/>
      <c r="S328" s="124"/>
      <c r="T328" s="124"/>
      <c r="U328" s="124"/>
      <c r="V328" s="124"/>
      <c r="W328" s="124"/>
      <c r="X328" s="124"/>
      <c r="Y328" s="124"/>
      <c r="Z328" s="124"/>
    </row>
    <row r="329" spans="1:26" ht="12.75" customHeight="1">
      <c r="A329" s="124"/>
      <c r="B329" s="124"/>
      <c r="C329" s="124"/>
      <c r="D329" s="124"/>
      <c r="E329" s="124"/>
      <c r="F329" s="124"/>
      <c r="G329" s="124"/>
      <c r="H329" s="124"/>
      <c r="I329" s="124"/>
      <c r="J329" s="124"/>
      <c r="K329" s="124"/>
      <c r="L329" s="124"/>
      <c r="M329" s="124"/>
      <c r="N329" s="124"/>
      <c r="O329" s="124"/>
      <c r="P329" s="124"/>
      <c r="Q329" s="124"/>
      <c r="R329" s="124"/>
      <c r="S329" s="124"/>
      <c r="T329" s="124"/>
      <c r="U329" s="124"/>
      <c r="V329" s="124"/>
      <c r="W329" s="124"/>
      <c r="X329" s="124"/>
      <c r="Y329" s="124"/>
      <c r="Z329" s="124"/>
    </row>
    <row r="330" spans="1:26" ht="12.75" customHeight="1">
      <c r="A330" s="124"/>
      <c r="B330" s="124"/>
      <c r="C330" s="124"/>
      <c r="D330" s="124"/>
      <c r="E330" s="124"/>
      <c r="F330" s="124"/>
      <c r="G330" s="124"/>
      <c r="H330" s="124"/>
      <c r="I330" s="124"/>
      <c r="J330" s="124"/>
      <c r="K330" s="124"/>
      <c r="L330" s="124"/>
      <c r="M330" s="124"/>
      <c r="N330" s="124"/>
      <c r="O330" s="124"/>
      <c r="P330" s="124"/>
      <c r="Q330" s="124"/>
      <c r="R330" s="124"/>
      <c r="S330" s="124"/>
      <c r="T330" s="124"/>
      <c r="U330" s="124"/>
      <c r="V330" s="124"/>
      <c r="W330" s="124"/>
      <c r="X330" s="124"/>
      <c r="Y330" s="124"/>
      <c r="Z330" s="124"/>
    </row>
    <row r="331" spans="1:26" ht="12.75" customHeight="1">
      <c r="A331" s="124"/>
      <c r="B331" s="124"/>
      <c r="C331" s="124"/>
      <c r="D331" s="124"/>
      <c r="E331" s="124"/>
      <c r="F331" s="124"/>
      <c r="G331" s="124"/>
      <c r="H331" s="124"/>
      <c r="I331" s="124"/>
      <c r="J331" s="124"/>
      <c r="K331" s="124"/>
      <c r="L331" s="124"/>
      <c r="M331" s="124"/>
      <c r="N331" s="124"/>
      <c r="O331" s="124"/>
      <c r="P331" s="124"/>
      <c r="Q331" s="124"/>
      <c r="R331" s="124"/>
      <c r="S331" s="124"/>
      <c r="T331" s="124"/>
      <c r="U331" s="124"/>
      <c r="V331" s="124"/>
      <c r="W331" s="124"/>
      <c r="X331" s="124"/>
      <c r="Y331" s="124"/>
      <c r="Z331" s="124"/>
    </row>
    <row r="332" spans="1:26" ht="12.75" customHeight="1">
      <c r="A332" s="124"/>
      <c r="B332" s="124"/>
      <c r="C332" s="124"/>
      <c r="D332" s="124"/>
      <c r="E332" s="124"/>
      <c r="F332" s="124"/>
      <c r="G332" s="124"/>
      <c r="H332" s="124"/>
      <c r="I332" s="124"/>
      <c r="J332" s="124"/>
      <c r="K332" s="124"/>
      <c r="L332" s="124"/>
      <c r="M332" s="124"/>
      <c r="N332" s="124"/>
      <c r="O332" s="124"/>
      <c r="P332" s="124"/>
      <c r="Q332" s="124"/>
      <c r="R332" s="124"/>
      <c r="S332" s="124"/>
      <c r="T332" s="124"/>
      <c r="U332" s="124"/>
      <c r="V332" s="124"/>
      <c r="W332" s="124"/>
      <c r="X332" s="124"/>
      <c r="Y332" s="124"/>
      <c r="Z332" s="124"/>
    </row>
    <row r="333" spans="1:26" ht="12.75" customHeight="1">
      <c r="A333" s="124"/>
      <c r="B333" s="124"/>
      <c r="C333" s="124"/>
      <c r="D333" s="124"/>
      <c r="E333" s="124"/>
      <c r="F333" s="124"/>
      <c r="G333" s="124"/>
      <c r="H333" s="124"/>
      <c r="I333" s="124"/>
      <c r="J333" s="124"/>
      <c r="K333" s="124"/>
      <c r="L333" s="124"/>
      <c r="M333" s="124"/>
      <c r="N333" s="124"/>
      <c r="O333" s="124"/>
      <c r="P333" s="124"/>
      <c r="Q333" s="124"/>
      <c r="R333" s="124"/>
      <c r="S333" s="124"/>
      <c r="T333" s="124"/>
      <c r="U333" s="124"/>
      <c r="V333" s="124"/>
      <c r="W333" s="124"/>
      <c r="X333" s="124"/>
      <c r="Y333" s="124"/>
      <c r="Z333" s="124"/>
    </row>
    <row r="334" spans="1:26" ht="12.75" customHeight="1">
      <c r="A334" s="124"/>
      <c r="B334" s="124"/>
      <c r="C334" s="124"/>
      <c r="D334" s="124"/>
      <c r="E334" s="124"/>
      <c r="F334" s="124"/>
      <c r="G334" s="124"/>
      <c r="H334" s="124"/>
      <c r="I334" s="124"/>
      <c r="J334" s="124"/>
      <c r="K334" s="124"/>
      <c r="L334" s="124"/>
      <c r="M334" s="124"/>
      <c r="N334" s="124"/>
      <c r="O334" s="124"/>
      <c r="P334" s="124"/>
      <c r="Q334" s="124"/>
      <c r="R334" s="124"/>
      <c r="S334" s="124"/>
      <c r="T334" s="124"/>
      <c r="U334" s="124"/>
      <c r="V334" s="124"/>
      <c r="W334" s="124"/>
      <c r="X334" s="124"/>
      <c r="Y334" s="124"/>
      <c r="Z334" s="124"/>
    </row>
    <row r="335" spans="1:26" ht="12.75" customHeight="1">
      <c r="A335" s="124"/>
      <c r="B335" s="124"/>
      <c r="C335" s="124"/>
      <c r="D335" s="124"/>
      <c r="E335" s="124"/>
      <c r="F335" s="124"/>
      <c r="G335" s="124"/>
      <c r="H335" s="124"/>
      <c r="I335" s="124"/>
      <c r="J335" s="124"/>
      <c r="K335" s="124"/>
      <c r="L335" s="124"/>
      <c r="M335" s="124"/>
      <c r="N335" s="124"/>
      <c r="O335" s="124"/>
      <c r="P335" s="124"/>
      <c r="Q335" s="124"/>
      <c r="R335" s="124"/>
      <c r="S335" s="124"/>
      <c r="T335" s="124"/>
      <c r="U335" s="124"/>
      <c r="V335" s="124"/>
      <c r="W335" s="124"/>
      <c r="X335" s="124"/>
      <c r="Y335" s="124"/>
      <c r="Z335" s="124"/>
    </row>
    <row r="336" spans="1:26" ht="12.75" customHeight="1">
      <c r="A336" s="124"/>
      <c r="B336" s="124"/>
      <c r="C336" s="124"/>
      <c r="D336" s="124"/>
      <c r="E336" s="124"/>
      <c r="F336" s="124"/>
      <c r="G336" s="124"/>
      <c r="H336" s="124"/>
      <c r="I336" s="124"/>
      <c r="J336" s="124"/>
      <c r="K336" s="124"/>
      <c r="L336" s="124"/>
      <c r="M336" s="124"/>
      <c r="N336" s="124"/>
      <c r="O336" s="124"/>
      <c r="P336" s="124"/>
      <c r="Q336" s="124"/>
      <c r="R336" s="124"/>
      <c r="S336" s="124"/>
      <c r="T336" s="124"/>
      <c r="U336" s="124"/>
      <c r="V336" s="124"/>
      <c r="W336" s="124"/>
      <c r="X336" s="124"/>
      <c r="Y336" s="124"/>
      <c r="Z336" s="124"/>
    </row>
    <row r="337" spans="1:26" ht="12.75" customHeight="1">
      <c r="A337" s="124"/>
      <c r="B337" s="124"/>
      <c r="C337" s="124"/>
      <c r="D337" s="124"/>
      <c r="E337" s="124"/>
      <c r="F337" s="124"/>
      <c r="G337" s="124"/>
      <c r="H337" s="124"/>
      <c r="I337" s="124"/>
      <c r="J337" s="124"/>
      <c r="K337" s="124"/>
      <c r="L337" s="124"/>
      <c r="M337" s="124"/>
      <c r="N337" s="124"/>
      <c r="O337" s="124"/>
      <c r="P337" s="124"/>
      <c r="Q337" s="124"/>
      <c r="R337" s="124"/>
      <c r="S337" s="124"/>
      <c r="T337" s="124"/>
      <c r="U337" s="124"/>
      <c r="V337" s="124"/>
      <c r="W337" s="124"/>
      <c r="X337" s="124"/>
      <c r="Y337" s="124"/>
      <c r="Z337" s="124"/>
    </row>
    <row r="338" spans="1:26" ht="12.75" customHeight="1">
      <c r="A338" s="124"/>
      <c r="B338" s="124"/>
      <c r="C338" s="124"/>
      <c r="D338" s="124"/>
      <c r="E338" s="124"/>
      <c r="F338" s="124"/>
      <c r="G338" s="124"/>
      <c r="H338" s="124"/>
      <c r="I338" s="124"/>
      <c r="J338" s="124"/>
      <c r="K338" s="124"/>
      <c r="L338" s="124"/>
      <c r="M338" s="124"/>
      <c r="N338" s="124"/>
      <c r="O338" s="124"/>
      <c r="P338" s="124"/>
      <c r="Q338" s="124"/>
      <c r="R338" s="124"/>
      <c r="S338" s="124"/>
      <c r="T338" s="124"/>
      <c r="U338" s="124"/>
      <c r="V338" s="124"/>
      <c r="W338" s="124"/>
      <c r="X338" s="124"/>
      <c r="Y338" s="124"/>
      <c r="Z338" s="124"/>
    </row>
    <row r="339" spans="1:26" ht="12.75" customHeight="1">
      <c r="A339" s="124"/>
      <c r="B339" s="124"/>
      <c r="C339" s="124"/>
      <c r="D339" s="124"/>
      <c r="E339" s="124"/>
      <c r="F339" s="124"/>
      <c r="G339" s="124"/>
      <c r="H339" s="124"/>
      <c r="I339" s="124"/>
      <c r="J339" s="124"/>
      <c r="K339" s="124"/>
      <c r="L339" s="124"/>
      <c r="M339" s="124"/>
      <c r="N339" s="124"/>
      <c r="O339" s="124"/>
      <c r="P339" s="124"/>
      <c r="Q339" s="124"/>
      <c r="R339" s="124"/>
      <c r="S339" s="124"/>
      <c r="T339" s="124"/>
      <c r="U339" s="124"/>
      <c r="V339" s="124"/>
      <c r="W339" s="124"/>
      <c r="X339" s="124"/>
      <c r="Y339" s="124"/>
      <c r="Z339" s="124"/>
    </row>
    <row r="340" spans="1:26" ht="12.75" customHeight="1">
      <c r="A340" s="124"/>
      <c r="B340" s="124"/>
      <c r="C340" s="124"/>
      <c r="D340" s="124"/>
      <c r="E340" s="124"/>
      <c r="F340" s="124"/>
      <c r="G340" s="124"/>
      <c r="H340" s="124"/>
      <c r="I340" s="124"/>
      <c r="J340" s="124"/>
      <c r="K340" s="124"/>
      <c r="L340" s="124"/>
      <c r="M340" s="124"/>
      <c r="N340" s="124"/>
      <c r="O340" s="124"/>
      <c r="P340" s="124"/>
      <c r="Q340" s="124"/>
      <c r="R340" s="124"/>
      <c r="S340" s="124"/>
      <c r="T340" s="124"/>
      <c r="U340" s="124"/>
      <c r="V340" s="124"/>
      <c r="W340" s="124"/>
      <c r="X340" s="124"/>
      <c r="Y340" s="124"/>
      <c r="Z340" s="124"/>
    </row>
    <row r="341" spans="1:26" ht="12.75" customHeight="1">
      <c r="A341" s="124"/>
      <c r="B341" s="124"/>
      <c r="C341" s="124"/>
      <c r="D341" s="124"/>
      <c r="E341" s="124"/>
      <c r="F341" s="124"/>
      <c r="G341" s="124"/>
      <c r="H341" s="124"/>
      <c r="I341" s="124"/>
      <c r="J341" s="124"/>
      <c r="K341" s="124"/>
      <c r="L341" s="124"/>
      <c r="M341" s="124"/>
      <c r="N341" s="124"/>
      <c r="O341" s="124"/>
      <c r="P341" s="124"/>
      <c r="Q341" s="124"/>
      <c r="R341" s="124"/>
      <c r="S341" s="124"/>
      <c r="T341" s="124"/>
      <c r="U341" s="124"/>
      <c r="V341" s="124"/>
      <c r="W341" s="124"/>
      <c r="X341" s="124"/>
      <c r="Y341" s="124"/>
      <c r="Z341" s="124"/>
    </row>
    <row r="342" spans="1:26" ht="12.75" customHeight="1">
      <c r="A342" s="124"/>
      <c r="B342" s="124"/>
      <c r="C342" s="124"/>
      <c r="D342" s="124"/>
      <c r="E342" s="124"/>
      <c r="F342" s="124"/>
      <c r="G342" s="124"/>
      <c r="H342" s="124"/>
      <c r="I342" s="124"/>
      <c r="J342" s="124"/>
      <c r="K342" s="124"/>
      <c r="L342" s="124"/>
      <c r="M342" s="124"/>
      <c r="N342" s="124"/>
      <c r="O342" s="124"/>
      <c r="P342" s="124"/>
      <c r="Q342" s="124"/>
      <c r="R342" s="124"/>
      <c r="S342" s="124"/>
      <c r="T342" s="124"/>
      <c r="U342" s="124"/>
      <c r="V342" s="124"/>
      <c r="W342" s="124"/>
      <c r="X342" s="124"/>
      <c r="Y342" s="124"/>
      <c r="Z342" s="124"/>
    </row>
    <row r="343" spans="1:26" ht="12.75" customHeight="1">
      <c r="A343" s="124"/>
      <c r="B343" s="124"/>
      <c r="C343" s="124"/>
      <c r="D343" s="124"/>
      <c r="E343" s="124"/>
      <c r="F343" s="124"/>
      <c r="G343" s="124"/>
      <c r="H343" s="124"/>
      <c r="I343" s="124"/>
      <c r="J343" s="124"/>
      <c r="K343" s="124"/>
      <c r="L343" s="124"/>
      <c r="M343" s="124"/>
      <c r="N343" s="124"/>
      <c r="O343" s="124"/>
      <c r="P343" s="124"/>
      <c r="Q343" s="124"/>
      <c r="R343" s="124"/>
      <c r="S343" s="124"/>
      <c r="T343" s="124"/>
      <c r="U343" s="124"/>
      <c r="V343" s="124"/>
      <c r="W343" s="124"/>
      <c r="X343" s="124"/>
      <c r="Y343" s="124"/>
      <c r="Z343" s="124"/>
    </row>
    <row r="344" spans="1:26" ht="12.75" customHeight="1">
      <c r="A344" s="124"/>
      <c r="B344" s="124"/>
      <c r="C344" s="124"/>
      <c r="D344" s="124"/>
      <c r="E344" s="124"/>
      <c r="F344" s="124"/>
      <c r="G344" s="124"/>
      <c r="H344" s="124"/>
      <c r="I344" s="124"/>
      <c r="J344" s="124"/>
      <c r="K344" s="124"/>
      <c r="L344" s="124"/>
      <c r="M344" s="124"/>
      <c r="N344" s="124"/>
      <c r="O344" s="124"/>
      <c r="P344" s="124"/>
      <c r="Q344" s="124"/>
      <c r="R344" s="124"/>
      <c r="S344" s="124"/>
      <c r="T344" s="124"/>
      <c r="U344" s="124"/>
      <c r="V344" s="124"/>
      <c r="W344" s="124"/>
      <c r="X344" s="124"/>
      <c r="Y344" s="124"/>
      <c r="Z344" s="124"/>
    </row>
    <row r="345" spans="1:26" ht="12.75" customHeight="1">
      <c r="A345" s="124"/>
      <c r="B345" s="124"/>
      <c r="C345" s="124"/>
      <c r="D345" s="124"/>
      <c r="E345" s="124"/>
      <c r="F345" s="124"/>
      <c r="G345" s="124"/>
      <c r="H345" s="124"/>
      <c r="I345" s="124"/>
      <c r="J345" s="124"/>
      <c r="K345" s="124"/>
      <c r="L345" s="124"/>
      <c r="M345" s="124"/>
      <c r="N345" s="124"/>
      <c r="O345" s="124"/>
      <c r="P345" s="124"/>
      <c r="Q345" s="124"/>
      <c r="R345" s="124"/>
      <c r="S345" s="124"/>
      <c r="T345" s="124"/>
      <c r="U345" s="124"/>
      <c r="V345" s="124"/>
      <c r="W345" s="124"/>
      <c r="X345" s="124"/>
      <c r="Y345" s="124"/>
      <c r="Z345" s="124"/>
    </row>
    <row r="346" spans="1:26" ht="12.75" customHeight="1">
      <c r="A346" s="124"/>
      <c r="B346" s="124"/>
      <c r="C346" s="124"/>
      <c r="D346" s="124"/>
      <c r="E346" s="124"/>
      <c r="F346" s="124"/>
      <c r="G346" s="124"/>
      <c r="H346" s="124"/>
      <c r="I346" s="124"/>
      <c r="J346" s="124"/>
      <c r="K346" s="124"/>
      <c r="L346" s="124"/>
      <c r="M346" s="124"/>
      <c r="N346" s="124"/>
      <c r="O346" s="124"/>
      <c r="P346" s="124"/>
      <c r="Q346" s="124"/>
      <c r="R346" s="124"/>
      <c r="S346" s="124"/>
      <c r="T346" s="124"/>
      <c r="U346" s="124"/>
      <c r="V346" s="124"/>
      <c r="W346" s="124"/>
      <c r="X346" s="124"/>
      <c r="Y346" s="124"/>
      <c r="Z346" s="124"/>
    </row>
    <row r="347" spans="1:26" ht="12.75" customHeight="1">
      <c r="A347" s="124"/>
      <c r="B347" s="124"/>
      <c r="C347" s="124"/>
      <c r="D347" s="124"/>
      <c r="E347" s="124"/>
      <c r="F347" s="124"/>
      <c r="G347" s="124"/>
      <c r="H347" s="124"/>
      <c r="I347" s="124"/>
      <c r="J347" s="124"/>
      <c r="K347" s="124"/>
      <c r="L347" s="124"/>
      <c r="M347" s="124"/>
      <c r="N347" s="124"/>
      <c r="O347" s="124"/>
      <c r="P347" s="124"/>
      <c r="Q347" s="124"/>
      <c r="R347" s="124"/>
      <c r="S347" s="124"/>
      <c r="T347" s="124"/>
      <c r="U347" s="124"/>
      <c r="V347" s="124"/>
      <c r="W347" s="124"/>
      <c r="X347" s="124"/>
      <c r="Y347" s="124"/>
      <c r="Z347" s="124"/>
    </row>
    <row r="348" spans="1:26" ht="12.75" customHeight="1">
      <c r="A348" s="124"/>
      <c r="B348" s="124"/>
      <c r="C348" s="124"/>
      <c r="D348" s="124"/>
      <c r="E348" s="124"/>
      <c r="F348" s="124"/>
      <c r="G348" s="124"/>
      <c r="H348" s="124"/>
      <c r="I348" s="124"/>
      <c r="J348" s="124"/>
      <c r="K348" s="124"/>
      <c r="L348" s="124"/>
      <c r="M348" s="124"/>
      <c r="N348" s="124"/>
      <c r="O348" s="124"/>
      <c r="P348" s="124"/>
      <c r="Q348" s="124"/>
      <c r="R348" s="124"/>
      <c r="S348" s="124"/>
      <c r="T348" s="124"/>
      <c r="U348" s="124"/>
      <c r="V348" s="124"/>
      <c r="W348" s="124"/>
      <c r="X348" s="124"/>
      <c r="Y348" s="124"/>
      <c r="Z348" s="124"/>
    </row>
    <row r="349" spans="1:26" ht="12.75" customHeight="1">
      <c r="A349" s="124"/>
      <c r="B349" s="124"/>
      <c r="C349" s="124"/>
      <c r="D349" s="124"/>
      <c r="E349" s="124"/>
      <c r="F349" s="124"/>
      <c r="G349" s="124"/>
      <c r="H349" s="124"/>
      <c r="I349" s="124"/>
      <c r="J349" s="124"/>
      <c r="K349" s="124"/>
      <c r="L349" s="124"/>
      <c r="M349" s="124"/>
      <c r="N349" s="124"/>
      <c r="O349" s="124"/>
      <c r="P349" s="124"/>
      <c r="Q349" s="124"/>
      <c r="R349" s="124"/>
      <c r="S349" s="124"/>
      <c r="T349" s="124"/>
      <c r="U349" s="124"/>
      <c r="V349" s="124"/>
      <c r="W349" s="124"/>
      <c r="X349" s="124"/>
      <c r="Y349" s="124"/>
      <c r="Z349" s="124"/>
    </row>
    <row r="350" spans="1:26" ht="12.75" customHeight="1">
      <c r="A350" s="124"/>
      <c r="B350" s="124"/>
      <c r="C350" s="124"/>
      <c r="D350" s="124"/>
      <c r="E350" s="124"/>
      <c r="F350" s="124"/>
      <c r="G350" s="124"/>
      <c r="H350" s="124"/>
      <c r="I350" s="124"/>
      <c r="J350" s="124"/>
      <c r="K350" s="124"/>
      <c r="L350" s="124"/>
      <c r="M350" s="124"/>
      <c r="N350" s="124"/>
      <c r="O350" s="124"/>
      <c r="P350" s="124"/>
      <c r="Q350" s="124"/>
      <c r="R350" s="124"/>
      <c r="S350" s="124"/>
      <c r="T350" s="124"/>
      <c r="U350" s="124"/>
      <c r="V350" s="124"/>
      <c r="W350" s="124"/>
      <c r="X350" s="124"/>
      <c r="Y350" s="124"/>
      <c r="Z350" s="124"/>
    </row>
    <row r="351" spans="1:26" ht="12.75" customHeight="1">
      <c r="A351" s="124"/>
      <c r="B351" s="124"/>
      <c r="C351" s="124"/>
      <c r="D351" s="124"/>
      <c r="E351" s="124"/>
      <c r="F351" s="124"/>
      <c r="G351" s="124"/>
      <c r="H351" s="124"/>
      <c r="I351" s="124"/>
      <c r="J351" s="124"/>
      <c r="K351" s="124"/>
      <c r="L351" s="124"/>
      <c r="M351" s="124"/>
      <c r="N351" s="124"/>
      <c r="O351" s="124"/>
      <c r="P351" s="124"/>
      <c r="Q351" s="124"/>
      <c r="R351" s="124"/>
      <c r="S351" s="124"/>
      <c r="T351" s="124"/>
      <c r="U351" s="124"/>
      <c r="V351" s="124"/>
      <c r="W351" s="124"/>
      <c r="X351" s="124"/>
      <c r="Y351" s="124"/>
      <c r="Z351" s="124"/>
    </row>
    <row r="352" spans="1:26" ht="12.75" customHeight="1">
      <c r="A352" s="124"/>
      <c r="B352" s="124"/>
      <c r="C352" s="124"/>
      <c r="D352" s="124"/>
      <c r="E352" s="124"/>
      <c r="F352" s="124"/>
      <c r="G352" s="124"/>
      <c r="H352" s="124"/>
      <c r="I352" s="124"/>
      <c r="J352" s="124"/>
      <c r="K352" s="124"/>
      <c r="L352" s="124"/>
      <c r="M352" s="124"/>
      <c r="N352" s="124"/>
      <c r="O352" s="124"/>
      <c r="P352" s="124"/>
      <c r="Q352" s="124"/>
      <c r="R352" s="124"/>
      <c r="S352" s="124"/>
      <c r="T352" s="124"/>
      <c r="U352" s="124"/>
      <c r="V352" s="124"/>
      <c r="W352" s="124"/>
      <c r="X352" s="124"/>
      <c r="Y352" s="124"/>
      <c r="Z352" s="124"/>
    </row>
    <row r="353" spans="1:26" ht="12.75" customHeight="1">
      <c r="A353" s="124"/>
      <c r="B353" s="124"/>
      <c r="C353" s="124"/>
      <c r="D353" s="124"/>
      <c r="E353" s="124"/>
      <c r="F353" s="124"/>
      <c r="G353" s="124"/>
      <c r="H353" s="124"/>
      <c r="I353" s="124"/>
      <c r="J353" s="124"/>
      <c r="K353" s="124"/>
      <c r="L353" s="124"/>
      <c r="M353" s="124"/>
      <c r="N353" s="124"/>
      <c r="O353" s="124"/>
      <c r="P353" s="124"/>
      <c r="Q353" s="124"/>
      <c r="R353" s="124"/>
      <c r="S353" s="124"/>
      <c r="T353" s="124"/>
      <c r="U353" s="124"/>
      <c r="V353" s="124"/>
      <c r="W353" s="124"/>
      <c r="X353" s="124"/>
      <c r="Y353" s="124"/>
      <c r="Z353" s="124"/>
    </row>
    <row r="354" spans="1:26" ht="12.75" customHeight="1">
      <c r="A354" s="124"/>
      <c r="B354" s="124"/>
      <c r="C354" s="124"/>
      <c r="D354" s="124"/>
      <c r="E354" s="124"/>
      <c r="F354" s="124"/>
      <c r="G354" s="124"/>
      <c r="H354" s="124"/>
      <c r="I354" s="124"/>
      <c r="J354" s="124"/>
      <c r="K354" s="124"/>
      <c r="L354" s="124"/>
      <c r="M354" s="124"/>
      <c r="N354" s="124"/>
      <c r="O354" s="124"/>
      <c r="P354" s="124"/>
      <c r="Q354" s="124"/>
      <c r="R354" s="124"/>
      <c r="S354" s="124"/>
      <c r="T354" s="124"/>
      <c r="U354" s="124"/>
      <c r="V354" s="124"/>
      <c r="W354" s="124"/>
      <c r="X354" s="124"/>
      <c r="Y354" s="124"/>
      <c r="Z354" s="124"/>
    </row>
    <row r="355" spans="1:26" ht="12.75" customHeight="1">
      <c r="A355" s="124"/>
      <c r="B355" s="124"/>
      <c r="C355" s="124"/>
      <c r="D355" s="124"/>
      <c r="E355" s="124"/>
      <c r="F355" s="124"/>
      <c r="G355" s="124"/>
      <c r="H355" s="124"/>
      <c r="I355" s="124"/>
      <c r="J355" s="124"/>
      <c r="K355" s="124"/>
      <c r="L355" s="124"/>
      <c r="M355" s="124"/>
      <c r="N355" s="124"/>
      <c r="O355" s="124"/>
      <c r="P355" s="124"/>
      <c r="Q355" s="124"/>
      <c r="R355" s="124"/>
      <c r="S355" s="124"/>
      <c r="T355" s="124"/>
      <c r="U355" s="124"/>
      <c r="V355" s="124"/>
      <c r="W355" s="124"/>
      <c r="X355" s="124"/>
      <c r="Y355" s="124"/>
      <c r="Z355" s="124"/>
    </row>
    <row r="356" spans="1:26" ht="12.75" customHeight="1">
      <c r="A356" s="124"/>
      <c r="B356" s="124"/>
      <c r="C356" s="124"/>
      <c r="D356" s="124"/>
      <c r="E356" s="124"/>
      <c r="F356" s="124"/>
      <c r="G356" s="124"/>
      <c r="H356" s="124"/>
      <c r="I356" s="124"/>
      <c r="J356" s="124"/>
      <c r="K356" s="124"/>
      <c r="L356" s="124"/>
      <c r="M356" s="124"/>
      <c r="N356" s="124"/>
      <c r="O356" s="124"/>
      <c r="P356" s="124"/>
      <c r="Q356" s="124"/>
      <c r="R356" s="124"/>
      <c r="S356" s="124"/>
      <c r="T356" s="124"/>
      <c r="U356" s="124"/>
      <c r="V356" s="124"/>
      <c r="W356" s="124"/>
      <c r="X356" s="124"/>
      <c r="Y356" s="124"/>
      <c r="Z356" s="124"/>
    </row>
    <row r="357" spans="1:26" ht="12.75" customHeight="1">
      <c r="A357" s="124"/>
      <c r="B357" s="124"/>
      <c r="C357" s="124"/>
      <c r="D357" s="124"/>
      <c r="E357" s="124"/>
      <c r="F357" s="124"/>
      <c r="G357" s="124"/>
      <c r="H357" s="124"/>
      <c r="I357" s="124"/>
      <c r="J357" s="124"/>
      <c r="K357" s="124"/>
      <c r="L357" s="124"/>
      <c r="M357" s="124"/>
      <c r="N357" s="124"/>
      <c r="O357" s="124"/>
      <c r="P357" s="124"/>
      <c r="Q357" s="124"/>
      <c r="R357" s="124"/>
      <c r="S357" s="124"/>
      <c r="T357" s="124"/>
      <c r="U357" s="124"/>
      <c r="V357" s="124"/>
      <c r="W357" s="124"/>
      <c r="X357" s="124"/>
      <c r="Y357" s="124"/>
      <c r="Z357" s="124"/>
    </row>
    <row r="358" spans="1:26" ht="12.75" customHeight="1">
      <c r="A358" s="124"/>
      <c r="B358" s="124"/>
      <c r="C358" s="124"/>
      <c r="D358" s="124"/>
      <c r="E358" s="124"/>
      <c r="F358" s="124"/>
      <c r="G358" s="124"/>
      <c r="H358" s="124"/>
      <c r="I358" s="124"/>
      <c r="J358" s="124"/>
      <c r="K358" s="124"/>
      <c r="L358" s="124"/>
      <c r="M358" s="124"/>
      <c r="N358" s="124"/>
      <c r="O358" s="124"/>
      <c r="P358" s="124"/>
      <c r="Q358" s="124"/>
      <c r="R358" s="124"/>
      <c r="S358" s="124"/>
      <c r="T358" s="124"/>
      <c r="U358" s="124"/>
      <c r="V358" s="124"/>
      <c r="W358" s="124"/>
      <c r="X358" s="124"/>
      <c r="Y358" s="124"/>
      <c r="Z358" s="124"/>
    </row>
    <row r="359" spans="1:26" ht="12.75" customHeight="1">
      <c r="A359" s="124"/>
      <c r="B359" s="124"/>
      <c r="C359" s="124"/>
      <c r="D359" s="124"/>
      <c r="E359" s="124"/>
      <c r="F359" s="124"/>
      <c r="G359" s="124"/>
      <c r="H359" s="124"/>
      <c r="I359" s="124"/>
      <c r="J359" s="124"/>
      <c r="K359" s="124"/>
      <c r="L359" s="124"/>
      <c r="M359" s="124"/>
      <c r="N359" s="124"/>
      <c r="O359" s="124"/>
      <c r="P359" s="124"/>
      <c r="Q359" s="124"/>
      <c r="R359" s="124"/>
      <c r="S359" s="124"/>
      <c r="T359" s="124"/>
      <c r="U359" s="124"/>
      <c r="V359" s="124"/>
      <c r="W359" s="124"/>
      <c r="X359" s="124"/>
      <c r="Y359" s="124"/>
      <c r="Z359" s="124"/>
    </row>
    <row r="360" spans="1:26" ht="12.75" customHeight="1">
      <c r="A360" s="124"/>
      <c r="B360" s="124"/>
      <c r="C360" s="124"/>
      <c r="D360" s="124"/>
      <c r="E360" s="124"/>
      <c r="F360" s="124"/>
      <c r="G360" s="124"/>
      <c r="H360" s="124"/>
      <c r="I360" s="124"/>
      <c r="J360" s="124"/>
      <c r="K360" s="124"/>
      <c r="L360" s="124"/>
      <c r="M360" s="124"/>
      <c r="N360" s="124"/>
      <c r="O360" s="124"/>
      <c r="P360" s="124"/>
      <c r="Q360" s="124"/>
      <c r="R360" s="124"/>
      <c r="S360" s="124"/>
      <c r="T360" s="124"/>
      <c r="U360" s="124"/>
      <c r="V360" s="124"/>
      <c r="W360" s="124"/>
      <c r="X360" s="124"/>
      <c r="Y360" s="124"/>
      <c r="Z360" s="124"/>
    </row>
    <row r="361" spans="1:26" ht="12.75" customHeight="1">
      <c r="A361" s="124"/>
      <c r="B361" s="124"/>
      <c r="C361" s="124"/>
      <c r="D361" s="124"/>
      <c r="E361" s="124"/>
      <c r="F361" s="124"/>
      <c r="G361" s="124"/>
      <c r="H361" s="124"/>
      <c r="I361" s="124"/>
      <c r="J361" s="124"/>
      <c r="K361" s="124"/>
      <c r="L361" s="124"/>
      <c r="M361" s="124"/>
      <c r="N361" s="124"/>
      <c r="O361" s="124"/>
      <c r="P361" s="124"/>
      <c r="Q361" s="124"/>
      <c r="R361" s="124"/>
      <c r="S361" s="124"/>
      <c r="T361" s="124"/>
      <c r="U361" s="124"/>
      <c r="V361" s="124"/>
      <c r="W361" s="124"/>
      <c r="X361" s="124"/>
      <c r="Y361" s="124"/>
      <c r="Z361" s="124"/>
    </row>
    <row r="362" spans="1:26" ht="12.75" customHeight="1">
      <c r="A362" s="124"/>
      <c r="B362" s="124"/>
      <c r="C362" s="124"/>
      <c r="D362" s="124"/>
      <c r="E362" s="124"/>
      <c r="F362" s="124"/>
      <c r="G362" s="124"/>
      <c r="H362" s="124"/>
      <c r="I362" s="124"/>
      <c r="J362" s="124"/>
      <c r="K362" s="124"/>
      <c r="L362" s="124"/>
      <c r="M362" s="124"/>
      <c r="N362" s="124"/>
      <c r="O362" s="124"/>
      <c r="P362" s="124"/>
      <c r="Q362" s="124"/>
      <c r="R362" s="124"/>
      <c r="S362" s="124"/>
      <c r="T362" s="124"/>
      <c r="U362" s="124"/>
      <c r="V362" s="124"/>
      <c r="W362" s="124"/>
      <c r="X362" s="124"/>
      <c r="Y362" s="124"/>
      <c r="Z362" s="124"/>
    </row>
    <row r="363" spans="1:26" ht="12.75" customHeight="1">
      <c r="A363" s="124"/>
      <c r="B363" s="124"/>
      <c r="C363" s="124"/>
      <c r="D363" s="124"/>
      <c r="E363" s="124"/>
      <c r="F363" s="124"/>
      <c r="G363" s="124"/>
      <c r="H363" s="124"/>
      <c r="I363" s="124"/>
      <c r="J363" s="124"/>
      <c r="K363" s="124"/>
      <c r="L363" s="124"/>
      <c r="M363" s="124"/>
      <c r="N363" s="124"/>
      <c r="O363" s="124"/>
      <c r="P363" s="124"/>
      <c r="Q363" s="124"/>
      <c r="R363" s="124"/>
      <c r="S363" s="124"/>
      <c r="T363" s="124"/>
      <c r="U363" s="124"/>
      <c r="V363" s="124"/>
      <c r="W363" s="124"/>
      <c r="X363" s="124"/>
      <c r="Y363" s="124"/>
      <c r="Z363" s="124"/>
    </row>
    <row r="364" spans="1:26" ht="12.75" customHeight="1">
      <c r="A364" s="124"/>
      <c r="B364" s="124"/>
      <c r="C364" s="124"/>
      <c r="D364" s="124"/>
      <c r="E364" s="124"/>
      <c r="F364" s="124"/>
      <c r="G364" s="124"/>
      <c r="H364" s="124"/>
      <c r="I364" s="124"/>
      <c r="J364" s="124"/>
      <c r="K364" s="124"/>
      <c r="L364" s="124"/>
      <c r="M364" s="124"/>
      <c r="N364" s="124"/>
      <c r="O364" s="124"/>
      <c r="P364" s="124"/>
      <c r="Q364" s="124"/>
      <c r="R364" s="124"/>
      <c r="S364" s="124"/>
      <c r="T364" s="124"/>
      <c r="U364" s="124"/>
      <c r="V364" s="124"/>
      <c r="W364" s="124"/>
      <c r="X364" s="124"/>
      <c r="Y364" s="124"/>
      <c r="Z364" s="124"/>
    </row>
    <row r="365" spans="1:26" ht="12.75" customHeight="1">
      <c r="A365" s="124"/>
      <c r="B365" s="124"/>
      <c r="C365" s="124"/>
      <c r="D365" s="124"/>
      <c r="E365" s="124"/>
      <c r="F365" s="124"/>
      <c r="G365" s="124"/>
      <c r="H365" s="124"/>
      <c r="I365" s="124"/>
      <c r="J365" s="124"/>
      <c r="K365" s="124"/>
      <c r="L365" s="124"/>
      <c r="M365" s="124"/>
      <c r="N365" s="124"/>
      <c r="O365" s="124"/>
      <c r="P365" s="124"/>
      <c r="Q365" s="124"/>
      <c r="R365" s="124"/>
      <c r="S365" s="124"/>
      <c r="T365" s="124"/>
      <c r="U365" s="124"/>
      <c r="V365" s="124"/>
      <c r="W365" s="124"/>
      <c r="X365" s="124"/>
      <c r="Y365" s="124"/>
      <c r="Z365" s="124"/>
    </row>
    <row r="366" spans="1:26" ht="12.75" customHeight="1">
      <c r="A366" s="124"/>
      <c r="B366" s="124"/>
      <c r="C366" s="124"/>
      <c r="D366" s="124"/>
      <c r="E366" s="124"/>
      <c r="F366" s="124"/>
      <c r="G366" s="124"/>
      <c r="H366" s="124"/>
      <c r="I366" s="124"/>
      <c r="J366" s="124"/>
      <c r="K366" s="124"/>
      <c r="L366" s="124"/>
      <c r="M366" s="124"/>
      <c r="N366" s="124"/>
      <c r="O366" s="124"/>
      <c r="P366" s="124"/>
      <c r="Q366" s="124"/>
      <c r="R366" s="124"/>
      <c r="S366" s="124"/>
      <c r="T366" s="124"/>
      <c r="U366" s="124"/>
      <c r="V366" s="124"/>
      <c r="W366" s="124"/>
      <c r="X366" s="124"/>
      <c r="Y366" s="124"/>
      <c r="Z366" s="124"/>
    </row>
    <row r="367" spans="1:26" ht="12.75" customHeight="1">
      <c r="A367" s="124"/>
      <c r="B367" s="124"/>
      <c r="C367" s="124"/>
      <c r="D367" s="124"/>
      <c r="E367" s="124"/>
      <c r="F367" s="124"/>
      <c r="G367" s="124"/>
      <c r="H367" s="124"/>
      <c r="I367" s="124"/>
      <c r="J367" s="124"/>
      <c r="K367" s="124"/>
      <c r="L367" s="124"/>
      <c r="M367" s="124"/>
      <c r="N367" s="124"/>
      <c r="O367" s="124"/>
      <c r="P367" s="124"/>
      <c r="Q367" s="124"/>
      <c r="R367" s="124"/>
      <c r="S367" s="124"/>
      <c r="T367" s="124"/>
      <c r="U367" s="124"/>
      <c r="V367" s="124"/>
      <c r="W367" s="124"/>
      <c r="X367" s="124"/>
      <c r="Y367" s="124"/>
      <c r="Z367" s="124"/>
    </row>
    <row r="368" spans="1:26" ht="12.75" customHeight="1">
      <c r="A368" s="124"/>
      <c r="B368" s="124"/>
      <c r="C368" s="124"/>
      <c r="D368" s="124"/>
      <c r="E368" s="124"/>
      <c r="F368" s="124"/>
      <c r="G368" s="124"/>
      <c r="H368" s="124"/>
      <c r="I368" s="124"/>
      <c r="J368" s="124"/>
      <c r="K368" s="124"/>
      <c r="L368" s="124"/>
      <c r="M368" s="124"/>
      <c r="N368" s="124"/>
      <c r="O368" s="124"/>
      <c r="P368" s="124"/>
      <c r="Q368" s="124"/>
      <c r="R368" s="124"/>
      <c r="S368" s="124"/>
      <c r="T368" s="124"/>
      <c r="U368" s="124"/>
      <c r="V368" s="124"/>
      <c r="W368" s="124"/>
      <c r="X368" s="124"/>
      <c r="Y368" s="124"/>
      <c r="Z368" s="124"/>
    </row>
    <row r="369" spans="1:26" ht="12.75" customHeight="1">
      <c r="A369" s="124"/>
      <c r="B369" s="124"/>
      <c r="C369" s="124"/>
      <c r="D369" s="124"/>
      <c r="E369" s="124"/>
      <c r="F369" s="124"/>
      <c r="G369" s="124"/>
      <c r="H369" s="124"/>
      <c r="I369" s="124"/>
      <c r="J369" s="124"/>
      <c r="K369" s="124"/>
      <c r="L369" s="124"/>
      <c r="M369" s="124"/>
      <c r="N369" s="124"/>
      <c r="O369" s="124"/>
      <c r="P369" s="124"/>
      <c r="Q369" s="124"/>
      <c r="R369" s="124"/>
      <c r="S369" s="124"/>
      <c r="T369" s="124"/>
      <c r="U369" s="124"/>
      <c r="V369" s="124"/>
      <c r="W369" s="124"/>
      <c r="X369" s="124"/>
      <c r="Y369" s="124"/>
      <c r="Z369" s="124"/>
    </row>
    <row r="370" spans="1:26" ht="12.75" customHeight="1">
      <c r="A370" s="124"/>
      <c r="B370" s="124"/>
      <c r="C370" s="124"/>
      <c r="D370" s="124"/>
      <c r="E370" s="124"/>
      <c r="F370" s="124"/>
      <c r="G370" s="124"/>
      <c r="H370" s="124"/>
      <c r="I370" s="124"/>
      <c r="J370" s="124"/>
      <c r="K370" s="124"/>
      <c r="L370" s="124"/>
      <c r="M370" s="124"/>
      <c r="N370" s="124"/>
      <c r="O370" s="124"/>
      <c r="P370" s="124"/>
      <c r="Q370" s="124"/>
      <c r="R370" s="124"/>
      <c r="S370" s="124"/>
      <c r="T370" s="124"/>
      <c r="U370" s="124"/>
      <c r="V370" s="124"/>
      <c r="W370" s="124"/>
      <c r="X370" s="124"/>
      <c r="Y370" s="124"/>
      <c r="Z370" s="124"/>
    </row>
    <row r="371" spans="1:26" ht="12.75" customHeight="1">
      <c r="A371" s="124"/>
      <c r="B371" s="124"/>
      <c r="C371" s="124"/>
      <c r="D371" s="124"/>
      <c r="E371" s="124"/>
      <c r="F371" s="124"/>
      <c r="G371" s="124"/>
      <c r="H371" s="124"/>
      <c r="I371" s="124"/>
      <c r="J371" s="124"/>
      <c r="K371" s="124"/>
      <c r="L371" s="124"/>
      <c r="M371" s="124"/>
      <c r="N371" s="124"/>
      <c r="O371" s="124"/>
      <c r="P371" s="124"/>
      <c r="Q371" s="124"/>
      <c r="R371" s="124"/>
      <c r="S371" s="124"/>
      <c r="T371" s="124"/>
      <c r="U371" s="124"/>
      <c r="V371" s="124"/>
      <c r="W371" s="124"/>
      <c r="X371" s="124"/>
      <c r="Y371" s="124"/>
      <c r="Z371" s="124"/>
    </row>
    <row r="372" spans="1:26" ht="12.75" customHeight="1">
      <c r="A372" s="124"/>
      <c r="B372" s="124"/>
      <c r="C372" s="124"/>
      <c r="D372" s="124"/>
      <c r="E372" s="124"/>
      <c r="F372" s="124"/>
      <c r="G372" s="124"/>
      <c r="H372" s="124"/>
      <c r="I372" s="124"/>
      <c r="J372" s="124"/>
      <c r="K372" s="124"/>
      <c r="L372" s="124"/>
      <c r="M372" s="124"/>
      <c r="N372" s="124"/>
      <c r="O372" s="124"/>
      <c r="P372" s="124"/>
      <c r="Q372" s="124"/>
      <c r="R372" s="124"/>
      <c r="S372" s="124"/>
      <c r="T372" s="124"/>
      <c r="U372" s="124"/>
      <c r="V372" s="124"/>
      <c r="W372" s="124"/>
      <c r="X372" s="124"/>
      <c r="Y372" s="124"/>
      <c r="Z372" s="124"/>
    </row>
    <row r="373" spans="1:26" ht="12.75" customHeight="1">
      <c r="A373" s="124"/>
      <c r="B373" s="124"/>
      <c r="C373" s="124"/>
      <c r="D373" s="124"/>
      <c r="E373" s="124"/>
      <c r="F373" s="124"/>
      <c r="G373" s="124"/>
      <c r="H373" s="124"/>
      <c r="I373" s="124"/>
      <c r="J373" s="124"/>
      <c r="K373" s="124"/>
      <c r="L373" s="124"/>
      <c r="M373" s="124"/>
      <c r="N373" s="124"/>
      <c r="O373" s="124"/>
      <c r="P373" s="124"/>
      <c r="Q373" s="124"/>
      <c r="R373" s="124"/>
      <c r="S373" s="124"/>
      <c r="T373" s="124"/>
      <c r="U373" s="124"/>
      <c r="V373" s="124"/>
      <c r="W373" s="124"/>
      <c r="X373" s="124"/>
      <c r="Y373" s="124"/>
      <c r="Z373" s="124"/>
    </row>
    <row r="374" spans="1:26" ht="12.75" customHeight="1">
      <c r="A374" s="124"/>
      <c r="B374" s="124"/>
      <c r="C374" s="124"/>
      <c r="D374" s="124"/>
      <c r="E374" s="124"/>
      <c r="F374" s="124"/>
      <c r="G374" s="124"/>
      <c r="H374" s="124"/>
      <c r="I374" s="124"/>
      <c r="J374" s="124"/>
      <c r="K374" s="124"/>
      <c r="L374" s="124"/>
      <c r="M374" s="124"/>
      <c r="N374" s="124"/>
      <c r="O374" s="124"/>
      <c r="P374" s="124"/>
      <c r="Q374" s="124"/>
      <c r="R374" s="124"/>
      <c r="S374" s="124"/>
      <c r="T374" s="124"/>
      <c r="U374" s="124"/>
      <c r="V374" s="124"/>
      <c r="W374" s="124"/>
      <c r="X374" s="124"/>
      <c r="Y374" s="124"/>
      <c r="Z374" s="124"/>
    </row>
    <row r="375" spans="1:26" ht="12.75" customHeight="1">
      <c r="A375" s="124"/>
      <c r="B375" s="124"/>
      <c r="C375" s="124"/>
      <c r="D375" s="124"/>
      <c r="E375" s="124"/>
      <c r="F375" s="124"/>
      <c r="G375" s="124"/>
      <c r="H375" s="124"/>
      <c r="I375" s="124"/>
      <c r="J375" s="124"/>
      <c r="K375" s="124"/>
      <c r="L375" s="124"/>
      <c r="M375" s="124"/>
      <c r="N375" s="124"/>
      <c r="O375" s="124"/>
      <c r="P375" s="124"/>
      <c r="Q375" s="124"/>
      <c r="R375" s="124"/>
      <c r="S375" s="124"/>
      <c r="T375" s="124"/>
      <c r="U375" s="124"/>
      <c r="V375" s="124"/>
      <c r="W375" s="124"/>
      <c r="X375" s="124"/>
      <c r="Y375" s="124"/>
      <c r="Z375" s="124"/>
    </row>
    <row r="376" spans="1:26" ht="12.75" customHeight="1">
      <c r="A376" s="124"/>
      <c r="B376" s="124"/>
      <c r="C376" s="124"/>
      <c r="D376" s="124"/>
      <c r="E376" s="124"/>
      <c r="F376" s="124"/>
      <c r="G376" s="124"/>
      <c r="H376" s="124"/>
      <c r="I376" s="124"/>
      <c r="J376" s="124"/>
      <c r="K376" s="124"/>
      <c r="L376" s="124"/>
      <c r="M376" s="124"/>
      <c r="N376" s="124"/>
      <c r="O376" s="124"/>
      <c r="P376" s="124"/>
      <c r="Q376" s="124"/>
      <c r="R376" s="124"/>
      <c r="S376" s="124"/>
      <c r="T376" s="124"/>
      <c r="U376" s="124"/>
      <c r="V376" s="124"/>
      <c r="W376" s="124"/>
      <c r="X376" s="124"/>
      <c r="Y376" s="124"/>
      <c r="Z376" s="124"/>
    </row>
    <row r="377" spans="1:26" ht="12.75" customHeight="1">
      <c r="A377" s="124"/>
      <c r="B377" s="124"/>
      <c r="C377" s="124"/>
      <c r="D377" s="124"/>
      <c r="E377" s="124"/>
      <c r="F377" s="124"/>
      <c r="G377" s="124"/>
      <c r="H377" s="124"/>
      <c r="I377" s="124"/>
      <c r="J377" s="124"/>
      <c r="K377" s="124"/>
      <c r="L377" s="124"/>
      <c r="M377" s="124"/>
      <c r="N377" s="124"/>
      <c r="O377" s="124"/>
      <c r="P377" s="124"/>
      <c r="Q377" s="124"/>
      <c r="R377" s="124"/>
      <c r="S377" s="124"/>
      <c r="T377" s="124"/>
      <c r="U377" s="124"/>
      <c r="V377" s="124"/>
      <c r="W377" s="124"/>
      <c r="X377" s="124"/>
      <c r="Y377" s="124"/>
      <c r="Z377" s="124"/>
    </row>
    <row r="378" spans="1:26" ht="12.75" customHeight="1">
      <c r="A378" s="124"/>
      <c r="B378" s="124"/>
      <c r="C378" s="124"/>
      <c r="D378" s="124"/>
      <c r="E378" s="124"/>
      <c r="F378" s="124"/>
      <c r="G378" s="124"/>
      <c r="H378" s="124"/>
      <c r="I378" s="124"/>
      <c r="J378" s="124"/>
      <c r="K378" s="124"/>
      <c r="L378" s="124"/>
      <c r="M378" s="124"/>
      <c r="N378" s="124"/>
      <c r="O378" s="124"/>
      <c r="P378" s="124"/>
      <c r="Q378" s="124"/>
      <c r="R378" s="124"/>
      <c r="S378" s="124"/>
      <c r="T378" s="124"/>
      <c r="U378" s="124"/>
      <c r="V378" s="124"/>
      <c r="W378" s="124"/>
      <c r="X378" s="124"/>
      <c r="Y378" s="124"/>
      <c r="Z378" s="124"/>
    </row>
    <row r="379" spans="1:26" ht="12.75" customHeight="1">
      <c r="A379" s="124"/>
      <c r="B379" s="124"/>
      <c r="C379" s="124"/>
      <c r="D379" s="124"/>
      <c r="E379" s="124"/>
      <c r="F379" s="124"/>
      <c r="G379" s="124"/>
      <c r="H379" s="124"/>
      <c r="I379" s="124"/>
      <c r="J379" s="124"/>
      <c r="K379" s="124"/>
      <c r="L379" s="124"/>
      <c r="M379" s="124"/>
      <c r="N379" s="124"/>
      <c r="O379" s="124"/>
      <c r="P379" s="124"/>
      <c r="Q379" s="124"/>
      <c r="R379" s="124"/>
      <c r="S379" s="124"/>
      <c r="T379" s="124"/>
      <c r="U379" s="124"/>
      <c r="V379" s="124"/>
      <c r="W379" s="124"/>
      <c r="X379" s="124"/>
      <c r="Y379" s="124"/>
      <c r="Z379" s="124"/>
    </row>
    <row r="380" spans="1:26" ht="12.75" customHeight="1">
      <c r="A380" s="124"/>
      <c r="B380" s="124"/>
      <c r="C380" s="124"/>
      <c r="D380" s="124"/>
      <c r="E380" s="124"/>
      <c r="F380" s="124"/>
      <c r="G380" s="124"/>
      <c r="H380" s="124"/>
      <c r="I380" s="124"/>
      <c r="J380" s="124"/>
      <c r="K380" s="124"/>
      <c r="L380" s="124"/>
      <c r="M380" s="124"/>
      <c r="N380" s="124"/>
      <c r="O380" s="124"/>
      <c r="P380" s="124"/>
      <c r="Q380" s="124"/>
      <c r="R380" s="124"/>
      <c r="S380" s="124"/>
      <c r="T380" s="124"/>
      <c r="U380" s="124"/>
      <c r="V380" s="124"/>
      <c r="W380" s="124"/>
      <c r="X380" s="124"/>
      <c r="Y380" s="124"/>
      <c r="Z380" s="124"/>
    </row>
    <row r="381" spans="1:26" ht="12.75" customHeight="1">
      <c r="A381" s="124"/>
      <c r="B381" s="124"/>
      <c r="C381" s="124"/>
      <c r="D381" s="124"/>
      <c r="E381" s="124"/>
      <c r="F381" s="124"/>
      <c r="G381" s="124"/>
      <c r="H381" s="124"/>
      <c r="I381" s="124"/>
      <c r="J381" s="124"/>
      <c r="K381" s="124"/>
      <c r="L381" s="124"/>
      <c r="M381" s="124"/>
      <c r="N381" s="124"/>
      <c r="O381" s="124"/>
      <c r="P381" s="124"/>
      <c r="Q381" s="124"/>
      <c r="R381" s="124"/>
      <c r="S381" s="124"/>
      <c r="T381" s="124"/>
      <c r="U381" s="124"/>
      <c r="V381" s="124"/>
      <c r="W381" s="124"/>
      <c r="X381" s="124"/>
      <c r="Y381" s="124"/>
      <c r="Z381" s="124"/>
    </row>
    <row r="382" spans="1:26" ht="12.75" customHeight="1">
      <c r="A382" s="124"/>
      <c r="B382" s="124"/>
      <c r="C382" s="124"/>
      <c r="D382" s="124"/>
      <c r="E382" s="124"/>
      <c r="F382" s="124"/>
      <c r="G382" s="124"/>
      <c r="H382" s="124"/>
      <c r="I382" s="124"/>
      <c r="J382" s="124"/>
      <c r="K382" s="124"/>
      <c r="L382" s="124"/>
      <c r="M382" s="124"/>
      <c r="N382" s="124"/>
      <c r="O382" s="124"/>
      <c r="P382" s="124"/>
      <c r="Q382" s="124"/>
      <c r="R382" s="124"/>
      <c r="S382" s="124"/>
      <c r="T382" s="124"/>
      <c r="U382" s="124"/>
      <c r="V382" s="124"/>
      <c r="W382" s="124"/>
      <c r="X382" s="124"/>
      <c r="Y382" s="124"/>
      <c r="Z382" s="124"/>
    </row>
    <row r="383" spans="1:26" ht="12.75" customHeight="1">
      <c r="A383" s="124"/>
      <c r="B383" s="124"/>
      <c r="C383" s="124"/>
      <c r="D383" s="124"/>
      <c r="E383" s="124"/>
      <c r="F383" s="124"/>
      <c r="G383" s="124"/>
      <c r="H383" s="124"/>
      <c r="I383" s="124"/>
      <c r="J383" s="124"/>
      <c r="K383" s="124"/>
      <c r="L383" s="124"/>
      <c r="M383" s="124"/>
      <c r="N383" s="124"/>
      <c r="O383" s="124"/>
      <c r="P383" s="124"/>
      <c r="Q383" s="124"/>
      <c r="R383" s="124"/>
      <c r="S383" s="124"/>
      <c r="T383" s="124"/>
      <c r="U383" s="124"/>
      <c r="V383" s="124"/>
      <c r="W383" s="124"/>
      <c r="X383" s="124"/>
      <c r="Y383" s="124"/>
      <c r="Z383" s="124"/>
    </row>
    <row r="384" spans="1:26" ht="12.75" customHeight="1">
      <c r="A384" s="124"/>
      <c r="B384" s="124"/>
      <c r="C384" s="124"/>
      <c r="D384" s="124"/>
      <c r="E384" s="124"/>
      <c r="F384" s="124"/>
      <c r="G384" s="124"/>
      <c r="H384" s="124"/>
      <c r="I384" s="124"/>
      <c r="J384" s="124"/>
      <c r="K384" s="124"/>
      <c r="L384" s="124"/>
      <c r="M384" s="124"/>
      <c r="N384" s="124"/>
      <c r="O384" s="124"/>
      <c r="P384" s="124"/>
      <c r="Q384" s="124"/>
      <c r="R384" s="124"/>
      <c r="S384" s="124"/>
      <c r="T384" s="124"/>
      <c r="U384" s="124"/>
      <c r="V384" s="124"/>
      <c r="W384" s="124"/>
      <c r="X384" s="124"/>
      <c r="Y384" s="124"/>
      <c r="Z384" s="124"/>
    </row>
    <row r="385" spans="1:26" ht="12.75" customHeight="1">
      <c r="A385" s="124"/>
      <c r="B385" s="124"/>
      <c r="C385" s="124"/>
      <c r="D385" s="124"/>
      <c r="E385" s="124"/>
      <c r="F385" s="124"/>
      <c r="G385" s="124"/>
      <c r="H385" s="124"/>
      <c r="I385" s="124"/>
      <c r="J385" s="124"/>
      <c r="K385" s="124"/>
      <c r="L385" s="124"/>
      <c r="M385" s="124"/>
      <c r="N385" s="124"/>
      <c r="O385" s="124"/>
      <c r="P385" s="124"/>
      <c r="Q385" s="124"/>
      <c r="R385" s="124"/>
      <c r="S385" s="124"/>
      <c r="T385" s="124"/>
      <c r="U385" s="124"/>
      <c r="V385" s="124"/>
      <c r="W385" s="124"/>
      <c r="X385" s="124"/>
      <c r="Y385" s="124"/>
      <c r="Z385" s="124"/>
    </row>
    <row r="386" spans="1:26" ht="12.75" customHeight="1">
      <c r="A386" s="124"/>
      <c r="B386" s="124"/>
      <c r="C386" s="124"/>
      <c r="D386" s="124"/>
      <c r="E386" s="124"/>
      <c r="F386" s="124"/>
      <c r="G386" s="124"/>
      <c r="H386" s="124"/>
      <c r="I386" s="124"/>
      <c r="J386" s="124"/>
      <c r="K386" s="124"/>
      <c r="L386" s="124"/>
      <c r="M386" s="124"/>
      <c r="N386" s="124"/>
      <c r="O386" s="124"/>
      <c r="P386" s="124"/>
      <c r="Q386" s="124"/>
      <c r="R386" s="124"/>
      <c r="S386" s="124"/>
      <c r="T386" s="124"/>
      <c r="U386" s="124"/>
      <c r="V386" s="124"/>
      <c r="W386" s="124"/>
      <c r="X386" s="124"/>
      <c r="Y386" s="124"/>
      <c r="Z386" s="124"/>
    </row>
    <row r="387" spans="1:26" ht="12.75" customHeight="1">
      <c r="A387" s="124"/>
      <c r="B387" s="124"/>
      <c r="C387" s="124"/>
      <c r="D387" s="124"/>
      <c r="E387" s="124"/>
      <c r="F387" s="124"/>
      <c r="G387" s="124"/>
      <c r="H387" s="124"/>
      <c r="I387" s="124"/>
      <c r="J387" s="124"/>
      <c r="K387" s="124"/>
      <c r="L387" s="124"/>
      <c r="M387" s="124"/>
      <c r="N387" s="124"/>
      <c r="O387" s="124"/>
      <c r="P387" s="124"/>
      <c r="Q387" s="124"/>
      <c r="R387" s="124"/>
      <c r="S387" s="124"/>
      <c r="T387" s="124"/>
      <c r="U387" s="124"/>
      <c r="V387" s="124"/>
      <c r="W387" s="124"/>
      <c r="X387" s="124"/>
      <c r="Y387" s="124"/>
      <c r="Z387" s="124"/>
    </row>
    <row r="388" spans="1:26" ht="12.75" customHeight="1">
      <c r="A388" s="124"/>
      <c r="B388" s="124"/>
      <c r="C388" s="124"/>
      <c r="D388" s="124"/>
      <c r="E388" s="124"/>
      <c r="F388" s="124"/>
      <c r="G388" s="124"/>
      <c r="H388" s="124"/>
      <c r="I388" s="124"/>
      <c r="J388" s="124"/>
      <c r="K388" s="124"/>
      <c r="L388" s="124"/>
      <c r="M388" s="124"/>
      <c r="N388" s="124"/>
      <c r="O388" s="124"/>
      <c r="P388" s="124"/>
      <c r="Q388" s="124"/>
      <c r="R388" s="124"/>
      <c r="S388" s="124"/>
      <c r="T388" s="124"/>
      <c r="U388" s="124"/>
      <c r="V388" s="124"/>
      <c r="W388" s="124"/>
      <c r="X388" s="124"/>
      <c r="Y388" s="124"/>
      <c r="Z388" s="124"/>
    </row>
    <row r="389" spans="1:26" ht="12.75" customHeight="1">
      <c r="A389" s="124"/>
      <c r="B389" s="124"/>
      <c r="C389" s="124"/>
      <c r="D389" s="124"/>
      <c r="E389" s="124"/>
      <c r="F389" s="124"/>
      <c r="G389" s="124"/>
      <c r="H389" s="124"/>
      <c r="I389" s="124"/>
      <c r="J389" s="124"/>
      <c r="K389" s="124"/>
      <c r="L389" s="124"/>
      <c r="M389" s="124"/>
      <c r="N389" s="124"/>
      <c r="O389" s="124"/>
      <c r="P389" s="124"/>
      <c r="Q389" s="124"/>
      <c r="R389" s="124"/>
      <c r="S389" s="124"/>
      <c r="T389" s="124"/>
      <c r="U389" s="124"/>
      <c r="V389" s="124"/>
      <c r="W389" s="124"/>
      <c r="X389" s="124"/>
      <c r="Y389" s="124"/>
      <c r="Z389" s="124"/>
    </row>
    <row r="390" spans="1:26" ht="12.75" customHeight="1">
      <c r="A390" s="124"/>
      <c r="B390" s="124"/>
      <c r="C390" s="124"/>
      <c r="D390" s="124"/>
      <c r="E390" s="124"/>
      <c r="F390" s="124"/>
      <c r="G390" s="124"/>
      <c r="H390" s="124"/>
      <c r="I390" s="124"/>
      <c r="J390" s="124"/>
      <c r="K390" s="124"/>
      <c r="L390" s="124"/>
      <c r="M390" s="124"/>
      <c r="N390" s="124"/>
      <c r="O390" s="124"/>
      <c r="P390" s="124"/>
      <c r="Q390" s="124"/>
      <c r="R390" s="124"/>
      <c r="S390" s="124"/>
      <c r="T390" s="124"/>
      <c r="U390" s="124"/>
      <c r="V390" s="124"/>
      <c r="W390" s="124"/>
      <c r="X390" s="124"/>
      <c r="Y390" s="124"/>
      <c r="Z390" s="124"/>
    </row>
    <row r="391" spans="1:26" ht="12.75" customHeight="1">
      <c r="A391" s="124"/>
      <c r="B391" s="124"/>
      <c r="C391" s="124"/>
      <c r="D391" s="124"/>
      <c r="E391" s="124"/>
      <c r="F391" s="124"/>
      <c r="G391" s="124"/>
      <c r="H391" s="124"/>
      <c r="I391" s="124"/>
      <c r="J391" s="124"/>
      <c r="K391" s="124"/>
      <c r="L391" s="124"/>
      <c r="M391" s="124"/>
      <c r="N391" s="124"/>
      <c r="O391" s="124"/>
      <c r="P391" s="124"/>
      <c r="Q391" s="124"/>
      <c r="R391" s="124"/>
      <c r="S391" s="124"/>
      <c r="T391" s="124"/>
      <c r="U391" s="124"/>
      <c r="V391" s="124"/>
      <c r="W391" s="124"/>
      <c r="X391" s="124"/>
      <c r="Y391" s="124"/>
      <c r="Z391" s="124"/>
    </row>
    <row r="392" spans="1:26" ht="12.75" customHeight="1">
      <c r="A392" s="124"/>
      <c r="B392" s="124"/>
      <c r="C392" s="124"/>
      <c r="D392" s="124"/>
      <c r="E392" s="124"/>
      <c r="F392" s="124"/>
      <c r="G392" s="124"/>
      <c r="H392" s="124"/>
      <c r="I392" s="124"/>
      <c r="J392" s="124"/>
      <c r="K392" s="124"/>
      <c r="L392" s="124"/>
      <c r="M392" s="124"/>
      <c r="N392" s="124"/>
      <c r="O392" s="124"/>
      <c r="P392" s="124"/>
      <c r="Q392" s="124"/>
      <c r="R392" s="124"/>
      <c r="S392" s="124"/>
      <c r="T392" s="124"/>
      <c r="U392" s="124"/>
      <c r="V392" s="124"/>
      <c r="W392" s="124"/>
      <c r="X392" s="124"/>
      <c r="Y392" s="124"/>
      <c r="Z392" s="124"/>
    </row>
    <row r="393" spans="1:26" ht="12.75" customHeight="1">
      <c r="A393" s="124"/>
      <c r="B393" s="124"/>
      <c r="C393" s="124"/>
      <c r="D393" s="124"/>
      <c r="E393" s="124"/>
      <c r="F393" s="124"/>
      <c r="G393" s="124"/>
      <c r="H393" s="124"/>
      <c r="I393" s="124"/>
      <c r="J393" s="124"/>
      <c r="K393" s="124"/>
      <c r="L393" s="124"/>
      <c r="M393" s="124"/>
      <c r="N393" s="124"/>
      <c r="O393" s="124"/>
      <c r="P393" s="124"/>
      <c r="Q393" s="124"/>
      <c r="R393" s="124"/>
      <c r="S393" s="124"/>
      <c r="T393" s="124"/>
      <c r="U393" s="124"/>
      <c r="V393" s="124"/>
      <c r="W393" s="124"/>
      <c r="X393" s="124"/>
      <c r="Y393" s="124"/>
      <c r="Z393" s="124"/>
    </row>
    <row r="394" spans="1:26" ht="12.75" customHeight="1">
      <c r="A394" s="124"/>
      <c r="B394" s="124"/>
      <c r="C394" s="124"/>
      <c r="D394" s="124"/>
      <c r="E394" s="124"/>
      <c r="F394" s="124"/>
      <c r="G394" s="124"/>
      <c r="H394" s="124"/>
      <c r="I394" s="124"/>
      <c r="J394" s="124"/>
      <c r="K394" s="124"/>
      <c r="L394" s="124"/>
      <c r="M394" s="124"/>
      <c r="N394" s="124"/>
      <c r="O394" s="124"/>
      <c r="P394" s="124"/>
      <c r="Q394" s="124"/>
      <c r="R394" s="124"/>
      <c r="S394" s="124"/>
      <c r="T394" s="124"/>
      <c r="U394" s="124"/>
      <c r="V394" s="124"/>
      <c r="W394" s="124"/>
      <c r="X394" s="124"/>
      <c r="Y394" s="124"/>
      <c r="Z394" s="124"/>
    </row>
    <row r="395" spans="1:26" ht="12.75" customHeight="1">
      <c r="A395" s="124"/>
      <c r="B395" s="124"/>
      <c r="C395" s="124"/>
      <c r="D395" s="124"/>
      <c r="E395" s="124"/>
      <c r="F395" s="124"/>
      <c r="G395" s="124"/>
      <c r="H395" s="124"/>
      <c r="I395" s="124"/>
      <c r="J395" s="124"/>
      <c r="K395" s="124"/>
      <c r="L395" s="124"/>
      <c r="M395" s="124"/>
      <c r="N395" s="124"/>
      <c r="O395" s="124"/>
      <c r="P395" s="124"/>
      <c r="Q395" s="124"/>
      <c r="R395" s="124"/>
      <c r="S395" s="124"/>
      <c r="T395" s="124"/>
      <c r="U395" s="124"/>
      <c r="V395" s="124"/>
      <c r="W395" s="124"/>
      <c r="X395" s="124"/>
      <c r="Y395" s="124"/>
      <c r="Z395" s="124"/>
    </row>
    <row r="396" spans="1:26" ht="12.75" customHeight="1">
      <c r="A396" s="124"/>
      <c r="B396" s="124"/>
      <c r="C396" s="124"/>
      <c r="D396" s="124"/>
      <c r="E396" s="124"/>
      <c r="F396" s="124"/>
      <c r="G396" s="124"/>
      <c r="H396" s="124"/>
      <c r="I396" s="124"/>
      <c r="J396" s="124"/>
      <c r="K396" s="124"/>
      <c r="L396" s="124"/>
      <c r="M396" s="124"/>
      <c r="N396" s="124"/>
      <c r="O396" s="124"/>
      <c r="P396" s="124"/>
      <c r="Q396" s="124"/>
      <c r="R396" s="124"/>
      <c r="S396" s="124"/>
      <c r="T396" s="124"/>
      <c r="U396" s="124"/>
      <c r="V396" s="124"/>
      <c r="W396" s="124"/>
      <c r="X396" s="124"/>
      <c r="Y396" s="124"/>
      <c r="Z396" s="124"/>
    </row>
    <row r="397" spans="1:26" ht="12.75" customHeight="1">
      <c r="A397" s="124"/>
      <c r="B397" s="124"/>
      <c r="C397" s="124"/>
      <c r="D397" s="124"/>
      <c r="E397" s="124"/>
      <c r="F397" s="124"/>
      <c r="G397" s="124"/>
      <c r="H397" s="124"/>
      <c r="I397" s="124"/>
      <c r="J397" s="124"/>
      <c r="K397" s="124"/>
      <c r="L397" s="124"/>
      <c r="M397" s="124"/>
      <c r="N397" s="124"/>
      <c r="O397" s="124"/>
      <c r="P397" s="124"/>
      <c r="Q397" s="124"/>
      <c r="R397" s="124"/>
      <c r="S397" s="124"/>
      <c r="T397" s="124"/>
      <c r="U397" s="124"/>
      <c r="V397" s="124"/>
      <c r="W397" s="124"/>
      <c r="X397" s="124"/>
      <c r="Y397" s="124"/>
      <c r="Z397" s="124"/>
    </row>
    <row r="398" spans="1:26" ht="12.75" customHeight="1">
      <c r="A398" s="124"/>
      <c r="B398" s="124"/>
      <c r="C398" s="124"/>
      <c r="D398" s="124"/>
      <c r="E398" s="124"/>
      <c r="F398" s="124"/>
      <c r="G398" s="124"/>
      <c r="H398" s="124"/>
      <c r="I398" s="124"/>
      <c r="J398" s="124"/>
      <c r="K398" s="124"/>
      <c r="L398" s="124"/>
      <c r="M398" s="124"/>
      <c r="N398" s="124"/>
      <c r="O398" s="124"/>
      <c r="P398" s="124"/>
      <c r="Q398" s="124"/>
      <c r="R398" s="124"/>
      <c r="S398" s="124"/>
      <c r="T398" s="124"/>
      <c r="U398" s="124"/>
      <c r="V398" s="124"/>
      <c r="W398" s="124"/>
      <c r="X398" s="124"/>
      <c r="Y398" s="124"/>
      <c r="Z398" s="124"/>
    </row>
    <row r="399" spans="1:26" ht="12.75" customHeight="1">
      <c r="A399" s="124"/>
      <c r="B399" s="124"/>
      <c r="C399" s="124"/>
      <c r="D399" s="124"/>
      <c r="E399" s="124"/>
      <c r="F399" s="124"/>
      <c r="G399" s="124"/>
      <c r="H399" s="124"/>
      <c r="I399" s="124"/>
      <c r="J399" s="124"/>
      <c r="K399" s="124"/>
      <c r="L399" s="124"/>
      <c r="M399" s="124"/>
      <c r="N399" s="124"/>
      <c r="O399" s="124"/>
      <c r="P399" s="124"/>
      <c r="Q399" s="124"/>
      <c r="R399" s="124"/>
      <c r="S399" s="124"/>
      <c r="T399" s="124"/>
      <c r="U399" s="124"/>
      <c r="V399" s="124"/>
      <c r="W399" s="124"/>
      <c r="X399" s="124"/>
      <c r="Y399" s="124"/>
      <c r="Z399" s="124"/>
    </row>
    <row r="400" spans="1:26" ht="12.75" customHeight="1">
      <c r="A400" s="124"/>
      <c r="B400" s="124"/>
      <c r="C400" s="124"/>
      <c r="D400" s="124"/>
      <c r="E400" s="124"/>
      <c r="F400" s="124"/>
      <c r="G400" s="124"/>
      <c r="H400" s="124"/>
      <c r="I400" s="124"/>
      <c r="J400" s="124"/>
      <c r="K400" s="124"/>
      <c r="L400" s="124"/>
      <c r="M400" s="124"/>
      <c r="N400" s="124"/>
      <c r="O400" s="124"/>
      <c r="P400" s="124"/>
      <c r="Q400" s="124"/>
      <c r="R400" s="124"/>
      <c r="S400" s="124"/>
      <c r="T400" s="124"/>
      <c r="U400" s="124"/>
      <c r="V400" s="124"/>
      <c r="W400" s="124"/>
      <c r="X400" s="124"/>
      <c r="Y400" s="124"/>
      <c r="Z400" s="124"/>
    </row>
    <row r="401" spans="1:26" ht="12.75" customHeight="1">
      <c r="A401" s="124"/>
      <c r="B401" s="124"/>
      <c r="C401" s="124"/>
      <c r="D401" s="124"/>
      <c r="E401" s="124"/>
      <c r="F401" s="124"/>
      <c r="G401" s="124"/>
      <c r="H401" s="124"/>
      <c r="I401" s="124"/>
      <c r="J401" s="124"/>
      <c r="K401" s="124"/>
      <c r="L401" s="124"/>
      <c r="M401" s="124"/>
      <c r="N401" s="124"/>
      <c r="O401" s="124"/>
      <c r="P401" s="124"/>
      <c r="Q401" s="124"/>
      <c r="R401" s="124"/>
      <c r="S401" s="124"/>
      <c r="T401" s="124"/>
      <c r="U401" s="124"/>
      <c r="V401" s="124"/>
      <c r="W401" s="124"/>
      <c r="X401" s="124"/>
      <c r="Y401" s="124"/>
      <c r="Z401" s="124"/>
    </row>
    <row r="402" spans="1:26" ht="12.75" customHeight="1">
      <c r="A402" s="124"/>
      <c r="B402" s="124"/>
      <c r="C402" s="124"/>
      <c r="D402" s="124"/>
      <c r="E402" s="124"/>
      <c r="F402" s="124"/>
      <c r="G402" s="124"/>
      <c r="H402" s="124"/>
      <c r="I402" s="124"/>
      <c r="J402" s="124"/>
      <c r="K402" s="124"/>
      <c r="L402" s="124"/>
      <c r="M402" s="124"/>
      <c r="N402" s="124"/>
      <c r="O402" s="124"/>
      <c r="P402" s="124"/>
      <c r="Q402" s="124"/>
      <c r="R402" s="124"/>
      <c r="S402" s="124"/>
      <c r="T402" s="124"/>
      <c r="U402" s="124"/>
      <c r="V402" s="124"/>
      <c r="W402" s="124"/>
      <c r="X402" s="124"/>
      <c r="Y402" s="124"/>
      <c r="Z402" s="124"/>
    </row>
    <row r="403" spans="1:26" ht="12.75" customHeight="1">
      <c r="A403" s="124"/>
      <c r="B403" s="124"/>
      <c r="C403" s="124"/>
      <c r="D403" s="124"/>
      <c r="E403" s="124"/>
      <c r="F403" s="124"/>
      <c r="G403" s="124"/>
      <c r="H403" s="124"/>
      <c r="I403" s="124"/>
      <c r="J403" s="124"/>
      <c r="K403" s="124"/>
      <c r="L403" s="124"/>
      <c r="M403" s="124"/>
      <c r="N403" s="124"/>
      <c r="O403" s="124"/>
      <c r="P403" s="124"/>
      <c r="Q403" s="124"/>
      <c r="R403" s="124"/>
      <c r="S403" s="124"/>
      <c r="T403" s="124"/>
      <c r="U403" s="124"/>
      <c r="V403" s="124"/>
      <c r="W403" s="124"/>
      <c r="X403" s="124"/>
      <c r="Y403" s="124"/>
      <c r="Z403" s="124"/>
    </row>
    <row r="404" spans="1:26" ht="12.75" customHeight="1">
      <c r="A404" s="124"/>
      <c r="B404" s="124"/>
      <c r="C404" s="124"/>
      <c r="D404" s="124"/>
      <c r="E404" s="124"/>
      <c r="F404" s="124"/>
      <c r="G404" s="124"/>
      <c r="H404" s="124"/>
      <c r="I404" s="124"/>
      <c r="J404" s="124"/>
      <c r="K404" s="124"/>
      <c r="L404" s="124"/>
      <c r="M404" s="124"/>
      <c r="N404" s="124"/>
      <c r="O404" s="124"/>
      <c r="P404" s="124"/>
      <c r="Q404" s="124"/>
      <c r="R404" s="124"/>
      <c r="S404" s="124"/>
      <c r="T404" s="124"/>
      <c r="U404" s="124"/>
      <c r="V404" s="124"/>
      <c r="W404" s="124"/>
      <c r="X404" s="124"/>
      <c r="Y404" s="124"/>
      <c r="Z404" s="124"/>
    </row>
    <row r="405" spans="1:26" ht="12.75" customHeight="1">
      <c r="A405" s="124"/>
      <c r="B405" s="124"/>
      <c r="C405" s="124"/>
      <c r="D405" s="124"/>
      <c r="E405" s="124"/>
      <c r="F405" s="124"/>
      <c r="G405" s="124"/>
      <c r="H405" s="124"/>
      <c r="I405" s="124"/>
      <c r="J405" s="124"/>
      <c r="K405" s="124"/>
      <c r="L405" s="124"/>
      <c r="M405" s="124"/>
      <c r="N405" s="124"/>
      <c r="O405" s="124"/>
      <c r="P405" s="124"/>
      <c r="Q405" s="124"/>
      <c r="R405" s="124"/>
      <c r="S405" s="124"/>
      <c r="T405" s="124"/>
      <c r="U405" s="124"/>
      <c r="V405" s="124"/>
      <c r="W405" s="124"/>
      <c r="X405" s="124"/>
      <c r="Y405" s="124"/>
      <c r="Z405" s="124"/>
    </row>
    <row r="406" spans="1:26" ht="12.75" customHeight="1">
      <c r="A406" s="124"/>
      <c r="B406" s="124"/>
      <c r="C406" s="124"/>
      <c r="D406" s="124"/>
      <c r="E406" s="124"/>
      <c r="F406" s="124"/>
      <c r="G406" s="124"/>
      <c r="H406" s="124"/>
      <c r="I406" s="124"/>
      <c r="J406" s="124"/>
      <c r="K406" s="124"/>
      <c r="L406" s="124"/>
      <c r="M406" s="124"/>
      <c r="N406" s="124"/>
      <c r="O406" s="124"/>
      <c r="P406" s="124"/>
      <c r="Q406" s="124"/>
      <c r="R406" s="124"/>
      <c r="S406" s="124"/>
      <c r="T406" s="124"/>
      <c r="U406" s="124"/>
      <c r="V406" s="124"/>
      <c r="W406" s="124"/>
      <c r="X406" s="124"/>
      <c r="Y406" s="124"/>
      <c r="Z406" s="124"/>
    </row>
    <row r="407" spans="1:26" ht="12.75" customHeight="1">
      <c r="A407" s="124"/>
      <c r="B407" s="124"/>
      <c r="C407" s="124"/>
      <c r="D407" s="124"/>
      <c r="E407" s="124"/>
      <c r="F407" s="124"/>
      <c r="G407" s="124"/>
      <c r="H407" s="124"/>
      <c r="I407" s="124"/>
      <c r="J407" s="124"/>
      <c r="K407" s="124"/>
      <c r="L407" s="124"/>
      <c r="M407" s="124"/>
      <c r="N407" s="124"/>
      <c r="O407" s="124"/>
      <c r="P407" s="124"/>
      <c r="Q407" s="124"/>
      <c r="R407" s="124"/>
      <c r="S407" s="124"/>
      <c r="T407" s="124"/>
      <c r="U407" s="124"/>
      <c r="V407" s="124"/>
      <c r="W407" s="124"/>
      <c r="X407" s="124"/>
      <c r="Y407" s="124"/>
      <c r="Z407" s="124"/>
    </row>
    <row r="408" spans="1:26" ht="12.75" customHeight="1">
      <c r="A408" s="124"/>
      <c r="B408" s="124"/>
      <c r="C408" s="124"/>
      <c r="D408" s="124"/>
      <c r="E408" s="124"/>
      <c r="F408" s="124"/>
      <c r="G408" s="124"/>
      <c r="H408" s="124"/>
      <c r="I408" s="124"/>
      <c r="J408" s="124"/>
      <c r="K408" s="124"/>
      <c r="L408" s="124"/>
      <c r="M408" s="124"/>
      <c r="N408" s="124"/>
      <c r="O408" s="124"/>
      <c r="P408" s="124"/>
      <c r="Q408" s="124"/>
      <c r="R408" s="124"/>
      <c r="S408" s="124"/>
      <c r="T408" s="124"/>
      <c r="U408" s="124"/>
      <c r="V408" s="124"/>
      <c r="W408" s="124"/>
      <c r="X408" s="124"/>
      <c r="Y408" s="124"/>
      <c r="Z408" s="124"/>
    </row>
    <row r="409" spans="1:26" ht="12.75" customHeight="1">
      <c r="A409" s="124"/>
      <c r="B409" s="124"/>
      <c r="C409" s="124"/>
      <c r="D409" s="124"/>
      <c r="E409" s="124"/>
      <c r="F409" s="124"/>
      <c r="G409" s="124"/>
      <c r="H409" s="124"/>
      <c r="I409" s="124"/>
      <c r="J409" s="124"/>
      <c r="K409" s="124"/>
      <c r="L409" s="124"/>
      <c r="M409" s="124"/>
      <c r="N409" s="124"/>
      <c r="O409" s="124"/>
      <c r="P409" s="124"/>
      <c r="Q409" s="124"/>
      <c r="R409" s="124"/>
      <c r="S409" s="124"/>
      <c r="T409" s="124"/>
      <c r="U409" s="124"/>
      <c r="V409" s="124"/>
      <c r="W409" s="124"/>
      <c r="X409" s="124"/>
      <c r="Y409" s="124"/>
      <c r="Z409" s="124"/>
    </row>
    <row r="410" spans="1:26" ht="12.75" customHeight="1">
      <c r="A410" s="124"/>
      <c r="B410" s="124"/>
      <c r="C410" s="124"/>
      <c r="D410" s="124"/>
      <c r="E410" s="124"/>
      <c r="F410" s="124"/>
      <c r="G410" s="124"/>
      <c r="H410" s="124"/>
      <c r="I410" s="124"/>
      <c r="J410" s="124"/>
      <c r="K410" s="124"/>
      <c r="L410" s="124"/>
      <c r="M410" s="124"/>
      <c r="N410" s="124"/>
      <c r="O410" s="124"/>
      <c r="P410" s="124"/>
      <c r="Q410" s="124"/>
      <c r="R410" s="124"/>
      <c r="S410" s="124"/>
      <c r="T410" s="124"/>
      <c r="U410" s="124"/>
      <c r="V410" s="124"/>
      <c r="W410" s="124"/>
      <c r="X410" s="124"/>
      <c r="Y410" s="124"/>
      <c r="Z410" s="124"/>
    </row>
    <row r="411" spans="1:26" ht="12.75" customHeight="1">
      <c r="A411" s="124"/>
      <c r="B411" s="124"/>
      <c r="C411" s="124"/>
      <c r="D411" s="124"/>
      <c r="E411" s="124"/>
      <c r="F411" s="124"/>
      <c r="G411" s="124"/>
      <c r="H411" s="124"/>
      <c r="I411" s="124"/>
      <c r="J411" s="124"/>
      <c r="K411" s="124"/>
      <c r="L411" s="124"/>
      <c r="M411" s="124"/>
      <c r="N411" s="124"/>
      <c r="O411" s="124"/>
      <c r="P411" s="124"/>
      <c r="Q411" s="124"/>
      <c r="R411" s="124"/>
      <c r="S411" s="124"/>
      <c r="T411" s="124"/>
      <c r="U411" s="124"/>
      <c r="V411" s="124"/>
      <c r="W411" s="124"/>
      <c r="X411" s="124"/>
      <c r="Y411" s="124"/>
      <c r="Z411" s="124"/>
    </row>
    <row r="412" spans="1:26" ht="12.75" customHeight="1">
      <c r="A412" s="124"/>
      <c r="B412" s="124"/>
      <c r="C412" s="124"/>
      <c r="D412" s="124"/>
      <c r="E412" s="124"/>
      <c r="F412" s="124"/>
      <c r="G412" s="124"/>
      <c r="H412" s="124"/>
      <c r="I412" s="124"/>
      <c r="J412" s="124"/>
      <c r="K412" s="124"/>
      <c r="L412" s="124"/>
      <c r="M412" s="124"/>
      <c r="N412" s="124"/>
      <c r="O412" s="124"/>
      <c r="P412" s="124"/>
      <c r="Q412" s="124"/>
      <c r="R412" s="124"/>
      <c r="S412" s="124"/>
      <c r="T412" s="124"/>
      <c r="U412" s="124"/>
      <c r="V412" s="124"/>
      <c r="W412" s="124"/>
      <c r="X412" s="124"/>
      <c r="Y412" s="124"/>
      <c r="Z412" s="124"/>
    </row>
    <row r="413" spans="1:26" ht="12.75" customHeight="1">
      <c r="A413" s="124"/>
      <c r="B413" s="124"/>
      <c r="C413" s="124"/>
      <c r="D413" s="124"/>
      <c r="E413" s="124"/>
      <c r="F413" s="124"/>
      <c r="G413" s="124"/>
      <c r="H413" s="124"/>
      <c r="I413" s="124"/>
      <c r="J413" s="124"/>
      <c r="K413" s="124"/>
      <c r="L413" s="124"/>
      <c r="M413" s="124"/>
      <c r="N413" s="124"/>
      <c r="O413" s="124"/>
      <c r="P413" s="124"/>
      <c r="Q413" s="124"/>
      <c r="R413" s="124"/>
      <c r="S413" s="124"/>
      <c r="T413" s="124"/>
      <c r="U413" s="124"/>
      <c r="V413" s="124"/>
      <c r="W413" s="124"/>
      <c r="X413" s="124"/>
      <c r="Y413" s="124"/>
      <c r="Z413" s="124"/>
    </row>
    <row r="414" spans="1:26" ht="12.75" customHeight="1">
      <c r="A414" s="124"/>
      <c r="B414" s="124"/>
      <c r="C414" s="124"/>
      <c r="D414" s="124"/>
      <c r="E414" s="124"/>
      <c r="F414" s="124"/>
      <c r="G414" s="124"/>
      <c r="H414" s="124"/>
      <c r="I414" s="124"/>
      <c r="J414" s="124"/>
      <c r="K414" s="124"/>
      <c r="L414" s="124"/>
      <c r="M414" s="124"/>
      <c r="N414" s="124"/>
      <c r="O414" s="124"/>
      <c r="P414" s="124"/>
      <c r="Q414" s="124"/>
      <c r="R414" s="124"/>
      <c r="S414" s="124"/>
      <c r="T414" s="124"/>
      <c r="U414" s="124"/>
      <c r="V414" s="124"/>
      <c r="W414" s="124"/>
      <c r="X414" s="124"/>
      <c r="Y414" s="124"/>
      <c r="Z414" s="124"/>
    </row>
    <row r="415" spans="1:26" ht="12.75" customHeight="1">
      <c r="A415" s="124"/>
      <c r="B415" s="124"/>
      <c r="C415" s="124"/>
      <c r="D415" s="124"/>
      <c r="E415" s="124"/>
      <c r="F415" s="124"/>
      <c r="G415" s="124"/>
      <c r="H415" s="124"/>
      <c r="I415" s="124"/>
      <c r="J415" s="124"/>
      <c r="K415" s="124"/>
      <c r="L415" s="124"/>
      <c r="M415" s="124"/>
      <c r="N415" s="124"/>
      <c r="O415" s="124"/>
      <c r="P415" s="124"/>
      <c r="Q415" s="124"/>
      <c r="R415" s="124"/>
      <c r="S415" s="124"/>
      <c r="T415" s="124"/>
      <c r="U415" s="124"/>
      <c r="V415" s="124"/>
      <c r="W415" s="124"/>
      <c r="X415" s="124"/>
      <c r="Y415" s="124"/>
      <c r="Z415" s="124"/>
    </row>
    <row r="416" spans="1:26" ht="12.75" customHeight="1">
      <c r="A416" s="124"/>
      <c r="B416" s="124"/>
      <c r="C416" s="124"/>
      <c r="D416" s="124"/>
      <c r="E416" s="124"/>
      <c r="F416" s="124"/>
      <c r="G416" s="124"/>
      <c r="H416" s="124"/>
      <c r="I416" s="124"/>
      <c r="J416" s="124"/>
      <c r="K416" s="124"/>
      <c r="L416" s="124"/>
      <c r="M416" s="124"/>
      <c r="N416" s="124"/>
      <c r="O416" s="124"/>
      <c r="P416" s="124"/>
      <c r="Q416" s="124"/>
      <c r="R416" s="124"/>
      <c r="S416" s="124"/>
      <c r="T416" s="124"/>
      <c r="U416" s="124"/>
      <c r="V416" s="124"/>
      <c r="W416" s="124"/>
      <c r="X416" s="124"/>
      <c r="Y416" s="124"/>
      <c r="Z416" s="124"/>
    </row>
    <row r="417" spans="1:26" ht="12.75" customHeight="1">
      <c r="A417" s="124"/>
      <c r="B417" s="124"/>
      <c r="C417" s="124"/>
      <c r="D417" s="124"/>
      <c r="E417" s="124"/>
      <c r="F417" s="124"/>
      <c r="G417" s="124"/>
      <c r="H417" s="124"/>
      <c r="I417" s="124"/>
      <c r="J417" s="124"/>
      <c r="K417" s="124"/>
      <c r="L417" s="124"/>
      <c r="M417" s="124"/>
      <c r="N417" s="124"/>
      <c r="O417" s="124"/>
      <c r="P417" s="124"/>
      <c r="Q417" s="124"/>
      <c r="R417" s="124"/>
      <c r="S417" s="124"/>
      <c r="T417" s="124"/>
      <c r="U417" s="124"/>
      <c r="V417" s="124"/>
      <c r="W417" s="124"/>
      <c r="X417" s="124"/>
      <c r="Y417" s="124"/>
      <c r="Z417" s="124"/>
    </row>
    <row r="418" spans="1:26" ht="12.75" customHeight="1">
      <c r="A418" s="124"/>
      <c r="B418" s="124"/>
      <c r="C418" s="124"/>
      <c r="D418" s="124"/>
      <c r="E418" s="124"/>
      <c r="F418" s="124"/>
      <c r="G418" s="124"/>
      <c r="H418" s="124"/>
      <c r="I418" s="124"/>
      <c r="J418" s="124"/>
      <c r="K418" s="124"/>
      <c r="L418" s="124"/>
      <c r="M418" s="124"/>
      <c r="N418" s="124"/>
      <c r="O418" s="124"/>
      <c r="P418" s="124"/>
      <c r="Q418" s="124"/>
      <c r="R418" s="124"/>
      <c r="S418" s="124"/>
      <c r="T418" s="124"/>
      <c r="U418" s="124"/>
      <c r="V418" s="124"/>
      <c r="W418" s="124"/>
      <c r="X418" s="124"/>
      <c r="Y418" s="124"/>
      <c r="Z418" s="124"/>
    </row>
    <row r="419" spans="1:26" ht="12.75" customHeight="1">
      <c r="A419" s="124"/>
      <c r="B419" s="124"/>
      <c r="C419" s="124"/>
      <c r="D419" s="124"/>
      <c r="E419" s="124"/>
      <c r="F419" s="124"/>
      <c r="G419" s="124"/>
      <c r="H419" s="124"/>
      <c r="I419" s="124"/>
      <c r="J419" s="124"/>
      <c r="K419" s="124"/>
      <c r="L419" s="124"/>
      <c r="M419" s="124"/>
      <c r="N419" s="124"/>
      <c r="O419" s="124"/>
      <c r="P419" s="124"/>
      <c r="Q419" s="124"/>
      <c r="R419" s="124"/>
      <c r="S419" s="124"/>
      <c r="T419" s="124"/>
      <c r="U419" s="124"/>
      <c r="V419" s="124"/>
      <c r="W419" s="124"/>
      <c r="X419" s="124"/>
      <c r="Y419" s="124"/>
      <c r="Z419" s="124"/>
    </row>
    <row r="420" spans="1:26" ht="12.75" customHeight="1">
      <c r="A420" s="124"/>
      <c r="B420" s="124"/>
      <c r="C420" s="124"/>
      <c r="D420" s="124"/>
      <c r="E420" s="124"/>
      <c r="F420" s="124"/>
      <c r="G420" s="124"/>
      <c r="H420" s="124"/>
      <c r="I420" s="124"/>
      <c r="J420" s="124"/>
      <c r="K420" s="124"/>
      <c r="L420" s="124"/>
      <c r="M420" s="124"/>
      <c r="N420" s="124"/>
      <c r="O420" s="124"/>
      <c r="P420" s="124"/>
      <c r="Q420" s="124"/>
      <c r="R420" s="124"/>
      <c r="S420" s="124"/>
      <c r="T420" s="124"/>
      <c r="U420" s="124"/>
      <c r="V420" s="124"/>
      <c r="W420" s="124"/>
      <c r="X420" s="124"/>
      <c r="Y420" s="124"/>
      <c r="Z420" s="124"/>
    </row>
    <row r="421" spans="1:26" ht="12.75" customHeight="1">
      <c r="A421" s="124"/>
      <c r="B421" s="124"/>
      <c r="C421" s="124"/>
      <c r="D421" s="124"/>
      <c r="E421" s="124"/>
      <c r="F421" s="124"/>
      <c r="G421" s="124"/>
      <c r="H421" s="124"/>
      <c r="I421" s="124"/>
      <c r="J421" s="124"/>
      <c r="K421" s="124"/>
      <c r="L421" s="124"/>
      <c r="M421" s="124"/>
      <c r="N421" s="124"/>
      <c r="O421" s="124"/>
      <c r="P421" s="124"/>
      <c r="Q421" s="124"/>
      <c r="R421" s="124"/>
      <c r="S421" s="124"/>
      <c r="T421" s="124"/>
      <c r="U421" s="124"/>
      <c r="V421" s="124"/>
      <c r="W421" s="124"/>
      <c r="X421" s="124"/>
      <c r="Y421" s="124"/>
      <c r="Z421" s="124"/>
    </row>
    <row r="422" spans="1:26" ht="12.75" customHeight="1">
      <c r="A422" s="124"/>
      <c r="B422" s="124"/>
      <c r="C422" s="124"/>
      <c r="D422" s="124"/>
      <c r="E422" s="124"/>
      <c r="F422" s="124"/>
      <c r="G422" s="124"/>
      <c r="H422" s="124"/>
      <c r="I422" s="124"/>
      <c r="J422" s="124"/>
      <c r="K422" s="124"/>
      <c r="L422" s="124"/>
      <c r="M422" s="124"/>
      <c r="N422" s="124"/>
      <c r="O422" s="124"/>
      <c r="P422" s="124"/>
      <c r="Q422" s="124"/>
      <c r="R422" s="124"/>
      <c r="S422" s="124"/>
      <c r="T422" s="124"/>
      <c r="U422" s="124"/>
      <c r="V422" s="124"/>
      <c r="W422" s="124"/>
      <c r="X422" s="124"/>
      <c r="Y422" s="124"/>
      <c r="Z422" s="124"/>
    </row>
    <row r="423" spans="1:26" ht="12.75" customHeight="1">
      <c r="A423" s="124"/>
      <c r="B423" s="124"/>
      <c r="C423" s="124"/>
      <c r="D423" s="124"/>
      <c r="E423" s="124"/>
      <c r="F423" s="124"/>
      <c r="G423" s="124"/>
      <c r="H423" s="124"/>
      <c r="I423" s="124"/>
      <c r="J423" s="124"/>
      <c r="K423" s="124"/>
      <c r="L423" s="124"/>
      <c r="M423" s="124"/>
      <c r="N423" s="124"/>
      <c r="O423" s="124"/>
      <c r="P423" s="124"/>
      <c r="Q423" s="124"/>
      <c r="R423" s="124"/>
      <c r="S423" s="124"/>
      <c r="T423" s="124"/>
      <c r="U423" s="124"/>
      <c r="V423" s="124"/>
      <c r="W423" s="124"/>
      <c r="X423" s="124"/>
      <c r="Y423" s="124"/>
      <c r="Z423" s="124"/>
    </row>
    <row r="424" spans="1:26" ht="12.75" customHeight="1">
      <c r="A424" s="124"/>
      <c r="B424" s="124"/>
      <c r="C424" s="124"/>
      <c r="D424" s="124"/>
      <c r="E424" s="124"/>
      <c r="F424" s="124"/>
      <c r="G424" s="124"/>
      <c r="H424" s="124"/>
      <c r="I424" s="124"/>
      <c r="J424" s="124"/>
      <c r="K424" s="124"/>
      <c r="L424" s="124"/>
      <c r="M424" s="124"/>
      <c r="N424" s="124"/>
      <c r="O424" s="124"/>
      <c r="P424" s="124"/>
      <c r="Q424" s="124"/>
      <c r="R424" s="124"/>
      <c r="S424" s="124"/>
      <c r="T424" s="124"/>
      <c r="U424" s="124"/>
      <c r="V424" s="124"/>
      <c r="W424" s="124"/>
      <c r="X424" s="124"/>
      <c r="Y424" s="124"/>
      <c r="Z424" s="124"/>
    </row>
    <row r="425" spans="1:26" ht="12.75" customHeight="1">
      <c r="A425" s="124"/>
      <c r="B425" s="124"/>
      <c r="C425" s="124"/>
      <c r="D425" s="124"/>
      <c r="E425" s="124"/>
      <c r="F425" s="124"/>
      <c r="G425" s="124"/>
      <c r="H425" s="124"/>
      <c r="I425" s="124"/>
      <c r="J425" s="124"/>
      <c r="K425" s="124"/>
      <c r="L425" s="124"/>
      <c r="M425" s="124"/>
      <c r="N425" s="124"/>
      <c r="O425" s="124"/>
      <c r="P425" s="124"/>
      <c r="Q425" s="124"/>
      <c r="R425" s="124"/>
      <c r="S425" s="124"/>
      <c r="T425" s="124"/>
      <c r="U425" s="124"/>
      <c r="V425" s="124"/>
      <c r="W425" s="124"/>
      <c r="X425" s="124"/>
      <c r="Y425" s="124"/>
      <c r="Z425" s="124"/>
    </row>
    <row r="426" spans="1:26" ht="12.75" customHeight="1">
      <c r="A426" s="124"/>
      <c r="B426" s="124"/>
      <c r="C426" s="124"/>
      <c r="D426" s="124"/>
      <c r="E426" s="124"/>
      <c r="F426" s="124"/>
      <c r="G426" s="124"/>
      <c r="H426" s="124"/>
      <c r="I426" s="124"/>
      <c r="J426" s="124"/>
      <c r="K426" s="124"/>
      <c r="L426" s="124"/>
      <c r="M426" s="124"/>
      <c r="N426" s="124"/>
      <c r="O426" s="124"/>
      <c r="P426" s="124"/>
      <c r="Q426" s="124"/>
      <c r="R426" s="124"/>
      <c r="S426" s="124"/>
      <c r="T426" s="124"/>
      <c r="U426" s="124"/>
      <c r="V426" s="124"/>
      <c r="W426" s="124"/>
      <c r="X426" s="124"/>
      <c r="Y426" s="124"/>
      <c r="Z426" s="124"/>
    </row>
    <row r="427" spans="1:26" ht="12.75" customHeight="1">
      <c r="A427" s="124"/>
      <c r="B427" s="124"/>
      <c r="C427" s="124"/>
      <c r="D427" s="124"/>
      <c r="E427" s="124"/>
      <c r="F427" s="124"/>
      <c r="G427" s="124"/>
      <c r="H427" s="124"/>
      <c r="I427" s="124"/>
      <c r="J427" s="124"/>
      <c r="K427" s="124"/>
      <c r="L427" s="124"/>
      <c r="M427" s="124"/>
      <c r="N427" s="124"/>
      <c r="O427" s="124"/>
      <c r="P427" s="124"/>
      <c r="Q427" s="124"/>
      <c r="R427" s="124"/>
      <c r="S427" s="124"/>
      <c r="T427" s="124"/>
      <c r="U427" s="124"/>
      <c r="V427" s="124"/>
      <c r="W427" s="124"/>
      <c r="X427" s="124"/>
      <c r="Y427" s="124"/>
      <c r="Z427" s="124"/>
    </row>
    <row r="428" spans="1:26" ht="12.75" customHeight="1">
      <c r="A428" s="124"/>
      <c r="B428" s="124"/>
      <c r="C428" s="124"/>
      <c r="D428" s="124"/>
      <c r="E428" s="124"/>
      <c r="F428" s="124"/>
      <c r="G428" s="124"/>
      <c r="H428" s="124"/>
      <c r="I428" s="124"/>
      <c r="J428" s="124"/>
      <c r="K428" s="124"/>
      <c r="L428" s="124"/>
      <c r="M428" s="124"/>
      <c r="N428" s="124"/>
      <c r="O428" s="124"/>
      <c r="P428" s="124"/>
      <c r="Q428" s="124"/>
      <c r="R428" s="124"/>
      <c r="S428" s="124"/>
      <c r="T428" s="124"/>
      <c r="U428" s="124"/>
      <c r="V428" s="124"/>
      <c r="W428" s="124"/>
      <c r="X428" s="124"/>
      <c r="Y428" s="124"/>
      <c r="Z428" s="124"/>
    </row>
    <row r="429" spans="1:26" ht="12.75" customHeight="1">
      <c r="A429" s="124"/>
      <c r="B429" s="124"/>
      <c r="C429" s="124"/>
      <c r="D429" s="124"/>
      <c r="E429" s="124"/>
      <c r="F429" s="124"/>
      <c r="G429" s="124"/>
      <c r="H429" s="124"/>
      <c r="I429" s="124"/>
      <c r="J429" s="124"/>
      <c r="K429" s="124"/>
      <c r="L429" s="124"/>
      <c r="M429" s="124"/>
      <c r="N429" s="124"/>
      <c r="O429" s="124"/>
      <c r="P429" s="124"/>
      <c r="Q429" s="124"/>
      <c r="R429" s="124"/>
      <c r="S429" s="124"/>
      <c r="T429" s="124"/>
      <c r="U429" s="124"/>
      <c r="V429" s="124"/>
      <c r="W429" s="124"/>
      <c r="X429" s="124"/>
      <c r="Y429" s="124"/>
      <c r="Z429" s="124"/>
    </row>
    <row r="430" spans="1:26" ht="12.75" customHeight="1">
      <c r="A430" s="124"/>
      <c r="B430" s="124"/>
      <c r="C430" s="124"/>
      <c r="D430" s="124"/>
      <c r="E430" s="124"/>
      <c r="F430" s="124"/>
      <c r="G430" s="124"/>
      <c r="H430" s="124"/>
      <c r="I430" s="124"/>
      <c r="J430" s="124"/>
      <c r="K430" s="124"/>
      <c r="L430" s="124"/>
      <c r="M430" s="124"/>
      <c r="N430" s="124"/>
      <c r="O430" s="124"/>
      <c r="P430" s="124"/>
      <c r="Q430" s="124"/>
      <c r="R430" s="124"/>
      <c r="S430" s="124"/>
      <c r="T430" s="124"/>
      <c r="U430" s="124"/>
      <c r="V430" s="124"/>
      <c r="W430" s="124"/>
      <c r="X430" s="124"/>
      <c r="Y430" s="124"/>
      <c r="Z430" s="124"/>
    </row>
    <row r="431" spans="1:26" ht="12.75" customHeight="1">
      <c r="A431" s="124"/>
      <c r="B431" s="124"/>
      <c r="C431" s="124"/>
      <c r="D431" s="124"/>
      <c r="E431" s="124"/>
      <c r="F431" s="124"/>
      <c r="G431" s="124"/>
      <c r="H431" s="124"/>
      <c r="I431" s="124"/>
      <c r="J431" s="124"/>
      <c r="K431" s="124"/>
      <c r="L431" s="124"/>
      <c r="M431" s="124"/>
      <c r="N431" s="124"/>
      <c r="O431" s="124"/>
      <c r="P431" s="124"/>
      <c r="Q431" s="124"/>
      <c r="R431" s="124"/>
      <c r="S431" s="124"/>
      <c r="T431" s="124"/>
      <c r="U431" s="124"/>
      <c r="V431" s="124"/>
      <c r="W431" s="124"/>
      <c r="X431" s="124"/>
      <c r="Y431" s="124"/>
      <c r="Z431" s="124"/>
    </row>
    <row r="432" spans="1:26" ht="12.75" customHeight="1">
      <c r="A432" s="124"/>
      <c r="B432" s="124"/>
      <c r="C432" s="124"/>
      <c r="D432" s="124"/>
      <c r="E432" s="124"/>
      <c r="F432" s="124"/>
      <c r="G432" s="124"/>
      <c r="H432" s="124"/>
      <c r="I432" s="124"/>
      <c r="J432" s="124"/>
      <c r="K432" s="124"/>
      <c r="L432" s="124"/>
      <c r="M432" s="124"/>
      <c r="N432" s="124"/>
      <c r="O432" s="124"/>
      <c r="P432" s="124"/>
      <c r="Q432" s="124"/>
      <c r="R432" s="124"/>
      <c r="S432" s="124"/>
      <c r="T432" s="124"/>
      <c r="U432" s="124"/>
      <c r="V432" s="124"/>
      <c r="W432" s="124"/>
      <c r="X432" s="124"/>
      <c r="Y432" s="124"/>
      <c r="Z432" s="124"/>
    </row>
    <row r="433" spans="1:26" ht="12.75" customHeight="1">
      <c r="A433" s="124"/>
      <c r="B433" s="124"/>
      <c r="C433" s="124"/>
      <c r="D433" s="124"/>
      <c r="E433" s="124"/>
      <c r="F433" s="124"/>
      <c r="G433" s="124"/>
      <c r="H433" s="124"/>
      <c r="I433" s="124"/>
      <c r="J433" s="124"/>
      <c r="K433" s="124"/>
      <c r="L433" s="124"/>
      <c r="M433" s="124"/>
      <c r="N433" s="124"/>
      <c r="O433" s="124"/>
      <c r="P433" s="124"/>
      <c r="Q433" s="124"/>
      <c r="R433" s="124"/>
      <c r="S433" s="124"/>
      <c r="T433" s="124"/>
      <c r="U433" s="124"/>
      <c r="V433" s="124"/>
      <c r="W433" s="124"/>
      <c r="X433" s="124"/>
      <c r="Y433" s="124"/>
      <c r="Z433" s="124"/>
    </row>
    <row r="434" spans="1:26" ht="12.75" customHeight="1">
      <c r="A434" s="124"/>
      <c r="B434" s="124"/>
      <c r="C434" s="124"/>
      <c r="D434" s="124"/>
      <c r="E434" s="124"/>
      <c r="F434" s="124"/>
      <c r="G434" s="124"/>
      <c r="H434" s="124"/>
      <c r="I434" s="124"/>
      <c r="J434" s="124"/>
      <c r="K434" s="124"/>
      <c r="L434" s="124"/>
      <c r="M434" s="124"/>
      <c r="N434" s="124"/>
      <c r="O434" s="124"/>
      <c r="P434" s="124"/>
      <c r="Q434" s="124"/>
      <c r="R434" s="124"/>
      <c r="S434" s="124"/>
      <c r="T434" s="124"/>
      <c r="U434" s="124"/>
      <c r="V434" s="124"/>
      <c r="W434" s="124"/>
      <c r="X434" s="124"/>
      <c r="Y434" s="124"/>
      <c r="Z434" s="124"/>
    </row>
    <row r="435" spans="1:26" ht="12.75" customHeight="1">
      <c r="A435" s="124"/>
      <c r="B435" s="124"/>
      <c r="C435" s="124"/>
      <c r="D435" s="124"/>
      <c r="E435" s="124"/>
      <c r="F435" s="124"/>
      <c r="G435" s="124"/>
      <c r="H435" s="124"/>
      <c r="I435" s="124"/>
      <c r="J435" s="124"/>
      <c r="K435" s="124"/>
      <c r="L435" s="124"/>
      <c r="M435" s="124"/>
      <c r="N435" s="124"/>
      <c r="O435" s="124"/>
      <c r="P435" s="124"/>
      <c r="Q435" s="124"/>
      <c r="R435" s="124"/>
      <c r="S435" s="124"/>
      <c r="T435" s="124"/>
      <c r="U435" s="124"/>
      <c r="V435" s="124"/>
      <c r="W435" s="124"/>
      <c r="X435" s="124"/>
      <c r="Y435" s="124"/>
      <c r="Z435" s="124"/>
    </row>
    <row r="436" spans="1:26" ht="12.75" customHeight="1">
      <c r="A436" s="124"/>
      <c r="B436" s="124"/>
      <c r="C436" s="124"/>
      <c r="D436" s="124"/>
      <c r="E436" s="124"/>
      <c r="F436" s="124"/>
      <c r="G436" s="124"/>
      <c r="H436" s="124"/>
      <c r="I436" s="124"/>
      <c r="J436" s="124"/>
      <c r="K436" s="124"/>
      <c r="L436" s="124"/>
      <c r="M436" s="124"/>
      <c r="N436" s="124"/>
      <c r="O436" s="124"/>
      <c r="P436" s="124"/>
      <c r="Q436" s="124"/>
      <c r="R436" s="124"/>
      <c r="S436" s="124"/>
      <c r="T436" s="124"/>
      <c r="U436" s="124"/>
      <c r="V436" s="124"/>
      <c r="W436" s="124"/>
      <c r="X436" s="124"/>
      <c r="Y436" s="124"/>
      <c r="Z436" s="124"/>
    </row>
    <row r="437" spans="1:26" ht="12.75" customHeight="1">
      <c r="A437" s="124"/>
      <c r="B437" s="124"/>
      <c r="C437" s="124"/>
      <c r="D437" s="124"/>
      <c r="E437" s="124"/>
      <c r="F437" s="124"/>
      <c r="G437" s="124"/>
      <c r="H437" s="124"/>
      <c r="I437" s="124"/>
      <c r="J437" s="124"/>
      <c r="K437" s="124"/>
      <c r="L437" s="124"/>
      <c r="M437" s="124"/>
      <c r="N437" s="124"/>
      <c r="O437" s="124"/>
      <c r="P437" s="124"/>
      <c r="Q437" s="124"/>
      <c r="R437" s="124"/>
      <c r="S437" s="124"/>
      <c r="T437" s="124"/>
      <c r="U437" s="124"/>
      <c r="V437" s="124"/>
      <c r="W437" s="124"/>
      <c r="X437" s="124"/>
      <c r="Y437" s="124"/>
      <c r="Z437" s="124"/>
    </row>
    <row r="438" spans="1:26" ht="12.75" customHeight="1">
      <c r="A438" s="124"/>
      <c r="B438" s="124"/>
      <c r="C438" s="124"/>
      <c r="D438" s="124"/>
      <c r="E438" s="124"/>
      <c r="F438" s="124"/>
      <c r="G438" s="124"/>
      <c r="H438" s="124"/>
      <c r="I438" s="124"/>
      <c r="J438" s="124"/>
      <c r="K438" s="124"/>
      <c r="L438" s="124"/>
      <c r="M438" s="124"/>
      <c r="N438" s="124"/>
      <c r="O438" s="124"/>
      <c r="P438" s="124"/>
      <c r="Q438" s="124"/>
      <c r="R438" s="124"/>
      <c r="S438" s="124"/>
      <c r="T438" s="124"/>
      <c r="U438" s="124"/>
      <c r="V438" s="124"/>
      <c r="W438" s="124"/>
      <c r="X438" s="124"/>
      <c r="Y438" s="124"/>
      <c r="Z438" s="124"/>
    </row>
    <row r="439" spans="1:26" ht="12.75" customHeight="1">
      <c r="A439" s="124"/>
      <c r="B439" s="124"/>
      <c r="C439" s="124"/>
      <c r="D439" s="124"/>
      <c r="E439" s="124"/>
      <c r="F439" s="124"/>
      <c r="G439" s="124"/>
      <c r="H439" s="124"/>
      <c r="I439" s="124"/>
      <c r="J439" s="124"/>
      <c r="K439" s="124"/>
      <c r="L439" s="124"/>
      <c r="M439" s="124"/>
      <c r="N439" s="124"/>
      <c r="O439" s="124"/>
      <c r="P439" s="124"/>
      <c r="Q439" s="124"/>
      <c r="R439" s="124"/>
      <c r="S439" s="124"/>
      <c r="T439" s="124"/>
      <c r="U439" s="124"/>
      <c r="V439" s="124"/>
      <c r="W439" s="124"/>
      <c r="X439" s="124"/>
      <c r="Y439" s="124"/>
      <c r="Z439" s="124"/>
    </row>
    <row r="440" spans="1:26" ht="12.75" customHeight="1">
      <c r="A440" s="124"/>
      <c r="B440" s="124"/>
      <c r="C440" s="124"/>
      <c r="D440" s="124"/>
      <c r="E440" s="124"/>
      <c r="F440" s="124"/>
      <c r="G440" s="124"/>
      <c r="H440" s="124"/>
      <c r="I440" s="124"/>
      <c r="J440" s="124"/>
      <c r="K440" s="124"/>
      <c r="L440" s="124"/>
      <c r="M440" s="124"/>
      <c r="N440" s="124"/>
      <c r="O440" s="124"/>
      <c r="P440" s="124"/>
      <c r="Q440" s="124"/>
      <c r="R440" s="124"/>
      <c r="S440" s="124"/>
      <c r="T440" s="124"/>
      <c r="U440" s="124"/>
      <c r="V440" s="124"/>
      <c r="W440" s="124"/>
      <c r="X440" s="124"/>
      <c r="Y440" s="124"/>
      <c r="Z440" s="124"/>
    </row>
    <row r="441" spans="1:26" ht="12.75" customHeight="1">
      <c r="A441" s="124"/>
      <c r="B441" s="124"/>
      <c r="C441" s="124"/>
      <c r="D441" s="124"/>
      <c r="E441" s="124"/>
      <c r="F441" s="124"/>
      <c r="G441" s="124"/>
      <c r="H441" s="124"/>
      <c r="I441" s="124"/>
      <c r="J441" s="124"/>
      <c r="K441" s="124"/>
      <c r="L441" s="124"/>
      <c r="M441" s="124"/>
      <c r="N441" s="124"/>
      <c r="O441" s="124"/>
      <c r="P441" s="124"/>
      <c r="Q441" s="124"/>
      <c r="R441" s="124"/>
      <c r="S441" s="124"/>
      <c r="T441" s="124"/>
      <c r="U441" s="124"/>
      <c r="V441" s="124"/>
      <c r="W441" s="124"/>
      <c r="X441" s="124"/>
      <c r="Y441" s="124"/>
      <c r="Z441" s="124"/>
    </row>
    <row r="442" spans="1:26" ht="12.75" customHeight="1">
      <c r="A442" s="124"/>
      <c r="B442" s="124"/>
      <c r="C442" s="124"/>
      <c r="D442" s="124"/>
      <c r="E442" s="124"/>
      <c r="F442" s="124"/>
      <c r="G442" s="124"/>
      <c r="H442" s="124"/>
      <c r="I442" s="124"/>
      <c r="J442" s="124"/>
      <c r="K442" s="124"/>
      <c r="L442" s="124"/>
      <c r="M442" s="124"/>
      <c r="N442" s="124"/>
      <c r="O442" s="124"/>
      <c r="P442" s="124"/>
      <c r="Q442" s="124"/>
      <c r="R442" s="124"/>
      <c r="S442" s="124"/>
      <c r="T442" s="124"/>
      <c r="U442" s="124"/>
      <c r="V442" s="124"/>
      <c r="W442" s="124"/>
      <c r="X442" s="124"/>
      <c r="Y442" s="124"/>
      <c r="Z442" s="124"/>
    </row>
    <row r="443" spans="1:26" ht="12.75" customHeight="1">
      <c r="A443" s="124"/>
      <c r="B443" s="124"/>
      <c r="C443" s="124"/>
      <c r="D443" s="124"/>
      <c r="E443" s="124"/>
      <c r="F443" s="124"/>
      <c r="G443" s="124"/>
      <c r="H443" s="124"/>
      <c r="I443" s="124"/>
      <c r="J443" s="124"/>
      <c r="K443" s="124"/>
      <c r="L443" s="124"/>
      <c r="M443" s="124"/>
      <c r="N443" s="124"/>
      <c r="O443" s="124"/>
      <c r="P443" s="124"/>
      <c r="Q443" s="124"/>
      <c r="R443" s="124"/>
      <c r="S443" s="124"/>
      <c r="T443" s="124"/>
      <c r="U443" s="124"/>
      <c r="V443" s="124"/>
      <c r="W443" s="124"/>
      <c r="X443" s="124"/>
      <c r="Y443" s="124"/>
      <c r="Z443" s="124"/>
    </row>
    <row r="444" spans="1:26" ht="12.75" customHeight="1">
      <c r="A444" s="124"/>
      <c r="B444" s="124"/>
      <c r="C444" s="124"/>
      <c r="D444" s="124"/>
      <c r="E444" s="124"/>
      <c r="F444" s="124"/>
      <c r="G444" s="124"/>
      <c r="H444" s="124"/>
      <c r="I444" s="124"/>
      <c r="J444" s="124"/>
      <c r="K444" s="124"/>
      <c r="L444" s="124"/>
      <c r="M444" s="124"/>
      <c r="N444" s="124"/>
      <c r="O444" s="124"/>
      <c r="P444" s="124"/>
      <c r="Q444" s="124"/>
      <c r="R444" s="124"/>
      <c r="S444" s="124"/>
      <c r="T444" s="124"/>
      <c r="U444" s="124"/>
      <c r="V444" s="124"/>
      <c r="W444" s="124"/>
      <c r="X444" s="124"/>
      <c r="Y444" s="124"/>
      <c r="Z444" s="124"/>
    </row>
    <row r="445" spans="1:26" ht="12.75" customHeight="1">
      <c r="A445" s="124"/>
      <c r="B445" s="124"/>
      <c r="C445" s="124"/>
      <c r="D445" s="124"/>
      <c r="E445" s="124"/>
      <c r="F445" s="124"/>
      <c r="G445" s="124"/>
      <c r="H445" s="124"/>
      <c r="I445" s="124"/>
      <c r="J445" s="124"/>
      <c r="K445" s="124"/>
      <c r="L445" s="124"/>
      <c r="M445" s="124"/>
      <c r="N445" s="124"/>
      <c r="O445" s="124"/>
      <c r="P445" s="124"/>
      <c r="Q445" s="124"/>
      <c r="R445" s="124"/>
      <c r="S445" s="124"/>
      <c r="T445" s="124"/>
      <c r="U445" s="124"/>
      <c r="V445" s="124"/>
      <c r="W445" s="124"/>
      <c r="X445" s="124"/>
      <c r="Y445" s="124"/>
      <c r="Z445" s="124"/>
    </row>
    <row r="446" spans="1:26" ht="12.75" customHeight="1">
      <c r="A446" s="124"/>
      <c r="B446" s="124"/>
      <c r="C446" s="124"/>
      <c r="D446" s="124"/>
      <c r="E446" s="124"/>
      <c r="F446" s="124"/>
      <c r="G446" s="124"/>
      <c r="H446" s="124"/>
      <c r="I446" s="124"/>
      <c r="J446" s="124"/>
      <c r="K446" s="124"/>
      <c r="L446" s="124"/>
      <c r="M446" s="124"/>
      <c r="N446" s="124"/>
      <c r="O446" s="124"/>
      <c r="P446" s="124"/>
      <c r="Q446" s="124"/>
      <c r="R446" s="124"/>
      <c r="S446" s="124"/>
      <c r="T446" s="124"/>
      <c r="U446" s="124"/>
      <c r="V446" s="124"/>
      <c r="W446" s="124"/>
      <c r="X446" s="124"/>
      <c r="Y446" s="124"/>
      <c r="Z446" s="124"/>
    </row>
    <row r="447" spans="1:26" ht="12.75" customHeight="1">
      <c r="A447" s="124"/>
      <c r="B447" s="124"/>
      <c r="C447" s="124"/>
      <c r="D447" s="124"/>
      <c r="E447" s="124"/>
      <c r="F447" s="124"/>
      <c r="G447" s="124"/>
      <c r="H447" s="124"/>
      <c r="I447" s="124"/>
      <c r="J447" s="124"/>
      <c r="K447" s="124"/>
      <c r="L447" s="124"/>
      <c r="M447" s="124"/>
      <c r="N447" s="124"/>
      <c r="O447" s="124"/>
      <c r="P447" s="124"/>
      <c r="Q447" s="124"/>
      <c r="R447" s="124"/>
      <c r="S447" s="124"/>
      <c r="T447" s="124"/>
      <c r="U447" s="124"/>
      <c r="V447" s="124"/>
      <c r="W447" s="124"/>
      <c r="X447" s="124"/>
      <c r="Y447" s="124"/>
      <c r="Z447" s="124"/>
    </row>
    <row r="448" spans="1:26" ht="12.75" customHeight="1">
      <c r="A448" s="124"/>
      <c r="B448" s="124"/>
      <c r="C448" s="124"/>
      <c r="D448" s="124"/>
      <c r="E448" s="124"/>
      <c r="F448" s="124"/>
      <c r="G448" s="124"/>
      <c r="H448" s="124"/>
      <c r="I448" s="124"/>
      <c r="J448" s="124"/>
      <c r="K448" s="124"/>
      <c r="L448" s="124"/>
      <c r="M448" s="124"/>
      <c r="N448" s="124"/>
      <c r="O448" s="124"/>
      <c r="P448" s="124"/>
      <c r="Q448" s="124"/>
      <c r="R448" s="124"/>
      <c r="S448" s="124"/>
      <c r="T448" s="124"/>
      <c r="U448" s="124"/>
      <c r="V448" s="124"/>
      <c r="W448" s="124"/>
      <c r="X448" s="124"/>
      <c r="Y448" s="124"/>
      <c r="Z448" s="124"/>
    </row>
    <row r="449" spans="1:26" ht="12.75" customHeight="1">
      <c r="A449" s="124"/>
      <c r="B449" s="124"/>
      <c r="C449" s="124"/>
      <c r="D449" s="124"/>
      <c r="E449" s="124"/>
      <c r="F449" s="124"/>
      <c r="G449" s="124"/>
      <c r="H449" s="124"/>
      <c r="I449" s="124"/>
      <c r="J449" s="124"/>
      <c r="K449" s="124"/>
      <c r="L449" s="124"/>
      <c r="M449" s="124"/>
      <c r="N449" s="124"/>
      <c r="O449" s="124"/>
      <c r="P449" s="124"/>
      <c r="Q449" s="124"/>
      <c r="R449" s="124"/>
      <c r="S449" s="124"/>
      <c r="T449" s="124"/>
      <c r="U449" s="124"/>
      <c r="V449" s="124"/>
      <c r="W449" s="124"/>
      <c r="X449" s="124"/>
      <c r="Y449" s="124"/>
      <c r="Z449" s="124"/>
    </row>
    <row r="450" spans="1:26" ht="12.75" customHeight="1">
      <c r="A450" s="124"/>
      <c r="B450" s="124"/>
      <c r="C450" s="124"/>
      <c r="D450" s="124"/>
      <c r="E450" s="124"/>
      <c r="F450" s="124"/>
      <c r="G450" s="124"/>
      <c r="H450" s="124"/>
      <c r="I450" s="124"/>
      <c r="J450" s="124"/>
      <c r="K450" s="124"/>
      <c r="L450" s="124"/>
      <c r="M450" s="124"/>
      <c r="N450" s="124"/>
      <c r="O450" s="124"/>
      <c r="P450" s="124"/>
      <c r="Q450" s="124"/>
      <c r="R450" s="124"/>
      <c r="S450" s="124"/>
      <c r="T450" s="124"/>
      <c r="U450" s="124"/>
      <c r="V450" s="124"/>
      <c r="W450" s="124"/>
      <c r="X450" s="124"/>
      <c r="Y450" s="124"/>
      <c r="Z450" s="124"/>
    </row>
    <row r="451" spans="1:26" ht="12.75" customHeight="1">
      <c r="A451" s="124"/>
      <c r="B451" s="124"/>
      <c r="C451" s="124"/>
      <c r="D451" s="124"/>
      <c r="E451" s="124"/>
      <c r="F451" s="124"/>
      <c r="G451" s="124"/>
      <c r="H451" s="124"/>
      <c r="I451" s="124"/>
      <c r="J451" s="124"/>
      <c r="K451" s="124"/>
      <c r="L451" s="124"/>
      <c r="M451" s="124"/>
      <c r="N451" s="124"/>
      <c r="O451" s="124"/>
      <c r="P451" s="124"/>
      <c r="Q451" s="124"/>
      <c r="R451" s="124"/>
      <c r="S451" s="124"/>
      <c r="T451" s="124"/>
      <c r="U451" s="124"/>
      <c r="V451" s="124"/>
      <c r="W451" s="124"/>
      <c r="X451" s="124"/>
      <c r="Y451" s="124"/>
      <c r="Z451" s="124"/>
    </row>
    <row r="452" spans="1:26" ht="12.75" customHeight="1">
      <c r="A452" s="124"/>
      <c r="B452" s="124"/>
      <c r="C452" s="124"/>
      <c r="D452" s="124"/>
      <c r="E452" s="124"/>
      <c r="F452" s="124"/>
      <c r="G452" s="124"/>
      <c r="H452" s="124"/>
      <c r="I452" s="124"/>
      <c r="J452" s="124"/>
      <c r="K452" s="124"/>
      <c r="L452" s="124"/>
      <c r="M452" s="124"/>
      <c r="N452" s="124"/>
      <c r="O452" s="124"/>
      <c r="P452" s="124"/>
      <c r="Q452" s="124"/>
      <c r="R452" s="124"/>
      <c r="S452" s="124"/>
      <c r="T452" s="124"/>
      <c r="U452" s="124"/>
      <c r="V452" s="124"/>
      <c r="W452" s="124"/>
      <c r="X452" s="124"/>
      <c r="Y452" s="124"/>
      <c r="Z452" s="124"/>
    </row>
    <row r="453" spans="1:26" ht="12.75" customHeight="1">
      <c r="A453" s="124"/>
      <c r="B453" s="124"/>
      <c r="C453" s="124"/>
      <c r="D453" s="124"/>
      <c r="E453" s="124"/>
      <c r="F453" s="124"/>
      <c r="G453" s="124"/>
      <c r="H453" s="124"/>
      <c r="I453" s="124"/>
      <c r="J453" s="124"/>
      <c r="K453" s="124"/>
      <c r="L453" s="124"/>
      <c r="M453" s="124"/>
      <c r="N453" s="124"/>
      <c r="O453" s="124"/>
      <c r="P453" s="124"/>
      <c r="Q453" s="124"/>
      <c r="R453" s="124"/>
      <c r="S453" s="124"/>
      <c r="T453" s="124"/>
      <c r="U453" s="124"/>
      <c r="V453" s="124"/>
      <c r="W453" s="124"/>
      <c r="X453" s="124"/>
      <c r="Y453" s="124"/>
      <c r="Z453" s="124"/>
    </row>
    <row r="454" spans="1:26" ht="12.75" customHeight="1">
      <c r="A454" s="124"/>
      <c r="B454" s="124"/>
      <c r="C454" s="124"/>
      <c r="D454" s="124"/>
      <c r="E454" s="124"/>
      <c r="F454" s="124"/>
      <c r="G454" s="124"/>
      <c r="H454" s="124"/>
      <c r="I454" s="124"/>
      <c r="J454" s="124"/>
      <c r="K454" s="124"/>
      <c r="L454" s="124"/>
      <c r="M454" s="124"/>
      <c r="N454" s="124"/>
      <c r="O454" s="124"/>
      <c r="P454" s="124"/>
      <c r="Q454" s="124"/>
      <c r="R454" s="124"/>
      <c r="S454" s="124"/>
      <c r="T454" s="124"/>
      <c r="U454" s="124"/>
      <c r="V454" s="124"/>
      <c r="W454" s="124"/>
      <c r="X454" s="124"/>
      <c r="Y454" s="124"/>
      <c r="Z454" s="124"/>
    </row>
    <row r="455" spans="1:26" ht="12.75" customHeight="1">
      <c r="A455" s="124"/>
      <c r="B455" s="124"/>
      <c r="C455" s="124"/>
      <c r="D455" s="124"/>
      <c r="E455" s="124"/>
      <c r="F455" s="124"/>
      <c r="G455" s="124"/>
      <c r="H455" s="124"/>
      <c r="I455" s="124"/>
      <c r="J455" s="124"/>
      <c r="K455" s="124"/>
      <c r="L455" s="124"/>
      <c r="M455" s="124"/>
      <c r="N455" s="124"/>
      <c r="O455" s="124"/>
      <c r="P455" s="124"/>
      <c r="Q455" s="124"/>
      <c r="R455" s="124"/>
      <c r="S455" s="124"/>
      <c r="T455" s="124"/>
      <c r="U455" s="124"/>
      <c r="V455" s="124"/>
      <c r="W455" s="124"/>
      <c r="X455" s="124"/>
      <c r="Y455" s="124"/>
      <c r="Z455" s="124"/>
    </row>
    <row r="456" spans="1:26" ht="12.75" customHeight="1">
      <c r="A456" s="124"/>
      <c r="B456" s="124"/>
      <c r="C456" s="124"/>
      <c r="D456" s="124"/>
      <c r="E456" s="124"/>
      <c r="F456" s="124"/>
      <c r="G456" s="124"/>
      <c r="H456" s="124"/>
      <c r="I456" s="124"/>
      <c r="J456" s="124"/>
      <c r="K456" s="124"/>
      <c r="L456" s="124"/>
      <c r="M456" s="124"/>
      <c r="N456" s="124"/>
      <c r="O456" s="124"/>
      <c r="P456" s="124"/>
      <c r="Q456" s="124"/>
      <c r="R456" s="124"/>
      <c r="S456" s="124"/>
      <c r="T456" s="124"/>
      <c r="U456" s="124"/>
      <c r="V456" s="124"/>
      <c r="W456" s="124"/>
      <c r="X456" s="124"/>
      <c r="Y456" s="124"/>
      <c r="Z456" s="124"/>
    </row>
    <row r="457" spans="1:26" ht="12.75" customHeight="1">
      <c r="A457" s="124"/>
      <c r="B457" s="124"/>
      <c r="C457" s="124"/>
      <c r="D457" s="124"/>
      <c r="E457" s="124"/>
      <c r="F457" s="124"/>
      <c r="G457" s="124"/>
      <c r="H457" s="124"/>
      <c r="I457" s="124"/>
      <c r="J457" s="124"/>
      <c r="K457" s="124"/>
      <c r="L457" s="124"/>
      <c r="M457" s="124"/>
      <c r="N457" s="124"/>
      <c r="O457" s="124"/>
      <c r="P457" s="124"/>
      <c r="Q457" s="124"/>
      <c r="R457" s="124"/>
      <c r="S457" s="124"/>
      <c r="T457" s="124"/>
      <c r="U457" s="124"/>
      <c r="V457" s="124"/>
      <c r="W457" s="124"/>
      <c r="X457" s="124"/>
      <c r="Y457" s="124"/>
      <c r="Z457" s="124"/>
    </row>
    <row r="458" spans="1:26" ht="12.75" customHeight="1">
      <c r="A458" s="124"/>
      <c r="B458" s="124"/>
      <c r="C458" s="124"/>
      <c r="D458" s="124"/>
      <c r="E458" s="124"/>
      <c r="F458" s="124"/>
      <c r="G458" s="124"/>
      <c r="H458" s="124"/>
      <c r="I458" s="124"/>
      <c r="J458" s="124"/>
      <c r="K458" s="124"/>
      <c r="L458" s="124"/>
      <c r="M458" s="124"/>
      <c r="N458" s="124"/>
      <c r="O458" s="124"/>
      <c r="P458" s="124"/>
      <c r="Q458" s="124"/>
      <c r="R458" s="124"/>
      <c r="S458" s="124"/>
      <c r="T458" s="124"/>
      <c r="U458" s="124"/>
      <c r="V458" s="124"/>
      <c r="W458" s="124"/>
      <c r="X458" s="124"/>
      <c r="Y458" s="124"/>
      <c r="Z458" s="124"/>
    </row>
    <row r="459" spans="1:26" ht="12.75" customHeight="1">
      <c r="A459" s="124"/>
      <c r="B459" s="124"/>
      <c r="C459" s="124"/>
      <c r="D459" s="124"/>
      <c r="E459" s="124"/>
      <c r="F459" s="124"/>
      <c r="G459" s="124"/>
      <c r="H459" s="124"/>
      <c r="I459" s="124"/>
      <c r="J459" s="124"/>
      <c r="K459" s="124"/>
      <c r="L459" s="124"/>
      <c r="M459" s="124"/>
      <c r="N459" s="124"/>
      <c r="O459" s="124"/>
      <c r="P459" s="124"/>
      <c r="Q459" s="124"/>
      <c r="R459" s="124"/>
      <c r="S459" s="124"/>
      <c r="T459" s="124"/>
      <c r="U459" s="124"/>
      <c r="V459" s="124"/>
      <c r="W459" s="124"/>
      <c r="X459" s="124"/>
      <c r="Y459" s="124"/>
      <c r="Z459" s="124"/>
    </row>
    <row r="460" spans="1:26" ht="12.75" customHeight="1">
      <c r="A460" s="124"/>
      <c r="B460" s="124"/>
      <c r="C460" s="124"/>
      <c r="D460" s="124"/>
      <c r="E460" s="124"/>
      <c r="F460" s="124"/>
      <c r="G460" s="124"/>
      <c r="H460" s="124"/>
      <c r="I460" s="124"/>
      <c r="J460" s="124"/>
      <c r="K460" s="124"/>
      <c r="L460" s="124"/>
      <c r="M460" s="124"/>
      <c r="N460" s="124"/>
      <c r="O460" s="124"/>
      <c r="P460" s="124"/>
      <c r="Q460" s="124"/>
      <c r="R460" s="124"/>
      <c r="S460" s="124"/>
      <c r="T460" s="124"/>
      <c r="U460" s="124"/>
      <c r="V460" s="124"/>
      <c r="W460" s="124"/>
      <c r="X460" s="124"/>
      <c r="Y460" s="124"/>
      <c r="Z460" s="124"/>
    </row>
    <row r="461" spans="1:26" ht="12.75" customHeight="1">
      <c r="A461" s="124"/>
      <c r="B461" s="124"/>
      <c r="C461" s="124"/>
      <c r="D461" s="124"/>
      <c r="E461" s="124"/>
      <c r="F461" s="124"/>
      <c r="G461" s="124"/>
      <c r="H461" s="124"/>
      <c r="I461" s="124"/>
      <c r="J461" s="124"/>
      <c r="K461" s="124"/>
      <c r="L461" s="124"/>
      <c r="M461" s="124"/>
      <c r="N461" s="124"/>
      <c r="O461" s="124"/>
      <c r="P461" s="124"/>
      <c r="Q461" s="124"/>
      <c r="R461" s="124"/>
      <c r="S461" s="124"/>
      <c r="T461" s="124"/>
      <c r="U461" s="124"/>
      <c r="V461" s="124"/>
      <c r="W461" s="124"/>
      <c r="X461" s="124"/>
      <c r="Y461" s="124"/>
      <c r="Z461" s="124"/>
    </row>
    <row r="462" spans="1:26" ht="12.75" customHeight="1">
      <c r="A462" s="124"/>
      <c r="B462" s="124"/>
      <c r="C462" s="124"/>
      <c r="D462" s="124"/>
      <c r="E462" s="124"/>
      <c r="F462" s="124"/>
      <c r="G462" s="124"/>
      <c r="H462" s="124"/>
      <c r="I462" s="124"/>
      <c r="J462" s="124"/>
      <c r="K462" s="124"/>
      <c r="L462" s="124"/>
      <c r="M462" s="124"/>
      <c r="N462" s="124"/>
      <c r="O462" s="124"/>
      <c r="P462" s="124"/>
      <c r="Q462" s="124"/>
      <c r="R462" s="124"/>
      <c r="S462" s="124"/>
      <c r="T462" s="124"/>
      <c r="U462" s="124"/>
      <c r="V462" s="124"/>
      <c r="W462" s="124"/>
      <c r="X462" s="124"/>
      <c r="Y462" s="124"/>
      <c r="Z462" s="124"/>
    </row>
    <row r="463" spans="1:26" ht="12.75" customHeight="1">
      <c r="A463" s="124"/>
      <c r="B463" s="124"/>
      <c r="C463" s="124"/>
      <c r="D463" s="124"/>
      <c r="E463" s="124"/>
      <c r="F463" s="124"/>
      <c r="G463" s="124"/>
      <c r="H463" s="124"/>
      <c r="I463" s="124"/>
      <c r="J463" s="124"/>
      <c r="K463" s="124"/>
      <c r="L463" s="124"/>
      <c r="M463" s="124"/>
      <c r="N463" s="124"/>
      <c r="O463" s="124"/>
      <c r="P463" s="124"/>
      <c r="Q463" s="124"/>
      <c r="R463" s="124"/>
      <c r="S463" s="124"/>
      <c r="T463" s="124"/>
      <c r="U463" s="124"/>
      <c r="V463" s="124"/>
      <c r="W463" s="124"/>
      <c r="X463" s="124"/>
      <c r="Y463" s="124"/>
      <c r="Z463" s="124"/>
    </row>
    <row r="464" spans="1:26" ht="12.75" customHeight="1">
      <c r="A464" s="124"/>
      <c r="B464" s="124"/>
      <c r="C464" s="124"/>
      <c r="D464" s="124"/>
      <c r="E464" s="124"/>
      <c r="F464" s="124"/>
      <c r="G464" s="124"/>
      <c r="H464" s="124"/>
      <c r="I464" s="124"/>
      <c r="J464" s="124"/>
      <c r="K464" s="124"/>
      <c r="L464" s="124"/>
      <c r="M464" s="124"/>
      <c r="N464" s="124"/>
      <c r="O464" s="124"/>
      <c r="P464" s="124"/>
      <c r="Q464" s="124"/>
      <c r="R464" s="124"/>
      <c r="S464" s="124"/>
      <c r="T464" s="124"/>
      <c r="U464" s="124"/>
      <c r="V464" s="124"/>
      <c r="W464" s="124"/>
      <c r="X464" s="124"/>
      <c r="Y464" s="124"/>
      <c r="Z464" s="124"/>
    </row>
    <row r="465" spans="1:26" ht="12.75" customHeight="1">
      <c r="A465" s="124"/>
      <c r="B465" s="124"/>
      <c r="C465" s="124"/>
      <c r="D465" s="124"/>
      <c r="E465" s="124"/>
      <c r="F465" s="124"/>
      <c r="G465" s="124"/>
      <c r="H465" s="124"/>
      <c r="I465" s="124"/>
      <c r="J465" s="124"/>
      <c r="K465" s="124"/>
      <c r="L465" s="124"/>
      <c r="M465" s="124"/>
      <c r="N465" s="124"/>
      <c r="O465" s="124"/>
      <c r="P465" s="124"/>
      <c r="Q465" s="124"/>
      <c r="R465" s="124"/>
      <c r="S465" s="124"/>
      <c r="T465" s="124"/>
      <c r="U465" s="124"/>
      <c r="V465" s="124"/>
      <c r="W465" s="124"/>
      <c r="X465" s="124"/>
      <c r="Y465" s="124"/>
      <c r="Z465" s="124"/>
    </row>
    <row r="466" spans="1:26" ht="12.75" customHeight="1">
      <c r="A466" s="124"/>
      <c r="B466" s="124"/>
      <c r="C466" s="124"/>
      <c r="D466" s="124"/>
      <c r="E466" s="124"/>
      <c r="F466" s="124"/>
      <c r="G466" s="124"/>
      <c r="H466" s="124"/>
      <c r="I466" s="124"/>
      <c r="J466" s="124"/>
      <c r="K466" s="124"/>
      <c r="L466" s="124"/>
      <c r="M466" s="124"/>
      <c r="N466" s="124"/>
      <c r="O466" s="124"/>
      <c r="P466" s="124"/>
      <c r="Q466" s="124"/>
      <c r="R466" s="124"/>
      <c r="S466" s="124"/>
      <c r="T466" s="124"/>
      <c r="U466" s="124"/>
      <c r="V466" s="124"/>
      <c r="W466" s="124"/>
      <c r="X466" s="124"/>
      <c r="Y466" s="124"/>
      <c r="Z466" s="124"/>
    </row>
    <row r="467" spans="1:26" ht="12.75" customHeight="1">
      <c r="A467" s="124"/>
      <c r="B467" s="124"/>
      <c r="C467" s="124"/>
      <c r="D467" s="124"/>
      <c r="E467" s="124"/>
      <c r="F467" s="124"/>
      <c r="G467" s="124"/>
      <c r="H467" s="124"/>
      <c r="I467" s="124"/>
      <c r="J467" s="124"/>
      <c r="K467" s="124"/>
      <c r="L467" s="124"/>
      <c r="M467" s="124"/>
      <c r="N467" s="124"/>
      <c r="O467" s="124"/>
      <c r="P467" s="124"/>
      <c r="Q467" s="124"/>
      <c r="R467" s="124"/>
      <c r="S467" s="124"/>
      <c r="T467" s="124"/>
      <c r="U467" s="124"/>
      <c r="V467" s="124"/>
      <c r="W467" s="124"/>
      <c r="X467" s="124"/>
      <c r="Y467" s="124"/>
      <c r="Z467" s="124"/>
    </row>
    <row r="468" spans="1:26" ht="12.75" customHeight="1">
      <c r="A468" s="124"/>
      <c r="B468" s="124"/>
      <c r="C468" s="124"/>
      <c r="D468" s="124"/>
      <c r="E468" s="124"/>
      <c r="F468" s="124"/>
      <c r="G468" s="124"/>
      <c r="H468" s="124"/>
      <c r="I468" s="124"/>
      <c r="J468" s="124"/>
      <c r="K468" s="124"/>
      <c r="L468" s="124"/>
      <c r="M468" s="124"/>
      <c r="N468" s="124"/>
      <c r="O468" s="124"/>
      <c r="P468" s="124"/>
      <c r="Q468" s="124"/>
      <c r="R468" s="124"/>
      <c r="S468" s="124"/>
      <c r="T468" s="124"/>
      <c r="U468" s="124"/>
      <c r="V468" s="124"/>
      <c r="W468" s="124"/>
      <c r="X468" s="124"/>
      <c r="Y468" s="124"/>
      <c r="Z468" s="124"/>
    </row>
    <row r="469" spans="1:26" ht="12.75" customHeight="1">
      <c r="A469" s="124"/>
      <c r="B469" s="124"/>
      <c r="C469" s="124"/>
      <c r="D469" s="124"/>
      <c r="E469" s="124"/>
      <c r="F469" s="124"/>
      <c r="G469" s="124"/>
      <c r="H469" s="124"/>
      <c r="I469" s="124"/>
      <c r="J469" s="124"/>
      <c r="K469" s="124"/>
      <c r="L469" s="124"/>
      <c r="M469" s="124"/>
      <c r="N469" s="124"/>
      <c r="O469" s="124"/>
      <c r="P469" s="124"/>
      <c r="Q469" s="124"/>
      <c r="R469" s="124"/>
      <c r="S469" s="124"/>
      <c r="T469" s="124"/>
      <c r="U469" s="124"/>
      <c r="V469" s="124"/>
      <c r="W469" s="124"/>
      <c r="X469" s="124"/>
      <c r="Y469" s="124"/>
      <c r="Z469" s="124"/>
    </row>
    <row r="470" spans="1:26" ht="12.75" customHeight="1">
      <c r="A470" s="124"/>
      <c r="B470" s="124"/>
      <c r="C470" s="124"/>
      <c r="D470" s="124"/>
      <c r="E470" s="124"/>
      <c r="F470" s="124"/>
      <c r="G470" s="124"/>
      <c r="H470" s="124"/>
      <c r="I470" s="124"/>
      <c r="J470" s="124"/>
      <c r="K470" s="124"/>
      <c r="L470" s="124"/>
      <c r="M470" s="124"/>
      <c r="N470" s="124"/>
      <c r="O470" s="124"/>
      <c r="P470" s="124"/>
      <c r="Q470" s="124"/>
      <c r="R470" s="124"/>
      <c r="S470" s="124"/>
      <c r="T470" s="124"/>
      <c r="U470" s="124"/>
      <c r="V470" s="124"/>
      <c r="W470" s="124"/>
      <c r="X470" s="124"/>
      <c r="Y470" s="124"/>
      <c r="Z470" s="124"/>
    </row>
    <row r="471" spans="1:26" ht="12.75" customHeight="1">
      <c r="A471" s="124"/>
      <c r="B471" s="124"/>
      <c r="C471" s="124"/>
      <c r="D471" s="124"/>
      <c r="E471" s="124"/>
      <c r="F471" s="124"/>
      <c r="G471" s="124"/>
      <c r="H471" s="124"/>
      <c r="I471" s="124"/>
      <c r="J471" s="124"/>
      <c r="K471" s="124"/>
      <c r="L471" s="124"/>
      <c r="M471" s="124"/>
      <c r="N471" s="124"/>
      <c r="O471" s="124"/>
      <c r="P471" s="124"/>
      <c r="Q471" s="124"/>
      <c r="R471" s="124"/>
      <c r="S471" s="124"/>
      <c r="T471" s="124"/>
      <c r="U471" s="124"/>
      <c r="V471" s="124"/>
      <c r="W471" s="124"/>
      <c r="X471" s="124"/>
      <c r="Y471" s="124"/>
      <c r="Z471" s="124"/>
    </row>
    <row r="472" spans="1:26" ht="12.75" customHeight="1">
      <c r="A472" s="124"/>
      <c r="B472" s="124"/>
      <c r="C472" s="124"/>
      <c r="D472" s="124"/>
      <c r="E472" s="124"/>
      <c r="F472" s="124"/>
      <c r="G472" s="124"/>
      <c r="H472" s="124"/>
      <c r="I472" s="124"/>
      <c r="J472" s="124"/>
      <c r="K472" s="124"/>
      <c r="L472" s="124"/>
      <c r="M472" s="124"/>
      <c r="N472" s="124"/>
      <c r="O472" s="124"/>
      <c r="P472" s="124"/>
      <c r="Q472" s="124"/>
      <c r="R472" s="124"/>
      <c r="S472" s="124"/>
      <c r="T472" s="124"/>
      <c r="U472" s="124"/>
      <c r="V472" s="124"/>
      <c r="W472" s="124"/>
      <c r="X472" s="124"/>
      <c r="Y472" s="124"/>
      <c r="Z472" s="124"/>
    </row>
    <row r="473" spans="1:26" ht="12.75" customHeight="1">
      <c r="A473" s="124"/>
      <c r="B473" s="124"/>
      <c r="C473" s="124"/>
      <c r="D473" s="124"/>
      <c r="E473" s="124"/>
      <c r="F473" s="124"/>
      <c r="G473" s="124"/>
      <c r="H473" s="124"/>
      <c r="I473" s="124"/>
      <c r="J473" s="124"/>
      <c r="K473" s="124"/>
      <c r="L473" s="124"/>
      <c r="M473" s="124"/>
      <c r="N473" s="124"/>
      <c r="O473" s="124"/>
      <c r="P473" s="124"/>
      <c r="Q473" s="124"/>
      <c r="R473" s="124"/>
      <c r="S473" s="124"/>
      <c r="T473" s="124"/>
      <c r="U473" s="124"/>
      <c r="V473" s="124"/>
      <c r="W473" s="124"/>
      <c r="X473" s="124"/>
      <c r="Y473" s="124"/>
      <c r="Z473" s="124"/>
    </row>
    <row r="474" spans="1:26" ht="12.75" customHeight="1">
      <c r="A474" s="124"/>
      <c r="B474" s="124"/>
      <c r="C474" s="124"/>
      <c r="D474" s="124"/>
      <c r="E474" s="124"/>
      <c r="F474" s="124"/>
      <c r="G474" s="124"/>
      <c r="H474" s="124"/>
      <c r="I474" s="124"/>
      <c r="J474" s="124"/>
      <c r="K474" s="124"/>
      <c r="L474" s="124"/>
      <c r="M474" s="124"/>
      <c r="N474" s="124"/>
      <c r="O474" s="124"/>
      <c r="P474" s="124"/>
      <c r="Q474" s="124"/>
      <c r="R474" s="124"/>
      <c r="S474" s="124"/>
      <c r="T474" s="124"/>
      <c r="U474" s="124"/>
      <c r="V474" s="124"/>
      <c r="W474" s="124"/>
      <c r="X474" s="124"/>
      <c r="Y474" s="124"/>
      <c r="Z474" s="124"/>
    </row>
    <row r="475" spans="1:26" ht="12.75" customHeight="1">
      <c r="A475" s="124"/>
      <c r="B475" s="124"/>
      <c r="C475" s="124"/>
      <c r="D475" s="124"/>
      <c r="E475" s="124"/>
      <c r="F475" s="124"/>
      <c r="G475" s="124"/>
      <c r="H475" s="124"/>
      <c r="I475" s="124"/>
      <c r="J475" s="124"/>
      <c r="K475" s="124"/>
      <c r="L475" s="124"/>
      <c r="M475" s="124"/>
      <c r="N475" s="124"/>
      <c r="O475" s="124"/>
      <c r="P475" s="124"/>
      <c r="Q475" s="124"/>
      <c r="R475" s="124"/>
      <c r="S475" s="124"/>
      <c r="T475" s="124"/>
      <c r="U475" s="124"/>
      <c r="V475" s="124"/>
      <c r="W475" s="124"/>
      <c r="X475" s="124"/>
      <c r="Y475" s="124"/>
      <c r="Z475" s="124"/>
    </row>
    <row r="476" spans="1:26" ht="12.75" customHeight="1">
      <c r="A476" s="124"/>
      <c r="B476" s="124"/>
      <c r="C476" s="124"/>
      <c r="D476" s="124"/>
      <c r="E476" s="124"/>
      <c r="F476" s="124"/>
      <c r="G476" s="124"/>
      <c r="H476" s="124"/>
      <c r="I476" s="124"/>
      <c r="J476" s="124"/>
      <c r="K476" s="124"/>
      <c r="L476" s="124"/>
      <c r="M476" s="124"/>
      <c r="N476" s="124"/>
      <c r="O476" s="124"/>
      <c r="P476" s="124"/>
      <c r="Q476" s="124"/>
      <c r="R476" s="124"/>
      <c r="S476" s="124"/>
      <c r="T476" s="124"/>
      <c r="U476" s="124"/>
      <c r="V476" s="124"/>
      <c r="W476" s="124"/>
      <c r="X476" s="124"/>
      <c r="Y476" s="124"/>
      <c r="Z476" s="124"/>
    </row>
    <row r="477" spans="1:26" ht="12.75" customHeight="1">
      <c r="A477" s="124"/>
      <c r="B477" s="124"/>
      <c r="C477" s="124"/>
      <c r="D477" s="124"/>
      <c r="E477" s="124"/>
      <c r="F477" s="124"/>
      <c r="G477" s="124"/>
      <c r="H477" s="124"/>
      <c r="I477" s="124"/>
      <c r="J477" s="124"/>
      <c r="K477" s="124"/>
      <c r="L477" s="124"/>
      <c r="M477" s="124"/>
      <c r="N477" s="124"/>
      <c r="O477" s="124"/>
      <c r="P477" s="124"/>
      <c r="Q477" s="124"/>
      <c r="R477" s="124"/>
      <c r="S477" s="124"/>
      <c r="T477" s="124"/>
      <c r="U477" s="124"/>
      <c r="V477" s="124"/>
      <c r="W477" s="124"/>
      <c r="X477" s="124"/>
      <c r="Y477" s="124"/>
      <c r="Z477" s="124"/>
    </row>
    <row r="478" spans="1:26" ht="12.75" customHeight="1">
      <c r="A478" s="124"/>
      <c r="B478" s="124"/>
      <c r="C478" s="124"/>
      <c r="D478" s="124"/>
      <c r="E478" s="124"/>
      <c r="F478" s="124"/>
      <c r="G478" s="124"/>
      <c r="H478" s="124"/>
      <c r="I478" s="124"/>
      <c r="J478" s="124"/>
      <c r="K478" s="124"/>
      <c r="L478" s="124"/>
      <c r="M478" s="124"/>
      <c r="N478" s="124"/>
      <c r="O478" s="124"/>
      <c r="P478" s="124"/>
      <c r="Q478" s="124"/>
      <c r="R478" s="124"/>
      <c r="S478" s="124"/>
      <c r="T478" s="124"/>
      <c r="U478" s="124"/>
      <c r="V478" s="124"/>
      <c r="W478" s="124"/>
      <c r="X478" s="124"/>
      <c r="Y478" s="124"/>
      <c r="Z478" s="124"/>
    </row>
    <row r="479" spans="1:26" ht="12.75" customHeight="1">
      <c r="A479" s="124"/>
      <c r="B479" s="124"/>
      <c r="C479" s="124"/>
      <c r="D479" s="124"/>
      <c r="E479" s="124"/>
      <c r="F479" s="124"/>
      <c r="G479" s="124"/>
      <c r="H479" s="124"/>
      <c r="I479" s="124"/>
      <c r="J479" s="124"/>
      <c r="K479" s="124"/>
      <c r="L479" s="124"/>
      <c r="M479" s="124"/>
      <c r="N479" s="124"/>
      <c r="O479" s="124"/>
      <c r="P479" s="124"/>
      <c r="Q479" s="124"/>
      <c r="R479" s="124"/>
      <c r="S479" s="124"/>
      <c r="T479" s="124"/>
      <c r="U479" s="124"/>
      <c r="V479" s="124"/>
      <c r="W479" s="124"/>
      <c r="X479" s="124"/>
      <c r="Y479" s="124"/>
      <c r="Z479" s="124"/>
    </row>
    <row r="480" spans="1:26" ht="12.75" customHeight="1">
      <c r="A480" s="124"/>
      <c r="B480" s="124"/>
      <c r="C480" s="124"/>
      <c r="D480" s="124"/>
      <c r="E480" s="124"/>
      <c r="F480" s="124"/>
      <c r="G480" s="124"/>
      <c r="H480" s="124"/>
      <c r="I480" s="124"/>
      <c r="J480" s="124"/>
      <c r="K480" s="124"/>
      <c r="L480" s="124"/>
      <c r="M480" s="124"/>
      <c r="N480" s="124"/>
      <c r="O480" s="124"/>
      <c r="P480" s="124"/>
      <c r="Q480" s="124"/>
      <c r="R480" s="124"/>
      <c r="S480" s="124"/>
      <c r="T480" s="124"/>
      <c r="U480" s="124"/>
      <c r="V480" s="124"/>
      <c r="W480" s="124"/>
      <c r="X480" s="124"/>
      <c r="Y480" s="124"/>
      <c r="Z480" s="124"/>
    </row>
    <row r="481" spans="1:26" ht="12.75" customHeight="1">
      <c r="A481" s="124"/>
      <c r="B481" s="124"/>
      <c r="C481" s="124"/>
      <c r="D481" s="124"/>
      <c r="E481" s="124"/>
      <c r="F481" s="124"/>
      <c r="G481" s="124"/>
      <c r="H481" s="124"/>
      <c r="I481" s="124"/>
      <c r="J481" s="124"/>
      <c r="K481" s="124"/>
      <c r="L481" s="124"/>
      <c r="M481" s="124"/>
      <c r="N481" s="124"/>
      <c r="O481" s="124"/>
      <c r="P481" s="124"/>
      <c r="Q481" s="124"/>
      <c r="R481" s="124"/>
      <c r="S481" s="124"/>
      <c r="T481" s="124"/>
      <c r="U481" s="124"/>
      <c r="V481" s="124"/>
      <c r="W481" s="124"/>
      <c r="X481" s="124"/>
      <c r="Y481" s="124"/>
      <c r="Z481" s="124"/>
    </row>
    <row r="482" spans="1:26" ht="12.75" customHeight="1">
      <c r="A482" s="124"/>
      <c r="B482" s="124"/>
      <c r="C482" s="124"/>
      <c r="D482" s="124"/>
      <c r="E482" s="124"/>
      <c r="F482" s="124"/>
      <c r="G482" s="124"/>
      <c r="H482" s="124"/>
      <c r="I482" s="124"/>
      <c r="J482" s="124"/>
      <c r="K482" s="124"/>
      <c r="L482" s="124"/>
      <c r="M482" s="124"/>
      <c r="N482" s="124"/>
      <c r="O482" s="124"/>
      <c r="P482" s="124"/>
      <c r="Q482" s="124"/>
      <c r="R482" s="124"/>
      <c r="S482" s="124"/>
      <c r="T482" s="124"/>
      <c r="U482" s="124"/>
      <c r="V482" s="124"/>
      <c r="W482" s="124"/>
      <c r="X482" s="124"/>
      <c r="Y482" s="124"/>
      <c r="Z482" s="124"/>
    </row>
    <row r="483" spans="1:26" ht="12.75" customHeight="1">
      <c r="A483" s="124"/>
      <c r="B483" s="124"/>
      <c r="C483" s="124"/>
      <c r="D483" s="124"/>
      <c r="E483" s="124"/>
      <c r="F483" s="124"/>
      <c r="G483" s="124"/>
      <c r="H483" s="124"/>
      <c r="I483" s="124"/>
      <c r="J483" s="124"/>
      <c r="K483" s="124"/>
      <c r="L483" s="124"/>
      <c r="M483" s="124"/>
      <c r="N483" s="124"/>
      <c r="O483" s="124"/>
      <c r="P483" s="124"/>
      <c r="Q483" s="124"/>
      <c r="R483" s="124"/>
      <c r="S483" s="124"/>
      <c r="T483" s="124"/>
      <c r="U483" s="124"/>
      <c r="V483" s="124"/>
      <c r="W483" s="124"/>
      <c r="X483" s="124"/>
      <c r="Y483" s="124"/>
      <c r="Z483" s="124"/>
    </row>
    <row r="484" spans="1:26" ht="12.75" customHeight="1">
      <c r="A484" s="124"/>
      <c r="B484" s="124"/>
      <c r="C484" s="124"/>
      <c r="D484" s="124"/>
      <c r="E484" s="124"/>
      <c r="F484" s="124"/>
      <c r="G484" s="124"/>
      <c r="H484" s="124"/>
      <c r="I484" s="124"/>
      <c r="J484" s="124"/>
      <c r="K484" s="124"/>
      <c r="L484" s="124"/>
      <c r="M484" s="124"/>
      <c r="N484" s="124"/>
      <c r="O484" s="124"/>
      <c r="P484" s="124"/>
      <c r="Q484" s="124"/>
      <c r="R484" s="124"/>
      <c r="S484" s="124"/>
      <c r="T484" s="124"/>
      <c r="U484" s="124"/>
      <c r="V484" s="124"/>
      <c r="W484" s="124"/>
      <c r="X484" s="124"/>
      <c r="Y484" s="124"/>
      <c r="Z484" s="124"/>
    </row>
    <row r="485" spans="1:26" ht="12.75" customHeight="1">
      <c r="A485" s="124"/>
      <c r="B485" s="124"/>
      <c r="C485" s="124"/>
      <c r="D485" s="124"/>
      <c r="E485" s="124"/>
      <c r="F485" s="124"/>
      <c r="G485" s="124"/>
      <c r="H485" s="124"/>
      <c r="I485" s="124"/>
      <c r="J485" s="124"/>
      <c r="K485" s="124"/>
      <c r="L485" s="124"/>
      <c r="M485" s="124"/>
      <c r="N485" s="124"/>
      <c r="O485" s="124"/>
      <c r="P485" s="124"/>
      <c r="Q485" s="124"/>
      <c r="R485" s="124"/>
      <c r="S485" s="124"/>
      <c r="T485" s="124"/>
      <c r="U485" s="124"/>
      <c r="V485" s="124"/>
      <c r="W485" s="124"/>
      <c r="X485" s="124"/>
      <c r="Y485" s="124"/>
      <c r="Z485" s="124"/>
    </row>
    <row r="486" spans="1:26" ht="12.75" customHeight="1">
      <c r="A486" s="124"/>
      <c r="B486" s="124"/>
      <c r="C486" s="124"/>
      <c r="D486" s="124"/>
      <c r="E486" s="124"/>
      <c r="F486" s="124"/>
      <c r="G486" s="124"/>
      <c r="H486" s="124"/>
      <c r="I486" s="124"/>
      <c r="J486" s="124"/>
      <c r="K486" s="124"/>
      <c r="L486" s="124"/>
      <c r="M486" s="124"/>
      <c r="N486" s="124"/>
      <c r="O486" s="124"/>
      <c r="P486" s="124"/>
      <c r="Q486" s="124"/>
      <c r="R486" s="124"/>
      <c r="S486" s="124"/>
      <c r="T486" s="124"/>
      <c r="U486" s="124"/>
      <c r="V486" s="124"/>
      <c r="W486" s="124"/>
      <c r="X486" s="124"/>
      <c r="Y486" s="124"/>
      <c r="Z486" s="124"/>
    </row>
    <row r="487" spans="1:26" ht="12.75" customHeight="1">
      <c r="A487" s="124"/>
      <c r="B487" s="124"/>
      <c r="C487" s="124"/>
      <c r="D487" s="124"/>
      <c r="E487" s="124"/>
      <c r="F487" s="124"/>
      <c r="G487" s="124"/>
      <c r="H487" s="124"/>
      <c r="I487" s="124"/>
      <c r="J487" s="124"/>
      <c r="K487" s="124"/>
      <c r="L487" s="124"/>
      <c r="M487" s="124"/>
      <c r="N487" s="124"/>
      <c r="O487" s="124"/>
      <c r="P487" s="124"/>
      <c r="Q487" s="124"/>
      <c r="R487" s="124"/>
      <c r="S487" s="124"/>
      <c r="T487" s="124"/>
      <c r="U487" s="124"/>
      <c r="V487" s="124"/>
      <c r="W487" s="124"/>
      <c r="X487" s="124"/>
      <c r="Y487" s="124"/>
      <c r="Z487" s="124"/>
    </row>
    <row r="488" spans="1:26" ht="12.75" customHeight="1">
      <c r="A488" s="124"/>
      <c r="B488" s="124"/>
      <c r="C488" s="124"/>
      <c r="D488" s="124"/>
      <c r="E488" s="124"/>
      <c r="F488" s="124"/>
      <c r="G488" s="124"/>
      <c r="H488" s="124"/>
      <c r="I488" s="124"/>
      <c r="J488" s="124"/>
      <c r="K488" s="124"/>
      <c r="L488" s="124"/>
      <c r="M488" s="124"/>
      <c r="N488" s="124"/>
      <c r="O488" s="124"/>
      <c r="P488" s="124"/>
      <c r="Q488" s="124"/>
      <c r="R488" s="124"/>
      <c r="S488" s="124"/>
      <c r="T488" s="124"/>
      <c r="U488" s="124"/>
      <c r="V488" s="124"/>
      <c r="W488" s="124"/>
      <c r="X488" s="124"/>
      <c r="Y488" s="124"/>
      <c r="Z488" s="124"/>
    </row>
    <row r="489" spans="1:26" ht="12.75" customHeight="1">
      <c r="A489" s="124"/>
      <c r="B489" s="124"/>
      <c r="C489" s="124"/>
      <c r="D489" s="124"/>
      <c r="E489" s="124"/>
      <c r="F489" s="124"/>
      <c r="G489" s="124"/>
      <c r="H489" s="124"/>
      <c r="I489" s="124"/>
      <c r="J489" s="124"/>
      <c r="K489" s="124"/>
      <c r="L489" s="124"/>
      <c r="M489" s="124"/>
      <c r="N489" s="124"/>
      <c r="O489" s="124"/>
      <c r="P489" s="124"/>
      <c r="Q489" s="124"/>
      <c r="R489" s="124"/>
      <c r="S489" s="124"/>
      <c r="T489" s="124"/>
      <c r="U489" s="124"/>
      <c r="V489" s="124"/>
      <c r="W489" s="124"/>
      <c r="X489" s="124"/>
      <c r="Y489" s="124"/>
      <c r="Z489" s="124"/>
    </row>
    <row r="490" spans="1:26" ht="12.75" customHeight="1">
      <c r="A490" s="124"/>
      <c r="B490" s="124"/>
      <c r="C490" s="124"/>
      <c r="D490" s="124"/>
      <c r="E490" s="124"/>
      <c r="F490" s="124"/>
      <c r="G490" s="124"/>
      <c r="H490" s="124"/>
      <c r="I490" s="124"/>
      <c r="J490" s="124"/>
      <c r="K490" s="124"/>
      <c r="L490" s="124"/>
      <c r="M490" s="124"/>
      <c r="N490" s="124"/>
      <c r="O490" s="124"/>
      <c r="P490" s="124"/>
      <c r="Q490" s="124"/>
      <c r="R490" s="124"/>
      <c r="S490" s="124"/>
      <c r="T490" s="124"/>
      <c r="U490" s="124"/>
      <c r="V490" s="124"/>
      <c r="W490" s="124"/>
      <c r="X490" s="124"/>
      <c r="Y490" s="124"/>
      <c r="Z490" s="124"/>
    </row>
    <row r="491" spans="1:26" ht="12.75" customHeight="1">
      <c r="A491" s="124"/>
      <c r="B491" s="124"/>
      <c r="C491" s="124"/>
      <c r="D491" s="124"/>
      <c r="E491" s="124"/>
      <c r="F491" s="124"/>
      <c r="G491" s="124"/>
      <c r="H491" s="124"/>
      <c r="I491" s="124"/>
      <c r="J491" s="124"/>
      <c r="K491" s="124"/>
      <c r="L491" s="124"/>
      <c r="M491" s="124"/>
      <c r="N491" s="124"/>
      <c r="O491" s="124"/>
      <c r="P491" s="124"/>
      <c r="Q491" s="124"/>
      <c r="R491" s="124"/>
      <c r="S491" s="124"/>
      <c r="T491" s="124"/>
      <c r="U491" s="124"/>
      <c r="V491" s="124"/>
      <c r="W491" s="124"/>
      <c r="X491" s="124"/>
      <c r="Y491" s="124"/>
      <c r="Z491" s="124"/>
    </row>
    <row r="492" spans="1:26" ht="12.75" customHeight="1">
      <c r="A492" s="124"/>
      <c r="B492" s="124"/>
      <c r="C492" s="124"/>
      <c r="D492" s="124"/>
      <c r="E492" s="124"/>
      <c r="F492" s="124"/>
      <c r="G492" s="124"/>
      <c r="H492" s="124"/>
      <c r="I492" s="124"/>
      <c r="J492" s="124"/>
      <c r="K492" s="124"/>
      <c r="L492" s="124"/>
      <c r="M492" s="124"/>
      <c r="N492" s="124"/>
      <c r="O492" s="124"/>
      <c r="P492" s="124"/>
      <c r="Q492" s="124"/>
      <c r="R492" s="124"/>
      <c r="S492" s="124"/>
      <c r="T492" s="124"/>
      <c r="U492" s="124"/>
      <c r="V492" s="124"/>
      <c r="W492" s="124"/>
      <c r="X492" s="124"/>
      <c r="Y492" s="124"/>
      <c r="Z492" s="124"/>
    </row>
    <row r="493" spans="1:26" ht="12.75" customHeight="1">
      <c r="A493" s="124"/>
      <c r="B493" s="124"/>
      <c r="C493" s="124"/>
      <c r="D493" s="124"/>
      <c r="E493" s="124"/>
      <c r="F493" s="124"/>
      <c r="G493" s="124"/>
      <c r="H493" s="124"/>
      <c r="I493" s="124"/>
      <c r="J493" s="124"/>
      <c r="K493" s="124"/>
      <c r="L493" s="124"/>
      <c r="M493" s="124"/>
      <c r="N493" s="124"/>
      <c r="O493" s="124"/>
      <c r="P493" s="124"/>
      <c r="Q493" s="124"/>
      <c r="R493" s="124"/>
      <c r="S493" s="124"/>
      <c r="T493" s="124"/>
      <c r="U493" s="124"/>
      <c r="V493" s="124"/>
      <c r="W493" s="124"/>
      <c r="X493" s="124"/>
      <c r="Y493" s="124"/>
      <c r="Z493" s="124"/>
    </row>
    <row r="494" spans="1:26" ht="12.75" customHeight="1">
      <c r="A494" s="124"/>
      <c r="B494" s="124"/>
      <c r="C494" s="124"/>
      <c r="D494" s="124"/>
      <c r="E494" s="124"/>
      <c r="F494" s="124"/>
      <c r="G494" s="124"/>
      <c r="H494" s="124"/>
      <c r="I494" s="124"/>
      <c r="J494" s="124"/>
      <c r="K494" s="124"/>
      <c r="L494" s="124"/>
      <c r="M494" s="124"/>
      <c r="N494" s="124"/>
      <c r="O494" s="124"/>
      <c r="P494" s="124"/>
      <c r="Q494" s="124"/>
      <c r="R494" s="124"/>
      <c r="S494" s="124"/>
      <c r="T494" s="124"/>
      <c r="U494" s="124"/>
      <c r="V494" s="124"/>
      <c r="W494" s="124"/>
      <c r="X494" s="124"/>
      <c r="Y494" s="124"/>
      <c r="Z494" s="124"/>
    </row>
    <row r="495" spans="1:26" ht="12.75" customHeight="1">
      <c r="A495" s="124"/>
      <c r="B495" s="124"/>
      <c r="C495" s="124"/>
      <c r="D495" s="124"/>
      <c r="E495" s="124"/>
      <c r="F495" s="124"/>
      <c r="G495" s="124"/>
      <c r="H495" s="124"/>
      <c r="I495" s="124"/>
      <c r="J495" s="124"/>
      <c r="K495" s="124"/>
      <c r="L495" s="124"/>
      <c r="M495" s="124"/>
      <c r="N495" s="124"/>
      <c r="O495" s="124"/>
      <c r="P495" s="124"/>
      <c r="Q495" s="124"/>
      <c r="R495" s="124"/>
      <c r="S495" s="124"/>
      <c r="T495" s="124"/>
      <c r="U495" s="124"/>
      <c r="V495" s="124"/>
      <c r="W495" s="124"/>
      <c r="X495" s="124"/>
      <c r="Y495" s="124"/>
      <c r="Z495" s="124"/>
    </row>
    <row r="496" spans="1:26" ht="12.75" customHeight="1">
      <c r="A496" s="124"/>
      <c r="B496" s="124"/>
      <c r="C496" s="124"/>
      <c r="D496" s="124"/>
      <c r="E496" s="124"/>
      <c r="F496" s="124"/>
      <c r="G496" s="124"/>
      <c r="H496" s="124"/>
      <c r="I496" s="124"/>
      <c r="J496" s="124"/>
      <c r="K496" s="124"/>
      <c r="L496" s="124"/>
      <c r="M496" s="124"/>
      <c r="N496" s="124"/>
      <c r="O496" s="124"/>
      <c r="P496" s="124"/>
      <c r="Q496" s="124"/>
      <c r="R496" s="124"/>
      <c r="S496" s="124"/>
      <c r="T496" s="124"/>
      <c r="U496" s="124"/>
      <c r="V496" s="124"/>
      <c r="W496" s="124"/>
      <c r="X496" s="124"/>
      <c r="Y496" s="124"/>
      <c r="Z496" s="124"/>
    </row>
    <row r="497" spans="1:26" ht="12.75" customHeight="1">
      <c r="A497" s="124"/>
      <c r="B497" s="124"/>
      <c r="C497" s="124"/>
      <c r="D497" s="124"/>
      <c r="E497" s="124"/>
      <c r="F497" s="124"/>
      <c r="G497" s="124"/>
      <c r="H497" s="124"/>
      <c r="I497" s="124"/>
      <c r="J497" s="124"/>
      <c r="K497" s="124"/>
      <c r="L497" s="124"/>
      <c r="M497" s="124"/>
      <c r="N497" s="124"/>
      <c r="O497" s="124"/>
      <c r="P497" s="124"/>
      <c r="Q497" s="124"/>
      <c r="R497" s="124"/>
      <c r="S497" s="124"/>
      <c r="T497" s="124"/>
      <c r="U497" s="124"/>
      <c r="V497" s="124"/>
      <c r="W497" s="124"/>
      <c r="X497" s="124"/>
      <c r="Y497" s="124"/>
      <c r="Z497" s="124"/>
    </row>
    <row r="498" spans="1:26" ht="12.75" customHeight="1">
      <c r="A498" s="124"/>
      <c r="B498" s="124"/>
      <c r="C498" s="124"/>
      <c r="D498" s="124"/>
      <c r="E498" s="124"/>
      <c r="F498" s="124"/>
      <c r="G498" s="124"/>
      <c r="H498" s="124"/>
      <c r="I498" s="124"/>
      <c r="J498" s="124"/>
      <c r="K498" s="124"/>
      <c r="L498" s="124"/>
      <c r="M498" s="124"/>
      <c r="N498" s="124"/>
      <c r="O498" s="124"/>
      <c r="P498" s="124"/>
      <c r="Q498" s="124"/>
      <c r="R498" s="124"/>
      <c r="S498" s="124"/>
      <c r="T498" s="124"/>
      <c r="U498" s="124"/>
      <c r="V498" s="124"/>
      <c r="W498" s="124"/>
      <c r="X498" s="124"/>
      <c r="Y498" s="124"/>
      <c r="Z498" s="124"/>
    </row>
    <row r="499" spans="1:26" ht="12.75" customHeight="1">
      <c r="A499" s="124"/>
      <c r="B499" s="124"/>
      <c r="C499" s="124"/>
      <c r="D499" s="124"/>
      <c r="E499" s="124"/>
      <c r="F499" s="124"/>
      <c r="G499" s="124"/>
      <c r="H499" s="124"/>
      <c r="I499" s="124"/>
      <c r="J499" s="124"/>
      <c r="K499" s="124"/>
      <c r="L499" s="124"/>
      <c r="M499" s="124"/>
      <c r="N499" s="124"/>
      <c r="O499" s="124"/>
      <c r="P499" s="124"/>
      <c r="Q499" s="124"/>
      <c r="R499" s="124"/>
      <c r="S499" s="124"/>
      <c r="T499" s="124"/>
      <c r="U499" s="124"/>
      <c r="V499" s="124"/>
      <c r="W499" s="124"/>
      <c r="X499" s="124"/>
      <c r="Y499" s="124"/>
      <c r="Z499" s="124"/>
    </row>
    <row r="500" spans="1:26" ht="12.75" customHeight="1">
      <c r="A500" s="124"/>
      <c r="B500" s="124"/>
      <c r="C500" s="124"/>
      <c r="D500" s="124"/>
      <c r="E500" s="124"/>
      <c r="F500" s="124"/>
      <c r="G500" s="124"/>
      <c r="H500" s="124"/>
      <c r="I500" s="124"/>
      <c r="J500" s="124"/>
      <c r="K500" s="124"/>
      <c r="L500" s="124"/>
      <c r="M500" s="124"/>
      <c r="N500" s="124"/>
      <c r="O500" s="124"/>
      <c r="P500" s="124"/>
      <c r="Q500" s="124"/>
      <c r="R500" s="124"/>
      <c r="S500" s="124"/>
      <c r="T500" s="124"/>
      <c r="U500" s="124"/>
      <c r="V500" s="124"/>
      <c r="W500" s="124"/>
      <c r="X500" s="124"/>
      <c r="Y500" s="124"/>
      <c r="Z500" s="124"/>
    </row>
    <row r="501" spans="1:26" ht="12.75" customHeight="1">
      <c r="A501" s="124"/>
      <c r="B501" s="124"/>
      <c r="C501" s="124"/>
      <c r="D501" s="124"/>
      <c r="E501" s="124"/>
      <c r="F501" s="124"/>
      <c r="G501" s="124"/>
      <c r="H501" s="124"/>
      <c r="I501" s="124"/>
      <c r="J501" s="124"/>
      <c r="K501" s="124"/>
      <c r="L501" s="124"/>
      <c r="M501" s="124"/>
      <c r="N501" s="124"/>
      <c r="O501" s="124"/>
      <c r="P501" s="124"/>
      <c r="Q501" s="124"/>
      <c r="R501" s="124"/>
      <c r="S501" s="124"/>
      <c r="T501" s="124"/>
      <c r="U501" s="124"/>
      <c r="V501" s="124"/>
      <c r="W501" s="124"/>
      <c r="X501" s="124"/>
      <c r="Y501" s="124"/>
      <c r="Z501" s="124"/>
    </row>
    <row r="502" spans="1:26" ht="12.75" customHeight="1">
      <c r="A502" s="124"/>
      <c r="B502" s="124"/>
      <c r="C502" s="124"/>
      <c r="D502" s="124"/>
      <c r="E502" s="124"/>
      <c r="F502" s="124"/>
      <c r="G502" s="124"/>
      <c r="H502" s="124"/>
      <c r="I502" s="124"/>
      <c r="J502" s="124"/>
      <c r="K502" s="124"/>
      <c r="L502" s="124"/>
      <c r="M502" s="124"/>
      <c r="N502" s="124"/>
      <c r="O502" s="124"/>
      <c r="P502" s="124"/>
      <c r="Q502" s="124"/>
      <c r="R502" s="124"/>
      <c r="S502" s="124"/>
      <c r="T502" s="124"/>
      <c r="U502" s="124"/>
      <c r="V502" s="124"/>
      <c r="W502" s="124"/>
      <c r="X502" s="124"/>
      <c r="Y502" s="124"/>
      <c r="Z502" s="124"/>
    </row>
    <row r="503" spans="1:26" ht="12.75" customHeight="1">
      <c r="A503" s="124"/>
      <c r="B503" s="124"/>
      <c r="C503" s="124"/>
      <c r="D503" s="124"/>
      <c r="E503" s="124"/>
      <c r="F503" s="124"/>
      <c r="G503" s="124"/>
      <c r="H503" s="124"/>
      <c r="I503" s="124"/>
      <c r="J503" s="124"/>
      <c r="K503" s="124"/>
      <c r="L503" s="124"/>
      <c r="M503" s="124"/>
      <c r="N503" s="124"/>
      <c r="O503" s="124"/>
      <c r="P503" s="124"/>
      <c r="Q503" s="124"/>
      <c r="R503" s="124"/>
      <c r="S503" s="124"/>
      <c r="T503" s="124"/>
      <c r="U503" s="124"/>
      <c r="V503" s="124"/>
      <c r="W503" s="124"/>
      <c r="X503" s="124"/>
      <c r="Y503" s="124"/>
      <c r="Z503" s="124"/>
    </row>
    <row r="504" spans="1:26" ht="12.75" customHeight="1">
      <c r="A504" s="124"/>
      <c r="B504" s="124"/>
      <c r="C504" s="124"/>
      <c r="D504" s="124"/>
      <c r="E504" s="124"/>
      <c r="F504" s="124"/>
      <c r="G504" s="124"/>
      <c r="H504" s="124"/>
      <c r="I504" s="124"/>
      <c r="J504" s="124"/>
      <c r="K504" s="124"/>
      <c r="L504" s="124"/>
      <c r="M504" s="124"/>
      <c r="N504" s="124"/>
      <c r="O504" s="124"/>
      <c r="P504" s="124"/>
      <c r="Q504" s="124"/>
      <c r="R504" s="124"/>
      <c r="S504" s="124"/>
      <c r="T504" s="124"/>
      <c r="U504" s="124"/>
      <c r="V504" s="124"/>
      <c r="W504" s="124"/>
      <c r="X504" s="124"/>
      <c r="Y504" s="124"/>
      <c r="Z504" s="124"/>
    </row>
    <row r="505" spans="1:26" ht="12.75" customHeight="1">
      <c r="A505" s="124"/>
      <c r="B505" s="124"/>
      <c r="C505" s="124"/>
      <c r="D505" s="124"/>
      <c r="E505" s="124"/>
      <c r="F505" s="124"/>
      <c r="G505" s="124"/>
      <c r="H505" s="124"/>
      <c r="I505" s="124"/>
      <c r="J505" s="124"/>
      <c r="K505" s="124"/>
      <c r="L505" s="124"/>
      <c r="M505" s="124"/>
      <c r="N505" s="124"/>
      <c r="O505" s="124"/>
      <c r="P505" s="124"/>
      <c r="Q505" s="124"/>
      <c r="R505" s="124"/>
      <c r="S505" s="124"/>
      <c r="T505" s="124"/>
      <c r="U505" s="124"/>
      <c r="V505" s="124"/>
      <c r="W505" s="124"/>
      <c r="X505" s="124"/>
      <c r="Y505" s="124"/>
      <c r="Z505" s="124"/>
    </row>
    <row r="506" spans="1:26" ht="12.75" customHeight="1">
      <c r="A506" s="124"/>
      <c r="B506" s="124"/>
      <c r="C506" s="124"/>
      <c r="D506" s="124"/>
      <c r="E506" s="124"/>
      <c r="F506" s="124"/>
      <c r="G506" s="124"/>
      <c r="H506" s="124"/>
      <c r="I506" s="124"/>
      <c r="J506" s="124"/>
      <c r="K506" s="124"/>
      <c r="L506" s="124"/>
      <c r="M506" s="124"/>
      <c r="N506" s="124"/>
      <c r="O506" s="124"/>
      <c r="P506" s="124"/>
      <c r="Q506" s="124"/>
      <c r="R506" s="124"/>
      <c r="S506" s="124"/>
      <c r="T506" s="124"/>
      <c r="U506" s="124"/>
      <c r="V506" s="124"/>
      <c r="W506" s="124"/>
      <c r="X506" s="124"/>
      <c r="Y506" s="124"/>
      <c r="Z506" s="124"/>
    </row>
    <row r="507" spans="1:26" ht="12.75" customHeight="1">
      <c r="A507" s="124"/>
      <c r="B507" s="124"/>
      <c r="C507" s="124"/>
      <c r="D507" s="124"/>
      <c r="E507" s="124"/>
      <c r="F507" s="124"/>
      <c r="G507" s="124"/>
      <c r="H507" s="124"/>
      <c r="I507" s="124"/>
      <c r="J507" s="124"/>
      <c r="K507" s="124"/>
      <c r="L507" s="124"/>
      <c r="M507" s="124"/>
      <c r="N507" s="124"/>
      <c r="O507" s="124"/>
      <c r="P507" s="124"/>
      <c r="Q507" s="124"/>
      <c r="R507" s="124"/>
      <c r="S507" s="124"/>
      <c r="T507" s="124"/>
      <c r="U507" s="124"/>
      <c r="V507" s="124"/>
      <c r="W507" s="124"/>
      <c r="X507" s="124"/>
      <c r="Y507" s="124"/>
      <c r="Z507" s="124"/>
    </row>
    <row r="508" spans="1:26" ht="12.75" customHeight="1">
      <c r="A508" s="124"/>
      <c r="B508" s="124"/>
      <c r="C508" s="124"/>
      <c r="D508" s="124"/>
      <c r="E508" s="124"/>
      <c r="F508" s="124"/>
      <c r="G508" s="124"/>
      <c r="H508" s="124"/>
      <c r="I508" s="124"/>
      <c r="J508" s="124"/>
      <c r="K508" s="124"/>
      <c r="L508" s="124"/>
      <c r="M508" s="124"/>
      <c r="N508" s="124"/>
      <c r="O508" s="124"/>
      <c r="P508" s="124"/>
      <c r="Q508" s="124"/>
      <c r="R508" s="124"/>
      <c r="S508" s="124"/>
      <c r="T508" s="124"/>
      <c r="U508" s="124"/>
      <c r="V508" s="124"/>
      <c r="W508" s="124"/>
      <c r="X508" s="124"/>
      <c r="Y508" s="124"/>
      <c r="Z508" s="124"/>
    </row>
    <row r="509" spans="1:26" ht="12.75" customHeight="1">
      <c r="A509" s="124"/>
      <c r="B509" s="124"/>
      <c r="C509" s="124"/>
      <c r="D509" s="124"/>
      <c r="E509" s="124"/>
      <c r="F509" s="124"/>
      <c r="G509" s="124"/>
      <c r="H509" s="124"/>
      <c r="I509" s="124"/>
      <c r="J509" s="124"/>
      <c r="K509" s="124"/>
      <c r="L509" s="124"/>
      <c r="M509" s="124"/>
      <c r="N509" s="124"/>
      <c r="O509" s="124"/>
      <c r="P509" s="124"/>
      <c r="Q509" s="124"/>
      <c r="R509" s="124"/>
      <c r="S509" s="124"/>
      <c r="T509" s="124"/>
      <c r="U509" s="124"/>
      <c r="V509" s="124"/>
      <c r="W509" s="124"/>
      <c r="X509" s="124"/>
      <c r="Y509" s="124"/>
      <c r="Z509" s="124"/>
    </row>
    <row r="510" spans="1:26" ht="12.75" customHeight="1">
      <c r="A510" s="124"/>
      <c r="B510" s="124"/>
      <c r="C510" s="124"/>
      <c r="D510" s="124"/>
      <c r="E510" s="124"/>
      <c r="F510" s="124"/>
      <c r="G510" s="124"/>
      <c r="H510" s="124"/>
      <c r="I510" s="124"/>
      <c r="J510" s="124"/>
      <c r="K510" s="124"/>
      <c r="L510" s="124"/>
      <c r="M510" s="124"/>
      <c r="N510" s="124"/>
      <c r="O510" s="124"/>
      <c r="P510" s="124"/>
      <c r="Q510" s="124"/>
      <c r="R510" s="124"/>
      <c r="S510" s="124"/>
      <c r="T510" s="124"/>
      <c r="U510" s="124"/>
      <c r="V510" s="124"/>
      <c r="W510" s="124"/>
      <c r="X510" s="124"/>
      <c r="Y510" s="124"/>
      <c r="Z510" s="124"/>
    </row>
    <row r="511" spans="1:26" ht="12.75" customHeight="1">
      <c r="A511" s="124"/>
      <c r="B511" s="124"/>
      <c r="C511" s="124"/>
      <c r="D511" s="124"/>
      <c r="E511" s="124"/>
      <c r="F511" s="124"/>
      <c r="G511" s="124"/>
      <c r="H511" s="124"/>
      <c r="I511" s="124"/>
      <c r="J511" s="124"/>
      <c r="K511" s="124"/>
      <c r="L511" s="124"/>
      <c r="M511" s="124"/>
      <c r="N511" s="124"/>
      <c r="O511" s="124"/>
      <c r="P511" s="124"/>
      <c r="Q511" s="124"/>
      <c r="R511" s="124"/>
      <c r="S511" s="124"/>
      <c r="T511" s="124"/>
      <c r="U511" s="124"/>
      <c r="V511" s="124"/>
      <c r="W511" s="124"/>
      <c r="X511" s="124"/>
      <c r="Y511" s="124"/>
      <c r="Z511" s="124"/>
    </row>
    <row r="512" spans="1:26" ht="12.75" customHeight="1">
      <c r="A512" s="124"/>
      <c r="B512" s="124"/>
      <c r="C512" s="124"/>
      <c r="D512" s="124"/>
      <c r="E512" s="124"/>
      <c r="F512" s="124"/>
      <c r="G512" s="124"/>
      <c r="H512" s="124"/>
      <c r="I512" s="124"/>
      <c r="J512" s="124"/>
      <c r="K512" s="124"/>
      <c r="L512" s="124"/>
      <c r="M512" s="124"/>
      <c r="N512" s="124"/>
      <c r="O512" s="124"/>
      <c r="P512" s="124"/>
      <c r="Q512" s="124"/>
      <c r="R512" s="124"/>
      <c r="S512" s="124"/>
      <c r="T512" s="124"/>
      <c r="U512" s="124"/>
      <c r="V512" s="124"/>
      <c r="W512" s="124"/>
      <c r="X512" s="124"/>
      <c r="Y512" s="124"/>
      <c r="Z512" s="124"/>
    </row>
    <row r="513" spans="1:26" ht="12.75" customHeight="1">
      <c r="A513" s="124"/>
      <c r="B513" s="124"/>
      <c r="C513" s="124"/>
      <c r="D513" s="124"/>
      <c r="E513" s="124"/>
      <c r="F513" s="124"/>
      <c r="G513" s="124"/>
      <c r="H513" s="124"/>
      <c r="I513" s="124"/>
      <c r="J513" s="124"/>
      <c r="K513" s="124"/>
      <c r="L513" s="124"/>
      <c r="M513" s="124"/>
      <c r="N513" s="124"/>
      <c r="O513" s="124"/>
      <c r="P513" s="124"/>
      <c r="Q513" s="124"/>
      <c r="R513" s="124"/>
      <c r="S513" s="124"/>
      <c r="T513" s="124"/>
      <c r="U513" s="124"/>
      <c r="V513" s="124"/>
      <c r="W513" s="124"/>
      <c r="X513" s="124"/>
      <c r="Y513" s="124"/>
      <c r="Z513" s="124"/>
    </row>
    <row r="514" spans="1:26" ht="12.75" customHeight="1">
      <c r="A514" s="124"/>
      <c r="B514" s="124"/>
      <c r="C514" s="124"/>
      <c r="D514" s="124"/>
      <c r="E514" s="124"/>
      <c r="F514" s="124"/>
      <c r="G514" s="124"/>
      <c r="H514" s="124"/>
      <c r="I514" s="124"/>
      <c r="J514" s="124"/>
      <c r="K514" s="124"/>
      <c r="L514" s="124"/>
      <c r="M514" s="124"/>
      <c r="N514" s="124"/>
      <c r="O514" s="124"/>
      <c r="P514" s="124"/>
      <c r="Q514" s="124"/>
      <c r="R514" s="124"/>
      <c r="S514" s="124"/>
      <c r="T514" s="124"/>
      <c r="U514" s="124"/>
      <c r="V514" s="124"/>
      <c r="W514" s="124"/>
      <c r="X514" s="124"/>
      <c r="Y514" s="124"/>
      <c r="Z514" s="124"/>
    </row>
    <row r="515" spans="1:26" ht="12.75" customHeight="1">
      <c r="A515" s="124"/>
      <c r="B515" s="124"/>
      <c r="C515" s="124"/>
      <c r="D515" s="124"/>
      <c r="E515" s="124"/>
      <c r="F515" s="124"/>
      <c r="G515" s="124"/>
      <c r="H515" s="124"/>
      <c r="I515" s="124"/>
      <c r="J515" s="124"/>
      <c r="K515" s="124"/>
      <c r="L515" s="124"/>
      <c r="M515" s="124"/>
      <c r="N515" s="124"/>
      <c r="O515" s="124"/>
      <c r="P515" s="124"/>
      <c r="Q515" s="124"/>
      <c r="R515" s="124"/>
      <c r="S515" s="124"/>
      <c r="T515" s="124"/>
      <c r="U515" s="124"/>
      <c r="V515" s="124"/>
      <c r="W515" s="124"/>
      <c r="X515" s="124"/>
      <c r="Y515" s="124"/>
      <c r="Z515" s="124"/>
    </row>
    <row r="516" spans="1:26" ht="12.75" customHeight="1">
      <c r="A516" s="124"/>
      <c r="B516" s="124"/>
      <c r="C516" s="124"/>
      <c r="D516" s="124"/>
      <c r="E516" s="124"/>
      <c r="F516" s="124"/>
      <c r="G516" s="124"/>
      <c r="H516" s="124"/>
      <c r="I516" s="124"/>
      <c r="J516" s="124"/>
      <c r="K516" s="124"/>
      <c r="L516" s="124"/>
      <c r="M516" s="124"/>
      <c r="N516" s="124"/>
      <c r="O516" s="124"/>
      <c r="P516" s="124"/>
      <c r="Q516" s="124"/>
      <c r="R516" s="124"/>
      <c r="S516" s="124"/>
      <c r="T516" s="124"/>
      <c r="U516" s="124"/>
      <c r="V516" s="124"/>
      <c r="W516" s="124"/>
      <c r="X516" s="124"/>
      <c r="Y516" s="124"/>
      <c r="Z516" s="124"/>
    </row>
    <row r="517" spans="1:26" ht="12.75" customHeight="1">
      <c r="A517" s="124"/>
      <c r="B517" s="124"/>
      <c r="C517" s="124"/>
      <c r="D517" s="124"/>
      <c r="E517" s="124"/>
      <c r="F517" s="124"/>
      <c r="G517" s="124"/>
      <c r="H517" s="124"/>
      <c r="I517" s="124"/>
      <c r="J517" s="124"/>
      <c r="K517" s="124"/>
      <c r="L517" s="124"/>
      <c r="M517" s="124"/>
      <c r="N517" s="124"/>
      <c r="O517" s="124"/>
      <c r="P517" s="124"/>
      <c r="Q517" s="124"/>
      <c r="R517" s="124"/>
      <c r="S517" s="124"/>
      <c r="T517" s="124"/>
      <c r="U517" s="124"/>
      <c r="V517" s="124"/>
      <c r="W517" s="124"/>
      <c r="X517" s="124"/>
      <c r="Y517" s="124"/>
      <c r="Z517" s="124"/>
    </row>
    <row r="518" spans="1:26" ht="12.75" customHeight="1">
      <c r="A518" s="124"/>
      <c r="B518" s="124"/>
      <c r="C518" s="124"/>
      <c r="D518" s="124"/>
      <c r="E518" s="124"/>
      <c r="F518" s="124"/>
      <c r="G518" s="124"/>
      <c r="H518" s="124"/>
      <c r="I518" s="124"/>
      <c r="J518" s="124"/>
      <c r="K518" s="124"/>
      <c r="L518" s="124"/>
      <c r="M518" s="124"/>
      <c r="N518" s="124"/>
      <c r="O518" s="124"/>
      <c r="P518" s="124"/>
      <c r="Q518" s="124"/>
      <c r="R518" s="124"/>
      <c r="S518" s="124"/>
      <c r="T518" s="124"/>
      <c r="U518" s="124"/>
      <c r="V518" s="124"/>
      <c r="W518" s="124"/>
      <c r="X518" s="124"/>
      <c r="Y518" s="124"/>
      <c r="Z518" s="124"/>
    </row>
    <row r="519" spans="1:26" ht="12.75" customHeight="1">
      <c r="A519" s="124"/>
      <c r="B519" s="124"/>
      <c r="C519" s="124"/>
      <c r="D519" s="124"/>
      <c r="E519" s="124"/>
      <c r="F519" s="124"/>
      <c r="G519" s="124"/>
      <c r="H519" s="124"/>
      <c r="I519" s="124"/>
      <c r="J519" s="124"/>
      <c r="K519" s="124"/>
      <c r="L519" s="124"/>
      <c r="M519" s="124"/>
      <c r="N519" s="124"/>
      <c r="O519" s="124"/>
      <c r="P519" s="124"/>
      <c r="Q519" s="124"/>
      <c r="R519" s="124"/>
      <c r="S519" s="124"/>
      <c r="T519" s="124"/>
      <c r="U519" s="124"/>
      <c r="V519" s="124"/>
      <c r="W519" s="124"/>
      <c r="X519" s="124"/>
      <c r="Y519" s="124"/>
      <c r="Z519" s="124"/>
    </row>
    <row r="520" spans="1:26" ht="12.75" customHeight="1">
      <c r="A520" s="124"/>
      <c r="B520" s="124"/>
      <c r="C520" s="124"/>
      <c r="D520" s="124"/>
      <c r="E520" s="124"/>
      <c r="F520" s="124"/>
      <c r="G520" s="124"/>
      <c r="H520" s="124"/>
      <c r="I520" s="124"/>
      <c r="J520" s="124"/>
      <c r="K520" s="124"/>
      <c r="L520" s="124"/>
      <c r="M520" s="124"/>
      <c r="N520" s="124"/>
      <c r="O520" s="124"/>
      <c r="P520" s="124"/>
      <c r="Q520" s="124"/>
      <c r="R520" s="124"/>
      <c r="S520" s="124"/>
      <c r="T520" s="124"/>
      <c r="U520" s="124"/>
      <c r="V520" s="124"/>
      <c r="W520" s="124"/>
      <c r="X520" s="124"/>
      <c r="Y520" s="124"/>
      <c r="Z520" s="124"/>
    </row>
    <row r="521" spans="1:26" ht="12.75" customHeight="1">
      <c r="A521" s="124"/>
      <c r="B521" s="124"/>
      <c r="C521" s="124"/>
      <c r="D521" s="124"/>
      <c r="E521" s="124"/>
      <c r="F521" s="124"/>
      <c r="G521" s="124"/>
      <c r="H521" s="124"/>
      <c r="I521" s="124"/>
      <c r="J521" s="124"/>
      <c r="K521" s="124"/>
      <c r="L521" s="124"/>
      <c r="M521" s="124"/>
      <c r="N521" s="124"/>
      <c r="O521" s="124"/>
      <c r="P521" s="124"/>
      <c r="Q521" s="124"/>
      <c r="R521" s="124"/>
      <c r="S521" s="124"/>
      <c r="T521" s="124"/>
      <c r="U521" s="124"/>
      <c r="V521" s="124"/>
      <c r="W521" s="124"/>
      <c r="X521" s="124"/>
      <c r="Y521" s="124"/>
      <c r="Z521" s="124"/>
    </row>
    <row r="522" spans="1:26" ht="12.75" customHeight="1">
      <c r="A522" s="124"/>
      <c r="B522" s="124"/>
      <c r="C522" s="124"/>
      <c r="D522" s="124"/>
      <c r="E522" s="124"/>
      <c r="F522" s="124"/>
      <c r="G522" s="124"/>
      <c r="H522" s="124"/>
      <c r="I522" s="124"/>
      <c r="J522" s="124"/>
      <c r="K522" s="124"/>
      <c r="L522" s="124"/>
      <c r="M522" s="124"/>
      <c r="N522" s="124"/>
      <c r="O522" s="124"/>
      <c r="P522" s="124"/>
      <c r="Q522" s="124"/>
      <c r="R522" s="124"/>
      <c r="S522" s="124"/>
      <c r="T522" s="124"/>
      <c r="U522" s="124"/>
      <c r="V522" s="124"/>
      <c r="W522" s="124"/>
      <c r="X522" s="124"/>
      <c r="Y522" s="124"/>
      <c r="Z522" s="124"/>
    </row>
    <row r="523" spans="1:26" ht="12.75" customHeight="1">
      <c r="A523" s="124"/>
      <c r="B523" s="124"/>
      <c r="C523" s="124"/>
      <c r="D523" s="124"/>
      <c r="E523" s="124"/>
      <c r="F523" s="124"/>
      <c r="G523" s="124"/>
      <c r="H523" s="124"/>
      <c r="I523" s="124"/>
      <c r="J523" s="124"/>
      <c r="K523" s="124"/>
      <c r="L523" s="124"/>
      <c r="M523" s="124"/>
      <c r="N523" s="124"/>
      <c r="O523" s="124"/>
      <c r="P523" s="124"/>
      <c r="Q523" s="124"/>
      <c r="R523" s="124"/>
      <c r="S523" s="124"/>
      <c r="T523" s="124"/>
      <c r="U523" s="124"/>
      <c r="V523" s="124"/>
      <c r="W523" s="124"/>
      <c r="X523" s="124"/>
      <c r="Y523" s="124"/>
      <c r="Z523" s="124"/>
    </row>
    <row r="524" spans="1:26" ht="12.75" customHeight="1">
      <c r="A524" s="124"/>
      <c r="B524" s="124"/>
      <c r="C524" s="124"/>
      <c r="D524" s="124"/>
      <c r="E524" s="124"/>
      <c r="F524" s="124"/>
      <c r="G524" s="124"/>
      <c r="H524" s="124"/>
      <c r="I524" s="124"/>
      <c r="J524" s="124"/>
      <c r="K524" s="124"/>
      <c r="L524" s="124"/>
      <c r="M524" s="124"/>
      <c r="N524" s="124"/>
      <c r="O524" s="124"/>
      <c r="P524" s="124"/>
      <c r="Q524" s="124"/>
      <c r="R524" s="124"/>
      <c r="S524" s="124"/>
      <c r="T524" s="124"/>
      <c r="U524" s="124"/>
      <c r="V524" s="124"/>
      <c r="W524" s="124"/>
      <c r="X524" s="124"/>
      <c r="Y524" s="124"/>
      <c r="Z524" s="124"/>
    </row>
    <row r="525" spans="1:26" ht="12.75" customHeight="1">
      <c r="A525" s="124"/>
      <c r="B525" s="124"/>
      <c r="C525" s="124"/>
      <c r="D525" s="124"/>
      <c r="E525" s="124"/>
      <c r="F525" s="124"/>
      <c r="G525" s="124"/>
      <c r="H525" s="124"/>
      <c r="I525" s="124"/>
      <c r="J525" s="124"/>
      <c r="K525" s="124"/>
      <c r="L525" s="124"/>
      <c r="M525" s="124"/>
      <c r="N525" s="124"/>
      <c r="O525" s="124"/>
      <c r="P525" s="124"/>
      <c r="Q525" s="124"/>
      <c r="R525" s="124"/>
      <c r="S525" s="124"/>
      <c r="T525" s="124"/>
      <c r="U525" s="124"/>
      <c r="V525" s="124"/>
      <c r="W525" s="124"/>
      <c r="X525" s="124"/>
      <c r="Y525" s="124"/>
      <c r="Z525" s="124"/>
    </row>
    <row r="526" spans="1:26" ht="12.75" customHeight="1">
      <c r="A526" s="124"/>
      <c r="B526" s="124"/>
      <c r="C526" s="124"/>
      <c r="D526" s="124"/>
      <c r="E526" s="124"/>
      <c r="F526" s="124"/>
      <c r="G526" s="124"/>
      <c r="H526" s="124"/>
      <c r="I526" s="124"/>
      <c r="J526" s="124"/>
      <c r="K526" s="124"/>
      <c r="L526" s="124"/>
      <c r="M526" s="124"/>
      <c r="N526" s="124"/>
      <c r="O526" s="124"/>
      <c r="P526" s="124"/>
      <c r="Q526" s="124"/>
      <c r="R526" s="124"/>
      <c r="S526" s="124"/>
      <c r="T526" s="124"/>
      <c r="U526" s="124"/>
      <c r="V526" s="124"/>
      <c r="W526" s="124"/>
      <c r="X526" s="124"/>
      <c r="Y526" s="124"/>
      <c r="Z526" s="124"/>
    </row>
    <row r="527" spans="1:26" ht="12.75" customHeight="1">
      <c r="A527" s="124"/>
      <c r="B527" s="124"/>
      <c r="C527" s="124"/>
      <c r="D527" s="124"/>
      <c r="E527" s="124"/>
      <c r="F527" s="124"/>
      <c r="G527" s="124"/>
      <c r="H527" s="124"/>
      <c r="I527" s="124"/>
      <c r="J527" s="124"/>
      <c r="K527" s="124"/>
      <c r="L527" s="124"/>
      <c r="M527" s="124"/>
      <c r="N527" s="124"/>
      <c r="O527" s="124"/>
      <c r="P527" s="124"/>
      <c r="Q527" s="124"/>
      <c r="R527" s="124"/>
      <c r="S527" s="124"/>
      <c r="T527" s="124"/>
      <c r="U527" s="124"/>
      <c r="V527" s="124"/>
      <c r="W527" s="124"/>
      <c r="X527" s="124"/>
      <c r="Y527" s="124"/>
      <c r="Z527" s="124"/>
    </row>
    <row r="528" spans="1:26" ht="12.75" customHeight="1">
      <c r="A528" s="124"/>
      <c r="B528" s="124"/>
      <c r="C528" s="124"/>
      <c r="D528" s="124"/>
      <c r="E528" s="124"/>
      <c r="F528" s="124"/>
      <c r="G528" s="124"/>
      <c r="H528" s="124"/>
      <c r="I528" s="124"/>
      <c r="J528" s="124"/>
      <c r="K528" s="124"/>
      <c r="L528" s="124"/>
      <c r="M528" s="124"/>
      <c r="N528" s="124"/>
      <c r="O528" s="124"/>
      <c r="P528" s="124"/>
      <c r="Q528" s="124"/>
      <c r="R528" s="124"/>
      <c r="S528" s="124"/>
      <c r="T528" s="124"/>
      <c r="U528" s="124"/>
      <c r="V528" s="124"/>
      <c r="W528" s="124"/>
      <c r="X528" s="124"/>
      <c r="Y528" s="124"/>
      <c r="Z528" s="124"/>
    </row>
    <row r="529" spans="1:26" ht="12.75" customHeight="1">
      <c r="A529" s="124"/>
      <c r="B529" s="124"/>
      <c r="C529" s="124"/>
      <c r="D529" s="124"/>
      <c r="E529" s="124"/>
      <c r="F529" s="124"/>
      <c r="G529" s="124"/>
      <c r="H529" s="124"/>
      <c r="I529" s="124"/>
      <c r="J529" s="124"/>
      <c r="K529" s="124"/>
      <c r="L529" s="124"/>
      <c r="M529" s="124"/>
      <c r="N529" s="124"/>
      <c r="O529" s="124"/>
      <c r="P529" s="124"/>
      <c r="Q529" s="124"/>
      <c r="R529" s="124"/>
      <c r="S529" s="124"/>
      <c r="T529" s="124"/>
      <c r="U529" s="124"/>
      <c r="V529" s="124"/>
      <c r="W529" s="124"/>
      <c r="X529" s="124"/>
      <c r="Y529" s="124"/>
      <c r="Z529" s="124"/>
    </row>
    <row r="530" spans="1:26" ht="12.75" customHeight="1">
      <c r="A530" s="124"/>
      <c r="B530" s="124"/>
      <c r="C530" s="124"/>
      <c r="D530" s="124"/>
      <c r="E530" s="124"/>
      <c r="F530" s="124"/>
      <c r="G530" s="124"/>
      <c r="H530" s="124"/>
      <c r="I530" s="124"/>
      <c r="J530" s="124"/>
      <c r="K530" s="124"/>
      <c r="L530" s="124"/>
      <c r="M530" s="124"/>
      <c r="N530" s="124"/>
      <c r="O530" s="124"/>
      <c r="P530" s="124"/>
      <c r="Q530" s="124"/>
      <c r="R530" s="124"/>
      <c r="S530" s="124"/>
      <c r="T530" s="124"/>
      <c r="U530" s="124"/>
      <c r="V530" s="124"/>
      <c r="W530" s="124"/>
      <c r="X530" s="124"/>
      <c r="Y530" s="124"/>
      <c r="Z530" s="124"/>
    </row>
    <row r="531" spans="1:26" ht="12.75" customHeight="1">
      <c r="A531" s="124"/>
      <c r="B531" s="124"/>
      <c r="C531" s="124"/>
      <c r="D531" s="124"/>
      <c r="E531" s="124"/>
      <c r="F531" s="124"/>
      <c r="G531" s="124"/>
      <c r="H531" s="124"/>
      <c r="I531" s="124"/>
      <c r="J531" s="124"/>
      <c r="K531" s="124"/>
      <c r="L531" s="124"/>
      <c r="M531" s="124"/>
      <c r="N531" s="124"/>
      <c r="O531" s="124"/>
      <c r="P531" s="124"/>
      <c r="Q531" s="124"/>
      <c r="R531" s="124"/>
      <c r="S531" s="124"/>
      <c r="T531" s="124"/>
      <c r="U531" s="124"/>
      <c r="V531" s="124"/>
      <c r="W531" s="124"/>
      <c r="X531" s="124"/>
      <c r="Y531" s="124"/>
      <c r="Z531" s="124"/>
    </row>
    <row r="532" spans="1:26" ht="12.75" customHeight="1">
      <c r="A532" s="124"/>
      <c r="B532" s="124"/>
      <c r="C532" s="124"/>
      <c r="D532" s="124"/>
      <c r="E532" s="124"/>
      <c r="F532" s="124"/>
      <c r="G532" s="124"/>
      <c r="H532" s="124"/>
      <c r="I532" s="124"/>
      <c r="J532" s="124"/>
      <c r="K532" s="124"/>
      <c r="L532" s="124"/>
      <c r="M532" s="124"/>
      <c r="N532" s="124"/>
      <c r="O532" s="124"/>
      <c r="P532" s="124"/>
      <c r="Q532" s="124"/>
      <c r="R532" s="124"/>
      <c r="S532" s="124"/>
      <c r="T532" s="124"/>
      <c r="U532" s="124"/>
      <c r="V532" s="124"/>
      <c r="W532" s="124"/>
      <c r="X532" s="124"/>
      <c r="Y532" s="124"/>
      <c r="Z532" s="124"/>
    </row>
    <row r="533" spans="1:26" ht="12.75" customHeight="1">
      <c r="A533" s="124"/>
      <c r="B533" s="124"/>
      <c r="C533" s="124"/>
      <c r="D533" s="124"/>
      <c r="E533" s="124"/>
      <c r="F533" s="124"/>
      <c r="G533" s="124"/>
      <c r="H533" s="124"/>
      <c r="I533" s="124"/>
      <c r="J533" s="124"/>
      <c r="K533" s="124"/>
      <c r="L533" s="124"/>
      <c r="M533" s="124"/>
      <c r="N533" s="124"/>
      <c r="O533" s="124"/>
      <c r="P533" s="124"/>
      <c r="Q533" s="124"/>
      <c r="R533" s="124"/>
      <c r="S533" s="124"/>
      <c r="T533" s="124"/>
      <c r="U533" s="124"/>
      <c r="V533" s="124"/>
      <c r="W533" s="124"/>
      <c r="X533" s="124"/>
      <c r="Y533" s="124"/>
      <c r="Z533" s="124"/>
    </row>
    <row r="534" spans="1:26" ht="12.75" customHeight="1">
      <c r="A534" s="124"/>
      <c r="B534" s="124"/>
      <c r="C534" s="124"/>
      <c r="D534" s="124"/>
      <c r="E534" s="124"/>
      <c r="F534" s="124"/>
      <c r="G534" s="124"/>
      <c r="H534" s="124"/>
      <c r="I534" s="124"/>
      <c r="J534" s="124"/>
      <c r="K534" s="124"/>
      <c r="L534" s="124"/>
      <c r="M534" s="124"/>
      <c r="N534" s="124"/>
      <c r="O534" s="124"/>
      <c r="P534" s="124"/>
      <c r="Q534" s="124"/>
      <c r="R534" s="124"/>
      <c r="S534" s="124"/>
      <c r="T534" s="124"/>
      <c r="U534" s="124"/>
      <c r="V534" s="124"/>
      <c r="W534" s="124"/>
      <c r="X534" s="124"/>
      <c r="Y534" s="124"/>
      <c r="Z534" s="124"/>
    </row>
    <row r="535" spans="1:26" ht="12.75" customHeight="1">
      <c r="A535" s="124"/>
      <c r="B535" s="124"/>
      <c r="C535" s="124"/>
      <c r="D535" s="124"/>
      <c r="E535" s="124"/>
      <c r="F535" s="124"/>
      <c r="G535" s="124"/>
      <c r="H535" s="124"/>
      <c r="I535" s="124"/>
      <c r="J535" s="124"/>
      <c r="K535" s="124"/>
      <c r="L535" s="124"/>
      <c r="M535" s="124"/>
      <c r="N535" s="124"/>
      <c r="O535" s="124"/>
      <c r="P535" s="124"/>
      <c r="Q535" s="124"/>
      <c r="R535" s="124"/>
      <c r="S535" s="124"/>
      <c r="T535" s="124"/>
      <c r="U535" s="124"/>
      <c r="V535" s="124"/>
      <c r="W535" s="124"/>
      <c r="X535" s="124"/>
      <c r="Y535" s="124"/>
      <c r="Z535" s="124"/>
    </row>
    <row r="536" spans="1:26" ht="12.75" customHeight="1">
      <c r="A536" s="124"/>
      <c r="B536" s="124"/>
      <c r="C536" s="124"/>
      <c r="D536" s="124"/>
      <c r="E536" s="124"/>
      <c r="F536" s="124"/>
      <c r="G536" s="124"/>
      <c r="H536" s="124"/>
      <c r="I536" s="124"/>
      <c r="J536" s="124"/>
      <c r="K536" s="124"/>
      <c r="L536" s="124"/>
      <c r="M536" s="124"/>
      <c r="N536" s="124"/>
      <c r="O536" s="124"/>
      <c r="P536" s="124"/>
      <c r="Q536" s="124"/>
      <c r="R536" s="124"/>
      <c r="S536" s="124"/>
      <c r="T536" s="124"/>
      <c r="U536" s="124"/>
      <c r="V536" s="124"/>
      <c r="W536" s="124"/>
      <c r="X536" s="124"/>
      <c r="Y536" s="124"/>
      <c r="Z536" s="124"/>
    </row>
    <row r="537" spans="1:26" ht="12.75" customHeight="1">
      <c r="A537" s="124"/>
      <c r="B537" s="124"/>
      <c r="C537" s="124"/>
      <c r="D537" s="124"/>
      <c r="E537" s="124"/>
      <c r="F537" s="124"/>
      <c r="G537" s="124"/>
      <c r="H537" s="124"/>
      <c r="I537" s="124"/>
      <c r="J537" s="124"/>
      <c r="K537" s="124"/>
      <c r="L537" s="124"/>
      <c r="M537" s="124"/>
      <c r="N537" s="124"/>
      <c r="O537" s="124"/>
      <c r="P537" s="124"/>
      <c r="Q537" s="124"/>
      <c r="R537" s="124"/>
      <c r="S537" s="124"/>
      <c r="T537" s="124"/>
      <c r="U537" s="124"/>
      <c r="V537" s="124"/>
      <c r="W537" s="124"/>
      <c r="X537" s="124"/>
      <c r="Y537" s="124"/>
      <c r="Z537" s="124"/>
    </row>
    <row r="538" spans="1:26" ht="12.75" customHeight="1">
      <c r="A538" s="124"/>
      <c r="B538" s="124"/>
      <c r="C538" s="124"/>
      <c r="D538" s="124"/>
      <c r="E538" s="124"/>
      <c r="F538" s="124"/>
      <c r="G538" s="124"/>
      <c r="H538" s="124"/>
      <c r="I538" s="124"/>
      <c r="J538" s="124"/>
      <c r="K538" s="124"/>
      <c r="L538" s="124"/>
      <c r="M538" s="124"/>
      <c r="N538" s="124"/>
      <c r="O538" s="124"/>
      <c r="P538" s="124"/>
      <c r="Q538" s="124"/>
      <c r="R538" s="124"/>
      <c r="S538" s="124"/>
      <c r="T538" s="124"/>
      <c r="U538" s="124"/>
      <c r="V538" s="124"/>
      <c r="W538" s="124"/>
      <c r="X538" s="124"/>
      <c r="Y538" s="124"/>
      <c r="Z538" s="124"/>
    </row>
    <row r="539" spans="1:26" ht="12.75" customHeight="1">
      <c r="A539" s="124"/>
      <c r="B539" s="124"/>
      <c r="C539" s="124"/>
      <c r="D539" s="124"/>
      <c r="E539" s="124"/>
      <c r="F539" s="124"/>
      <c r="G539" s="124"/>
      <c r="H539" s="124"/>
      <c r="I539" s="124"/>
      <c r="J539" s="124"/>
      <c r="K539" s="124"/>
      <c r="L539" s="124"/>
      <c r="M539" s="124"/>
      <c r="N539" s="124"/>
      <c r="O539" s="124"/>
      <c r="P539" s="124"/>
      <c r="Q539" s="124"/>
      <c r="R539" s="124"/>
      <c r="S539" s="124"/>
      <c r="T539" s="124"/>
      <c r="U539" s="124"/>
      <c r="V539" s="124"/>
      <c r="W539" s="124"/>
      <c r="X539" s="124"/>
      <c r="Y539" s="124"/>
      <c r="Z539" s="124"/>
    </row>
    <row r="540" spans="1:26" ht="12.75" customHeight="1">
      <c r="A540" s="124"/>
      <c r="B540" s="124"/>
      <c r="C540" s="124"/>
      <c r="D540" s="124"/>
      <c r="E540" s="124"/>
      <c r="F540" s="124"/>
      <c r="G540" s="124"/>
      <c r="H540" s="124"/>
      <c r="I540" s="124"/>
      <c r="J540" s="124"/>
      <c r="K540" s="124"/>
      <c r="L540" s="124"/>
      <c r="M540" s="124"/>
      <c r="N540" s="124"/>
      <c r="O540" s="124"/>
      <c r="P540" s="124"/>
      <c r="Q540" s="124"/>
      <c r="R540" s="124"/>
      <c r="S540" s="124"/>
      <c r="T540" s="124"/>
      <c r="U540" s="124"/>
      <c r="V540" s="124"/>
      <c r="W540" s="124"/>
      <c r="X540" s="124"/>
      <c r="Y540" s="124"/>
      <c r="Z540" s="124"/>
    </row>
    <row r="541" spans="1:26" ht="12.75" customHeight="1">
      <c r="A541" s="124"/>
      <c r="B541" s="124"/>
      <c r="C541" s="124"/>
      <c r="D541" s="124"/>
      <c r="E541" s="124"/>
      <c r="F541" s="124"/>
      <c r="G541" s="124"/>
      <c r="H541" s="124"/>
      <c r="I541" s="124"/>
      <c r="J541" s="124"/>
      <c r="K541" s="124"/>
      <c r="L541" s="124"/>
      <c r="M541" s="124"/>
      <c r="N541" s="124"/>
      <c r="O541" s="124"/>
      <c r="P541" s="124"/>
      <c r="Q541" s="124"/>
      <c r="R541" s="124"/>
      <c r="S541" s="124"/>
      <c r="T541" s="124"/>
      <c r="U541" s="124"/>
      <c r="V541" s="124"/>
      <c r="W541" s="124"/>
      <c r="X541" s="124"/>
      <c r="Y541" s="124"/>
      <c r="Z541" s="124"/>
    </row>
    <row r="542" spans="1:26" ht="12.75" customHeight="1">
      <c r="A542" s="124"/>
      <c r="B542" s="124"/>
      <c r="C542" s="124"/>
      <c r="D542" s="124"/>
      <c r="E542" s="124"/>
      <c r="F542" s="124"/>
      <c r="G542" s="124"/>
      <c r="H542" s="124"/>
      <c r="I542" s="124"/>
      <c r="J542" s="124"/>
      <c r="K542" s="124"/>
      <c r="L542" s="124"/>
      <c r="M542" s="124"/>
      <c r="N542" s="124"/>
      <c r="O542" s="124"/>
      <c r="P542" s="124"/>
      <c r="Q542" s="124"/>
      <c r="R542" s="124"/>
      <c r="S542" s="124"/>
      <c r="T542" s="124"/>
      <c r="U542" s="124"/>
      <c r="V542" s="124"/>
      <c r="W542" s="124"/>
      <c r="X542" s="124"/>
      <c r="Y542" s="124"/>
      <c r="Z542" s="124"/>
    </row>
    <row r="543" spans="1:26" ht="12.75" customHeight="1">
      <c r="A543" s="124"/>
      <c r="B543" s="124"/>
      <c r="C543" s="124"/>
      <c r="D543" s="124"/>
      <c r="E543" s="124"/>
      <c r="F543" s="124"/>
      <c r="G543" s="124"/>
      <c r="H543" s="124"/>
      <c r="I543" s="124"/>
      <c r="J543" s="124"/>
      <c r="K543" s="124"/>
      <c r="L543" s="124"/>
      <c r="M543" s="124"/>
      <c r="N543" s="124"/>
      <c r="O543" s="124"/>
      <c r="P543" s="124"/>
      <c r="Q543" s="124"/>
      <c r="R543" s="124"/>
      <c r="S543" s="124"/>
      <c r="T543" s="124"/>
      <c r="U543" s="124"/>
      <c r="V543" s="124"/>
      <c r="W543" s="124"/>
      <c r="X543" s="124"/>
      <c r="Y543" s="124"/>
      <c r="Z543" s="124"/>
    </row>
    <row r="544" spans="1:26" ht="12.75" customHeight="1">
      <c r="A544" s="124"/>
      <c r="B544" s="124"/>
      <c r="C544" s="124"/>
      <c r="D544" s="124"/>
      <c r="E544" s="124"/>
      <c r="F544" s="124"/>
      <c r="G544" s="124"/>
      <c r="H544" s="124"/>
      <c r="I544" s="124"/>
      <c r="J544" s="124"/>
      <c r="K544" s="124"/>
      <c r="L544" s="124"/>
      <c r="M544" s="124"/>
      <c r="N544" s="124"/>
      <c r="O544" s="124"/>
      <c r="P544" s="124"/>
      <c r="Q544" s="124"/>
      <c r="R544" s="124"/>
      <c r="S544" s="124"/>
      <c r="T544" s="124"/>
      <c r="U544" s="124"/>
      <c r="V544" s="124"/>
      <c r="W544" s="124"/>
      <c r="X544" s="124"/>
      <c r="Y544" s="124"/>
      <c r="Z544" s="124"/>
    </row>
    <row r="545" spans="1:26" ht="12.75" customHeight="1">
      <c r="A545" s="124"/>
      <c r="B545" s="124"/>
      <c r="C545" s="124"/>
      <c r="D545" s="124"/>
      <c r="E545" s="124"/>
      <c r="F545" s="124"/>
      <c r="G545" s="124"/>
      <c r="H545" s="124"/>
      <c r="I545" s="124"/>
      <c r="J545" s="124"/>
      <c r="K545" s="124"/>
      <c r="L545" s="124"/>
      <c r="M545" s="124"/>
      <c r="N545" s="124"/>
      <c r="O545" s="124"/>
      <c r="P545" s="124"/>
      <c r="Q545" s="124"/>
      <c r="R545" s="124"/>
      <c r="S545" s="124"/>
      <c r="T545" s="124"/>
      <c r="U545" s="124"/>
      <c r="V545" s="124"/>
      <c r="W545" s="124"/>
      <c r="X545" s="124"/>
      <c r="Y545" s="124"/>
      <c r="Z545" s="124"/>
    </row>
    <row r="546" spans="1:26" ht="12.75" customHeight="1">
      <c r="A546" s="124"/>
      <c r="B546" s="124"/>
      <c r="C546" s="124"/>
      <c r="D546" s="124"/>
      <c r="E546" s="124"/>
      <c r="F546" s="124"/>
      <c r="G546" s="124"/>
      <c r="H546" s="124"/>
      <c r="I546" s="124"/>
      <c r="J546" s="124"/>
      <c r="K546" s="124"/>
      <c r="L546" s="124"/>
      <c r="M546" s="124"/>
      <c r="N546" s="124"/>
      <c r="O546" s="124"/>
      <c r="P546" s="124"/>
      <c r="Q546" s="124"/>
      <c r="R546" s="124"/>
      <c r="S546" s="124"/>
      <c r="T546" s="124"/>
      <c r="U546" s="124"/>
      <c r="V546" s="124"/>
      <c r="W546" s="124"/>
      <c r="X546" s="124"/>
      <c r="Y546" s="124"/>
      <c r="Z546" s="124"/>
    </row>
    <row r="547" spans="1:26" ht="12.75" customHeight="1">
      <c r="A547" s="124"/>
      <c r="B547" s="124"/>
      <c r="C547" s="124"/>
      <c r="D547" s="124"/>
      <c r="E547" s="124"/>
      <c r="F547" s="124"/>
      <c r="G547" s="124"/>
      <c r="H547" s="124"/>
      <c r="I547" s="124"/>
      <c r="J547" s="124"/>
      <c r="K547" s="124"/>
      <c r="L547" s="124"/>
      <c r="M547" s="124"/>
      <c r="N547" s="124"/>
      <c r="O547" s="124"/>
      <c r="P547" s="124"/>
      <c r="Q547" s="124"/>
      <c r="R547" s="124"/>
      <c r="S547" s="124"/>
      <c r="T547" s="124"/>
      <c r="U547" s="124"/>
      <c r="V547" s="124"/>
      <c r="W547" s="124"/>
      <c r="X547" s="124"/>
      <c r="Y547" s="124"/>
      <c r="Z547" s="124"/>
    </row>
    <row r="548" spans="1:26" ht="12.75" customHeight="1">
      <c r="A548" s="124"/>
      <c r="B548" s="124"/>
      <c r="C548" s="124"/>
      <c r="D548" s="124"/>
      <c r="E548" s="124"/>
      <c r="F548" s="124"/>
      <c r="G548" s="124"/>
      <c r="H548" s="124"/>
      <c r="I548" s="124"/>
      <c r="J548" s="124"/>
      <c r="K548" s="124"/>
      <c r="L548" s="124"/>
      <c r="M548" s="124"/>
      <c r="N548" s="124"/>
      <c r="O548" s="124"/>
      <c r="P548" s="124"/>
      <c r="Q548" s="124"/>
      <c r="R548" s="124"/>
      <c r="S548" s="124"/>
      <c r="T548" s="124"/>
      <c r="U548" s="124"/>
      <c r="V548" s="124"/>
      <c r="W548" s="124"/>
      <c r="X548" s="124"/>
      <c r="Y548" s="124"/>
      <c r="Z548" s="124"/>
    </row>
    <row r="549" spans="1:26" ht="12.75" customHeight="1">
      <c r="A549" s="124"/>
      <c r="B549" s="124"/>
      <c r="C549" s="124"/>
      <c r="D549" s="124"/>
      <c r="E549" s="124"/>
      <c r="F549" s="124"/>
      <c r="G549" s="124"/>
      <c r="H549" s="124"/>
      <c r="I549" s="124"/>
      <c r="J549" s="124"/>
      <c r="K549" s="124"/>
      <c r="L549" s="124"/>
      <c r="M549" s="124"/>
      <c r="N549" s="124"/>
      <c r="O549" s="124"/>
      <c r="P549" s="124"/>
      <c r="Q549" s="124"/>
      <c r="R549" s="124"/>
      <c r="S549" s="124"/>
      <c r="T549" s="124"/>
      <c r="U549" s="124"/>
      <c r="V549" s="124"/>
      <c r="W549" s="124"/>
      <c r="X549" s="124"/>
      <c r="Y549" s="124"/>
      <c r="Z549" s="124"/>
    </row>
    <row r="550" spans="1:26" ht="12.75" customHeight="1">
      <c r="A550" s="124"/>
      <c r="B550" s="124"/>
      <c r="C550" s="124"/>
      <c r="D550" s="124"/>
      <c r="E550" s="124"/>
      <c r="F550" s="124"/>
      <c r="G550" s="124"/>
      <c r="H550" s="124"/>
      <c r="I550" s="124"/>
      <c r="J550" s="124"/>
      <c r="K550" s="124"/>
      <c r="L550" s="124"/>
      <c r="M550" s="124"/>
      <c r="N550" s="124"/>
      <c r="O550" s="124"/>
      <c r="P550" s="124"/>
      <c r="Q550" s="124"/>
      <c r="R550" s="124"/>
      <c r="S550" s="124"/>
      <c r="T550" s="124"/>
      <c r="U550" s="124"/>
      <c r="V550" s="124"/>
      <c r="W550" s="124"/>
      <c r="X550" s="124"/>
      <c r="Y550" s="124"/>
      <c r="Z550" s="124"/>
    </row>
    <row r="551" spans="1:26" ht="12.75" customHeight="1">
      <c r="A551" s="124"/>
      <c r="B551" s="124"/>
      <c r="C551" s="124"/>
      <c r="D551" s="124"/>
      <c r="E551" s="124"/>
      <c r="F551" s="124"/>
      <c r="G551" s="124"/>
      <c r="H551" s="124"/>
      <c r="I551" s="124"/>
      <c r="J551" s="124"/>
      <c r="K551" s="124"/>
      <c r="L551" s="124"/>
      <c r="M551" s="124"/>
      <c r="N551" s="124"/>
      <c r="O551" s="124"/>
      <c r="P551" s="124"/>
      <c r="Q551" s="124"/>
      <c r="R551" s="124"/>
      <c r="S551" s="124"/>
      <c r="T551" s="124"/>
      <c r="U551" s="124"/>
      <c r="V551" s="124"/>
      <c r="W551" s="124"/>
      <c r="X551" s="124"/>
      <c r="Y551" s="124"/>
      <c r="Z551" s="124"/>
    </row>
    <row r="552" spans="1:26" ht="12.75" customHeight="1">
      <c r="A552" s="124"/>
      <c r="B552" s="124"/>
      <c r="C552" s="124"/>
      <c r="D552" s="124"/>
      <c r="E552" s="124"/>
      <c r="F552" s="124"/>
      <c r="G552" s="124"/>
      <c r="H552" s="124"/>
      <c r="I552" s="124"/>
      <c r="J552" s="124"/>
      <c r="K552" s="124"/>
      <c r="L552" s="124"/>
      <c r="M552" s="124"/>
      <c r="N552" s="124"/>
      <c r="O552" s="124"/>
      <c r="P552" s="124"/>
      <c r="Q552" s="124"/>
      <c r="R552" s="124"/>
      <c r="S552" s="124"/>
      <c r="T552" s="124"/>
      <c r="U552" s="124"/>
      <c r="V552" s="124"/>
      <c r="W552" s="124"/>
      <c r="X552" s="124"/>
      <c r="Y552" s="124"/>
      <c r="Z552" s="124"/>
    </row>
    <row r="553" spans="1:26" ht="12.75" customHeight="1">
      <c r="A553" s="124"/>
      <c r="B553" s="124"/>
      <c r="C553" s="124"/>
      <c r="D553" s="124"/>
      <c r="E553" s="124"/>
      <c r="F553" s="124"/>
      <c r="G553" s="124"/>
      <c r="H553" s="124"/>
      <c r="I553" s="124"/>
      <c r="J553" s="124"/>
      <c r="K553" s="124"/>
      <c r="L553" s="124"/>
      <c r="M553" s="124"/>
      <c r="N553" s="124"/>
      <c r="O553" s="124"/>
      <c r="P553" s="124"/>
      <c r="Q553" s="124"/>
      <c r="R553" s="124"/>
      <c r="S553" s="124"/>
      <c r="T553" s="124"/>
      <c r="U553" s="124"/>
      <c r="V553" s="124"/>
      <c r="W553" s="124"/>
      <c r="X553" s="124"/>
      <c r="Y553" s="124"/>
      <c r="Z553" s="124"/>
    </row>
    <row r="554" spans="1:26" ht="12.75" customHeight="1">
      <c r="A554" s="124"/>
      <c r="B554" s="124"/>
      <c r="C554" s="124"/>
      <c r="D554" s="124"/>
      <c r="E554" s="124"/>
      <c r="F554" s="124"/>
      <c r="G554" s="124"/>
      <c r="H554" s="124"/>
      <c r="I554" s="124"/>
      <c r="J554" s="124"/>
      <c r="K554" s="124"/>
      <c r="L554" s="124"/>
      <c r="M554" s="124"/>
      <c r="N554" s="124"/>
      <c r="O554" s="124"/>
      <c r="P554" s="124"/>
      <c r="Q554" s="124"/>
      <c r="R554" s="124"/>
      <c r="S554" s="124"/>
      <c r="T554" s="124"/>
      <c r="U554" s="124"/>
      <c r="V554" s="124"/>
      <c r="W554" s="124"/>
      <c r="X554" s="124"/>
      <c r="Y554" s="124"/>
      <c r="Z554" s="124"/>
    </row>
    <row r="555" spans="1:26" ht="12.75" customHeight="1">
      <c r="A555" s="124"/>
      <c r="B555" s="124"/>
      <c r="C555" s="124"/>
      <c r="D555" s="124"/>
      <c r="E555" s="124"/>
      <c r="F555" s="124"/>
      <c r="G555" s="124"/>
      <c r="H555" s="124"/>
      <c r="I555" s="124"/>
      <c r="J555" s="124"/>
      <c r="K555" s="124"/>
      <c r="L555" s="124"/>
      <c r="M555" s="124"/>
      <c r="N555" s="124"/>
      <c r="O555" s="124"/>
      <c r="P555" s="124"/>
      <c r="Q555" s="124"/>
      <c r="R555" s="124"/>
      <c r="S555" s="124"/>
      <c r="T555" s="124"/>
      <c r="U555" s="124"/>
      <c r="V555" s="124"/>
      <c r="W555" s="124"/>
      <c r="X555" s="124"/>
      <c r="Y555" s="124"/>
      <c r="Z555" s="124"/>
    </row>
    <row r="556" spans="1:26" ht="12.75" customHeight="1">
      <c r="A556" s="124"/>
      <c r="B556" s="124"/>
      <c r="C556" s="124"/>
      <c r="D556" s="124"/>
      <c r="E556" s="124"/>
      <c r="F556" s="124"/>
      <c r="G556" s="124"/>
      <c r="H556" s="124"/>
      <c r="I556" s="124"/>
      <c r="J556" s="124"/>
      <c r="K556" s="124"/>
      <c r="L556" s="124"/>
      <c r="M556" s="124"/>
      <c r="N556" s="124"/>
      <c r="O556" s="124"/>
      <c r="P556" s="124"/>
      <c r="Q556" s="124"/>
      <c r="R556" s="124"/>
      <c r="S556" s="124"/>
      <c r="T556" s="124"/>
      <c r="U556" s="124"/>
      <c r="V556" s="124"/>
      <c r="W556" s="124"/>
      <c r="X556" s="124"/>
      <c r="Y556" s="124"/>
      <c r="Z556" s="124"/>
    </row>
    <row r="557" spans="1:26" ht="12.75" customHeight="1">
      <c r="A557" s="124"/>
      <c r="B557" s="124"/>
      <c r="C557" s="124"/>
      <c r="D557" s="124"/>
      <c r="E557" s="124"/>
      <c r="F557" s="124"/>
      <c r="G557" s="124"/>
      <c r="H557" s="124"/>
      <c r="I557" s="124"/>
      <c r="J557" s="124"/>
      <c r="K557" s="124"/>
      <c r="L557" s="124"/>
      <c r="M557" s="124"/>
      <c r="N557" s="124"/>
      <c r="O557" s="124"/>
      <c r="P557" s="124"/>
      <c r="Q557" s="124"/>
      <c r="R557" s="124"/>
      <c r="S557" s="124"/>
      <c r="T557" s="124"/>
      <c r="U557" s="124"/>
      <c r="V557" s="124"/>
      <c r="W557" s="124"/>
      <c r="X557" s="124"/>
      <c r="Y557" s="124"/>
      <c r="Z557" s="124"/>
    </row>
    <row r="558" spans="1:26" ht="12.75" customHeight="1">
      <c r="A558" s="124"/>
      <c r="B558" s="124"/>
      <c r="C558" s="124"/>
      <c r="D558" s="124"/>
      <c r="E558" s="124"/>
      <c r="F558" s="124"/>
      <c r="G558" s="124"/>
      <c r="H558" s="124"/>
      <c r="I558" s="124"/>
      <c r="J558" s="124"/>
      <c r="K558" s="124"/>
      <c r="L558" s="124"/>
      <c r="M558" s="124"/>
      <c r="N558" s="124"/>
      <c r="O558" s="124"/>
      <c r="P558" s="124"/>
      <c r="Q558" s="124"/>
      <c r="R558" s="124"/>
      <c r="S558" s="124"/>
      <c r="T558" s="124"/>
      <c r="U558" s="124"/>
      <c r="V558" s="124"/>
      <c r="W558" s="124"/>
      <c r="X558" s="124"/>
      <c r="Y558" s="124"/>
      <c r="Z558" s="124"/>
    </row>
    <row r="559" spans="1:26" ht="12.75" customHeight="1">
      <c r="A559" s="124"/>
      <c r="B559" s="124"/>
      <c r="C559" s="124"/>
      <c r="D559" s="124"/>
      <c r="E559" s="124"/>
      <c r="F559" s="124"/>
      <c r="G559" s="124"/>
      <c r="H559" s="124"/>
      <c r="I559" s="124"/>
      <c r="J559" s="124"/>
      <c r="K559" s="124"/>
      <c r="L559" s="124"/>
      <c r="M559" s="124"/>
      <c r="N559" s="124"/>
      <c r="O559" s="124"/>
      <c r="P559" s="124"/>
      <c r="Q559" s="124"/>
      <c r="R559" s="124"/>
      <c r="S559" s="124"/>
      <c r="T559" s="124"/>
      <c r="U559" s="124"/>
      <c r="V559" s="124"/>
      <c r="W559" s="124"/>
      <c r="X559" s="124"/>
      <c r="Y559" s="124"/>
      <c r="Z559" s="124"/>
    </row>
    <row r="560" spans="1:26" ht="12.75" customHeight="1">
      <c r="A560" s="124"/>
      <c r="B560" s="124"/>
      <c r="C560" s="124"/>
      <c r="D560" s="124"/>
      <c r="E560" s="124"/>
      <c r="F560" s="124"/>
      <c r="G560" s="124"/>
      <c r="H560" s="124"/>
      <c r="I560" s="124"/>
      <c r="J560" s="124"/>
      <c r="K560" s="124"/>
      <c r="L560" s="124"/>
      <c r="M560" s="124"/>
      <c r="N560" s="124"/>
      <c r="O560" s="124"/>
      <c r="P560" s="124"/>
      <c r="Q560" s="124"/>
      <c r="R560" s="124"/>
      <c r="S560" s="124"/>
      <c r="T560" s="124"/>
      <c r="U560" s="124"/>
      <c r="V560" s="124"/>
      <c r="W560" s="124"/>
      <c r="X560" s="124"/>
      <c r="Y560" s="124"/>
      <c r="Z560" s="124"/>
    </row>
    <row r="561" spans="1:26" ht="12.75" customHeight="1">
      <c r="A561" s="124"/>
      <c r="B561" s="124"/>
      <c r="C561" s="124"/>
      <c r="D561" s="124"/>
      <c r="E561" s="124"/>
      <c r="F561" s="124"/>
      <c r="G561" s="124"/>
      <c r="H561" s="124"/>
      <c r="I561" s="124"/>
      <c r="J561" s="124"/>
      <c r="K561" s="124"/>
      <c r="L561" s="124"/>
      <c r="M561" s="124"/>
      <c r="N561" s="124"/>
      <c r="O561" s="124"/>
      <c r="P561" s="124"/>
      <c r="Q561" s="124"/>
      <c r="R561" s="124"/>
      <c r="S561" s="124"/>
      <c r="T561" s="124"/>
      <c r="U561" s="124"/>
      <c r="V561" s="124"/>
      <c r="W561" s="124"/>
      <c r="X561" s="124"/>
      <c r="Y561" s="124"/>
      <c r="Z561" s="124"/>
    </row>
    <row r="562" spans="1:26" ht="12.75" customHeight="1">
      <c r="A562" s="124"/>
      <c r="B562" s="124"/>
      <c r="C562" s="124"/>
      <c r="D562" s="124"/>
      <c r="E562" s="124"/>
      <c r="F562" s="124"/>
      <c r="G562" s="124"/>
      <c r="H562" s="124"/>
      <c r="I562" s="124"/>
      <c r="J562" s="124"/>
      <c r="K562" s="124"/>
      <c r="L562" s="124"/>
      <c r="M562" s="124"/>
      <c r="N562" s="124"/>
      <c r="O562" s="124"/>
      <c r="P562" s="124"/>
      <c r="Q562" s="124"/>
      <c r="R562" s="124"/>
      <c r="S562" s="124"/>
      <c r="T562" s="124"/>
      <c r="U562" s="124"/>
      <c r="V562" s="124"/>
      <c r="W562" s="124"/>
      <c r="X562" s="124"/>
      <c r="Y562" s="124"/>
      <c r="Z562" s="124"/>
    </row>
    <row r="563" spans="1:26" ht="12.75" customHeight="1">
      <c r="A563" s="124"/>
      <c r="B563" s="124"/>
      <c r="C563" s="124"/>
      <c r="D563" s="124"/>
      <c r="E563" s="124"/>
      <c r="F563" s="124"/>
      <c r="G563" s="124"/>
      <c r="H563" s="124"/>
      <c r="I563" s="124"/>
      <c r="J563" s="124"/>
      <c r="K563" s="124"/>
      <c r="L563" s="124"/>
      <c r="M563" s="124"/>
      <c r="N563" s="124"/>
      <c r="O563" s="124"/>
      <c r="P563" s="124"/>
      <c r="Q563" s="124"/>
      <c r="R563" s="124"/>
      <c r="S563" s="124"/>
      <c r="T563" s="124"/>
      <c r="U563" s="124"/>
      <c r="V563" s="124"/>
      <c r="W563" s="124"/>
      <c r="X563" s="124"/>
      <c r="Y563" s="124"/>
      <c r="Z563" s="124"/>
    </row>
    <row r="564" spans="1:26" ht="12.75" customHeight="1">
      <c r="A564" s="124"/>
      <c r="B564" s="124"/>
      <c r="C564" s="124"/>
      <c r="D564" s="124"/>
      <c r="E564" s="124"/>
      <c r="F564" s="124"/>
      <c r="G564" s="124"/>
      <c r="H564" s="124"/>
      <c r="I564" s="124"/>
      <c r="J564" s="124"/>
      <c r="K564" s="124"/>
      <c r="L564" s="124"/>
      <c r="M564" s="124"/>
      <c r="N564" s="124"/>
      <c r="O564" s="124"/>
      <c r="P564" s="124"/>
      <c r="Q564" s="124"/>
      <c r="R564" s="124"/>
      <c r="S564" s="124"/>
      <c r="T564" s="124"/>
      <c r="U564" s="124"/>
      <c r="V564" s="124"/>
      <c r="W564" s="124"/>
      <c r="X564" s="124"/>
      <c r="Y564" s="124"/>
      <c r="Z564" s="124"/>
    </row>
    <row r="565" spans="1:26" ht="12.75" customHeight="1">
      <c r="A565" s="124"/>
      <c r="B565" s="124"/>
      <c r="C565" s="124"/>
      <c r="D565" s="124"/>
      <c r="E565" s="124"/>
      <c r="F565" s="124"/>
      <c r="G565" s="124"/>
      <c r="H565" s="124"/>
      <c r="I565" s="124"/>
      <c r="J565" s="124"/>
      <c r="K565" s="124"/>
      <c r="L565" s="124"/>
      <c r="M565" s="124"/>
      <c r="N565" s="124"/>
      <c r="O565" s="124"/>
      <c r="P565" s="124"/>
      <c r="Q565" s="124"/>
      <c r="R565" s="124"/>
      <c r="S565" s="124"/>
      <c r="T565" s="124"/>
      <c r="U565" s="124"/>
      <c r="V565" s="124"/>
      <c r="W565" s="124"/>
      <c r="X565" s="124"/>
      <c r="Y565" s="124"/>
      <c r="Z565" s="124"/>
    </row>
    <row r="566" spans="1:26" ht="12.75" customHeight="1">
      <c r="A566" s="124"/>
      <c r="B566" s="124"/>
      <c r="C566" s="124"/>
      <c r="D566" s="124"/>
      <c r="E566" s="124"/>
      <c r="F566" s="124"/>
      <c r="G566" s="124"/>
      <c r="H566" s="124"/>
      <c r="I566" s="124"/>
      <c r="J566" s="124"/>
      <c r="K566" s="124"/>
      <c r="L566" s="124"/>
      <c r="M566" s="124"/>
      <c r="N566" s="124"/>
      <c r="O566" s="124"/>
      <c r="P566" s="124"/>
      <c r="Q566" s="124"/>
      <c r="R566" s="124"/>
      <c r="S566" s="124"/>
      <c r="T566" s="124"/>
      <c r="U566" s="124"/>
      <c r="V566" s="124"/>
      <c r="W566" s="124"/>
      <c r="X566" s="124"/>
      <c r="Y566" s="124"/>
      <c r="Z566" s="124"/>
    </row>
    <row r="567" spans="1:26" ht="12.75" customHeight="1">
      <c r="A567" s="124"/>
      <c r="B567" s="124"/>
      <c r="C567" s="124"/>
      <c r="D567" s="124"/>
      <c r="E567" s="124"/>
      <c r="F567" s="124"/>
      <c r="G567" s="124"/>
      <c r="H567" s="124"/>
      <c r="I567" s="124"/>
      <c r="J567" s="124"/>
      <c r="K567" s="124"/>
      <c r="L567" s="124"/>
      <c r="M567" s="124"/>
      <c r="N567" s="124"/>
      <c r="O567" s="124"/>
      <c r="P567" s="124"/>
      <c r="Q567" s="124"/>
      <c r="R567" s="124"/>
      <c r="S567" s="124"/>
      <c r="T567" s="124"/>
      <c r="U567" s="124"/>
      <c r="V567" s="124"/>
      <c r="W567" s="124"/>
      <c r="X567" s="124"/>
      <c r="Y567" s="124"/>
      <c r="Z567" s="124"/>
    </row>
    <row r="568" spans="1:26" ht="12.75" customHeight="1">
      <c r="A568" s="124"/>
      <c r="B568" s="124"/>
      <c r="C568" s="124"/>
      <c r="D568" s="124"/>
      <c r="E568" s="124"/>
      <c r="F568" s="124"/>
      <c r="G568" s="124"/>
      <c r="H568" s="124"/>
      <c r="I568" s="124"/>
      <c r="J568" s="124"/>
      <c r="K568" s="124"/>
      <c r="L568" s="124"/>
      <c r="M568" s="124"/>
      <c r="N568" s="124"/>
      <c r="O568" s="124"/>
      <c r="P568" s="124"/>
      <c r="Q568" s="124"/>
      <c r="R568" s="124"/>
      <c r="S568" s="124"/>
      <c r="T568" s="124"/>
      <c r="U568" s="124"/>
      <c r="V568" s="124"/>
      <c r="W568" s="124"/>
      <c r="X568" s="124"/>
      <c r="Y568" s="124"/>
      <c r="Z568" s="124"/>
    </row>
    <row r="569" spans="1:26" ht="12.75" customHeight="1">
      <c r="A569" s="124"/>
      <c r="B569" s="124"/>
      <c r="C569" s="124"/>
      <c r="D569" s="124"/>
      <c r="E569" s="124"/>
      <c r="F569" s="124"/>
      <c r="G569" s="124"/>
      <c r="H569" s="124"/>
      <c r="I569" s="124"/>
      <c r="J569" s="124"/>
      <c r="K569" s="124"/>
      <c r="L569" s="124"/>
      <c r="M569" s="124"/>
      <c r="N569" s="124"/>
      <c r="O569" s="124"/>
      <c r="P569" s="124"/>
      <c r="Q569" s="124"/>
      <c r="R569" s="124"/>
      <c r="S569" s="124"/>
      <c r="T569" s="124"/>
      <c r="U569" s="124"/>
      <c r="V569" s="124"/>
      <c r="W569" s="124"/>
      <c r="X569" s="124"/>
      <c r="Y569" s="124"/>
      <c r="Z569" s="124"/>
    </row>
    <row r="570" spans="1:26" ht="12.75" customHeight="1">
      <c r="A570" s="124"/>
      <c r="B570" s="124"/>
      <c r="C570" s="124"/>
      <c r="D570" s="124"/>
      <c r="E570" s="124"/>
      <c r="F570" s="124"/>
      <c r="G570" s="124"/>
      <c r="H570" s="124"/>
      <c r="I570" s="124"/>
      <c r="J570" s="124"/>
      <c r="K570" s="124"/>
      <c r="L570" s="124"/>
      <c r="M570" s="124"/>
      <c r="N570" s="124"/>
      <c r="O570" s="124"/>
      <c r="P570" s="124"/>
      <c r="Q570" s="124"/>
      <c r="R570" s="124"/>
      <c r="S570" s="124"/>
      <c r="T570" s="124"/>
      <c r="U570" s="124"/>
      <c r="V570" s="124"/>
      <c r="W570" s="124"/>
      <c r="X570" s="124"/>
      <c r="Y570" s="124"/>
      <c r="Z570" s="124"/>
    </row>
    <row r="571" spans="1:26" ht="12.75" customHeight="1">
      <c r="A571" s="124"/>
      <c r="B571" s="124"/>
      <c r="C571" s="124"/>
      <c r="D571" s="124"/>
      <c r="E571" s="124"/>
      <c r="F571" s="124"/>
      <c r="G571" s="124"/>
      <c r="H571" s="124"/>
      <c r="I571" s="124"/>
      <c r="J571" s="124"/>
      <c r="K571" s="124"/>
      <c r="L571" s="124"/>
      <c r="M571" s="124"/>
      <c r="N571" s="124"/>
      <c r="O571" s="124"/>
      <c r="P571" s="124"/>
      <c r="Q571" s="124"/>
      <c r="R571" s="124"/>
      <c r="S571" s="124"/>
      <c r="T571" s="124"/>
      <c r="U571" s="124"/>
      <c r="V571" s="124"/>
      <c r="W571" s="124"/>
      <c r="X571" s="124"/>
      <c r="Y571" s="124"/>
      <c r="Z571" s="124"/>
    </row>
    <row r="572" spans="1:26" ht="12.75" customHeight="1">
      <c r="A572" s="124"/>
      <c r="B572" s="124"/>
      <c r="C572" s="124"/>
      <c r="D572" s="124"/>
      <c r="E572" s="124"/>
      <c r="F572" s="124"/>
      <c r="G572" s="124"/>
      <c r="H572" s="124"/>
      <c r="I572" s="124"/>
      <c r="J572" s="124"/>
      <c r="K572" s="124"/>
      <c r="L572" s="124"/>
      <c r="M572" s="124"/>
      <c r="N572" s="124"/>
      <c r="O572" s="124"/>
      <c r="P572" s="124"/>
      <c r="Q572" s="124"/>
      <c r="R572" s="124"/>
      <c r="S572" s="124"/>
      <c r="T572" s="124"/>
      <c r="U572" s="124"/>
      <c r="V572" s="124"/>
      <c r="W572" s="124"/>
      <c r="X572" s="124"/>
      <c r="Y572" s="124"/>
      <c r="Z572" s="124"/>
    </row>
    <row r="573" spans="1:26" ht="12.75" customHeight="1">
      <c r="A573" s="124"/>
      <c r="B573" s="124"/>
      <c r="C573" s="124"/>
      <c r="D573" s="124"/>
      <c r="E573" s="124"/>
      <c r="F573" s="124"/>
      <c r="G573" s="124"/>
      <c r="H573" s="124"/>
      <c r="I573" s="124"/>
      <c r="J573" s="124"/>
      <c r="K573" s="124"/>
      <c r="L573" s="124"/>
      <c r="M573" s="124"/>
      <c r="N573" s="124"/>
      <c r="O573" s="124"/>
      <c r="P573" s="124"/>
      <c r="Q573" s="124"/>
      <c r="R573" s="124"/>
      <c r="S573" s="124"/>
      <c r="T573" s="124"/>
      <c r="U573" s="124"/>
      <c r="V573" s="124"/>
      <c r="W573" s="124"/>
      <c r="X573" s="124"/>
      <c r="Y573" s="124"/>
      <c r="Z573" s="124"/>
    </row>
    <row r="574" spans="1:26" ht="12.75" customHeight="1">
      <c r="A574" s="124"/>
      <c r="B574" s="124"/>
      <c r="C574" s="124"/>
      <c r="D574" s="124"/>
      <c r="E574" s="124"/>
      <c r="F574" s="124"/>
      <c r="G574" s="124"/>
      <c r="H574" s="124"/>
      <c r="I574" s="124"/>
      <c r="J574" s="124"/>
      <c r="K574" s="124"/>
      <c r="L574" s="124"/>
      <c r="M574" s="124"/>
      <c r="N574" s="124"/>
      <c r="O574" s="124"/>
      <c r="P574" s="124"/>
      <c r="Q574" s="124"/>
      <c r="R574" s="124"/>
      <c r="S574" s="124"/>
      <c r="T574" s="124"/>
      <c r="U574" s="124"/>
      <c r="V574" s="124"/>
      <c r="W574" s="124"/>
      <c r="X574" s="124"/>
      <c r="Y574" s="124"/>
      <c r="Z574" s="124"/>
    </row>
    <row r="575" spans="1:26" ht="12.75" customHeight="1">
      <c r="A575" s="124"/>
      <c r="B575" s="124"/>
      <c r="C575" s="124"/>
      <c r="D575" s="124"/>
      <c r="E575" s="124"/>
      <c r="F575" s="124"/>
      <c r="G575" s="124"/>
      <c r="H575" s="124"/>
      <c r="I575" s="124"/>
      <c r="J575" s="124"/>
      <c r="K575" s="124"/>
      <c r="L575" s="124"/>
      <c r="M575" s="124"/>
      <c r="N575" s="124"/>
      <c r="O575" s="124"/>
      <c r="P575" s="124"/>
      <c r="Q575" s="124"/>
      <c r="R575" s="124"/>
      <c r="S575" s="124"/>
      <c r="T575" s="124"/>
      <c r="U575" s="124"/>
      <c r="V575" s="124"/>
      <c r="W575" s="124"/>
      <c r="X575" s="124"/>
      <c r="Y575" s="124"/>
      <c r="Z575" s="124"/>
    </row>
    <row r="576" spans="1:26" ht="12.75" customHeight="1">
      <c r="A576" s="124"/>
      <c r="B576" s="124"/>
      <c r="C576" s="124"/>
      <c r="D576" s="124"/>
      <c r="E576" s="124"/>
      <c r="F576" s="124"/>
      <c r="G576" s="124"/>
      <c r="H576" s="124"/>
      <c r="I576" s="124"/>
      <c r="J576" s="124"/>
      <c r="K576" s="124"/>
      <c r="L576" s="124"/>
      <c r="M576" s="124"/>
      <c r="N576" s="124"/>
      <c r="O576" s="124"/>
      <c r="P576" s="124"/>
      <c r="Q576" s="124"/>
      <c r="R576" s="124"/>
      <c r="S576" s="124"/>
      <c r="T576" s="124"/>
      <c r="U576" s="124"/>
      <c r="V576" s="124"/>
      <c r="W576" s="124"/>
      <c r="X576" s="124"/>
      <c r="Y576" s="124"/>
      <c r="Z576" s="124"/>
    </row>
    <row r="577" spans="1:26" ht="12.75" customHeight="1">
      <c r="A577" s="124"/>
      <c r="B577" s="124"/>
      <c r="C577" s="124"/>
      <c r="D577" s="124"/>
      <c r="E577" s="124"/>
      <c r="F577" s="124"/>
      <c r="G577" s="124"/>
      <c r="H577" s="124"/>
      <c r="I577" s="124"/>
      <c r="J577" s="124"/>
      <c r="K577" s="124"/>
      <c r="L577" s="124"/>
      <c r="M577" s="124"/>
      <c r="N577" s="124"/>
      <c r="O577" s="124"/>
      <c r="P577" s="124"/>
      <c r="Q577" s="124"/>
      <c r="R577" s="124"/>
      <c r="S577" s="124"/>
      <c r="T577" s="124"/>
      <c r="U577" s="124"/>
      <c r="V577" s="124"/>
      <c r="W577" s="124"/>
      <c r="X577" s="124"/>
      <c r="Y577" s="124"/>
      <c r="Z577" s="124"/>
    </row>
    <row r="578" spans="1:26" ht="12.75" customHeight="1">
      <c r="A578" s="124"/>
      <c r="B578" s="124"/>
      <c r="C578" s="124"/>
      <c r="D578" s="124"/>
      <c r="E578" s="124"/>
      <c r="F578" s="124"/>
      <c r="G578" s="124"/>
      <c r="H578" s="124"/>
      <c r="I578" s="124"/>
      <c r="J578" s="124"/>
      <c r="K578" s="124"/>
      <c r="L578" s="124"/>
      <c r="M578" s="124"/>
      <c r="N578" s="124"/>
      <c r="O578" s="124"/>
      <c r="P578" s="124"/>
      <c r="Q578" s="124"/>
      <c r="R578" s="124"/>
      <c r="S578" s="124"/>
      <c r="T578" s="124"/>
      <c r="U578" s="124"/>
      <c r="V578" s="124"/>
      <c r="W578" s="124"/>
      <c r="X578" s="124"/>
      <c r="Y578" s="124"/>
      <c r="Z578" s="124"/>
    </row>
    <row r="579" spans="1:26" ht="12.75" customHeight="1">
      <c r="A579" s="124"/>
      <c r="B579" s="124"/>
      <c r="C579" s="124"/>
      <c r="D579" s="124"/>
      <c r="E579" s="124"/>
      <c r="F579" s="124"/>
      <c r="G579" s="124"/>
      <c r="H579" s="124"/>
      <c r="I579" s="124"/>
      <c r="J579" s="124"/>
      <c r="K579" s="124"/>
      <c r="L579" s="124"/>
      <c r="M579" s="124"/>
      <c r="N579" s="124"/>
      <c r="O579" s="124"/>
      <c r="P579" s="124"/>
      <c r="Q579" s="124"/>
      <c r="R579" s="124"/>
      <c r="S579" s="124"/>
      <c r="T579" s="124"/>
      <c r="U579" s="124"/>
      <c r="V579" s="124"/>
      <c r="W579" s="124"/>
      <c r="X579" s="124"/>
      <c r="Y579" s="124"/>
      <c r="Z579" s="124"/>
    </row>
    <row r="580" spans="1:26" ht="12.75" customHeight="1">
      <c r="A580" s="124"/>
      <c r="B580" s="124"/>
      <c r="C580" s="124"/>
      <c r="D580" s="124"/>
      <c r="E580" s="124"/>
      <c r="F580" s="124"/>
      <c r="G580" s="124"/>
      <c r="H580" s="124"/>
      <c r="I580" s="124"/>
      <c r="J580" s="124"/>
      <c r="K580" s="124"/>
      <c r="L580" s="124"/>
      <c r="M580" s="124"/>
      <c r="N580" s="124"/>
      <c r="O580" s="124"/>
      <c r="P580" s="124"/>
      <c r="Q580" s="124"/>
      <c r="R580" s="124"/>
      <c r="S580" s="124"/>
      <c r="T580" s="124"/>
      <c r="U580" s="124"/>
      <c r="V580" s="124"/>
      <c r="W580" s="124"/>
      <c r="X580" s="124"/>
      <c r="Y580" s="124"/>
      <c r="Z580" s="124"/>
    </row>
    <row r="581" spans="1:26" ht="12.75" customHeight="1">
      <c r="A581" s="124"/>
      <c r="B581" s="124"/>
      <c r="C581" s="124"/>
      <c r="D581" s="124"/>
      <c r="E581" s="124"/>
      <c r="F581" s="124"/>
      <c r="G581" s="124"/>
      <c r="H581" s="124"/>
      <c r="I581" s="124"/>
      <c r="J581" s="124"/>
      <c r="K581" s="124"/>
      <c r="L581" s="124"/>
      <c r="M581" s="124"/>
      <c r="N581" s="124"/>
      <c r="O581" s="124"/>
      <c r="P581" s="124"/>
      <c r="Q581" s="124"/>
      <c r="R581" s="124"/>
      <c r="S581" s="124"/>
      <c r="T581" s="124"/>
      <c r="U581" s="124"/>
      <c r="V581" s="124"/>
      <c r="W581" s="124"/>
      <c r="X581" s="124"/>
      <c r="Y581" s="124"/>
      <c r="Z581" s="124"/>
    </row>
    <row r="582" spans="1:26" ht="12.75" customHeight="1">
      <c r="A582" s="124"/>
      <c r="B582" s="124"/>
      <c r="C582" s="124"/>
      <c r="D582" s="124"/>
      <c r="E582" s="124"/>
      <c r="F582" s="124"/>
      <c r="G582" s="124"/>
      <c r="H582" s="124"/>
      <c r="I582" s="124"/>
      <c r="J582" s="124"/>
      <c r="K582" s="124"/>
      <c r="L582" s="124"/>
      <c r="M582" s="124"/>
      <c r="N582" s="124"/>
      <c r="O582" s="124"/>
      <c r="P582" s="124"/>
      <c r="Q582" s="124"/>
      <c r="R582" s="124"/>
      <c r="S582" s="124"/>
      <c r="T582" s="124"/>
      <c r="U582" s="124"/>
      <c r="V582" s="124"/>
      <c r="W582" s="124"/>
      <c r="X582" s="124"/>
      <c r="Y582" s="124"/>
      <c r="Z582" s="124"/>
    </row>
    <row r="583" spans="1:26" ht="12.75" customHeight="1">
      <c r="A583" s="124"/>
      <c r="B583" s="124"/>
      <c r="C583" s="124"/>
      <c r="D583" s="124"/>
      <c r="E583" s="124"/>
      <c r="F583" s="124"/>
      <c r="G583" s="124"/>
      <c r="H583" s="124"/>
      <c r="I583" s="124"/>
      <c r="J583" s="124"/>
      <c r="K583" s="124"/>
      <c r="L583" s="124"/>
      <c r="M583" s="124"/>
      <c r="N583" s="124"/>
      <c r="O583" s="124"/>
      <c r="P583" s="124"/>
      <c r="Q583" s="124"/>
      <c r="R583" s="124"/>
      <c r="S583" s="124"/>
      <c r="T583" s="124"/>
      <c r="U583" s="124"/>
      <c r="V583" s="124"/>
      <c r="W583" s="124"/>
      <c r="X583" s="124"/>
      <c r="Y583" s="124"/>
      <c r="Z583" s="124"/>
    </row>
    <row r="584" spans="1:26" ht="12.75" customHeight="1">
      <c r="A584" s="124"/>
      <c r="B584" s="124"/>
      <c r="C584" s="124"/>
      <c r="D584" s="124"/>
      <c r="E584" s="124"/>
      <c r="F584" s="124"/>
      <c r="G584" s="124"/>
      <c r="H584" s="124"/>
      <c r="I584" s="124"/>
      <c r="J584" s="124"/>
      <c r="K584" s="124"/>
      <c r="L584" s="124"/>
      <c r="M584" s="124"/>
      <c r="N584" s="124"/>
      <c r="O584" s="124"/>
      <c r="P584" s="124"/>
      <c r="Q584" s="124"/>
      <c r="R584" s="124"/>
      <c r="S584" s="124"/>
      <c r="T584" s="124"/>
      <c r="U584" s="124"/>
      <c r="V584" s="124"/>
      <c r="W584" s="124"/>
      <c r="X584" s="124"/>
      <c r="Y584" s="124"/>
      <c r="Z584" s="124"/>
    </row>
    <row r="585" spans="1:26" ht="12.75" customHeight="1">
      <c r="A585" s="124"/>
      <c r="B585" s="124"/>
      <c r="C585" s="124"/>
      <c r="D585" s="124"/>
      <c r="E585" s="124"/>
      <c r="F585" s="124"/>
      <c r="G585" s="124"/>
      <c r="H585" s="124"/>
      <c r="I585" s="124"/>
      <c r="J585" s="124"/>
      <c r="K585" s="124"/>
      <c r="L585" s="124"/>
      <c r="M585" s="124"/>
      <c r="N585" s="124"/>
      <c r="O585" s="124"/>
      <c r="P585" s="124"/>
      <c r="Q585" s="124"/>
      <c r="R585" s="124"/>
      <c r="S585" s="124"/>
      <c r="T585" s="124"/>
      <c r="U585" s="124"/>
      <c r="V585" s="124"/>
      <c r="W585" s="124"/>
      <c r="X585" s="124"/>
      <c r="Y585" s="124"/>
      <c r="Z585" s="124"/>
    </row>
    <row r="586" spans="1:26" ht="12.75" customHeight="1">
      <c r="A586" s="124"/>
      <c r="B586" s="124"/>
      <c r="C586" s="124"/>
      <c r="D586" s="124"/>
      <c r="E586" s="124"/>
      <c r="F586" s="124"/>
      <c r="G586" s="124"/>
      <c r="H586" s="124"/>
      <c r="I586" s="124"/>
      <c r="J586" s="124"/>
      <c r="K586" s="124"/>
      <c r="L586" s="124"/>
      <c r="M586" s="124"/>
      <c r="N586" s="124"/>
      <c r="O586" s="124"/>
      <c r="P586" s="124"/>
      <c r="Q586" s="124"/>
      <c r="R586" s="124"/>
      <c r="S586" s="124"/>
      <c r="T586" s="124"/>
      <c r="U586" s="124"/>
      <c r="V586" s="124"/>
      <c r="W586" s="124"/>
      <c r="X586" s="124"/>
      <c r="Y586" s="124"/>
      <c r="Z586" s="124"/>
    </row>
    <row r="587" spans="1:26" ht="12.75" customHeight="1">
      <c r="A587" s="124"/>
      <c r="B587" s="124"/>
      <c r="C587" s="124"/>
      <c r="D587" s="124"/>
      <c r="E587" s="124"/>
      <c r="F587" s="124"/>
      <c r="G587" s="124"/>
      <c r="H587" s="124"/>
      <c r="I587" s="124"/>
      <c r="J587" s="124"/>
      <c r="K587" s="124"/>
      <c r="L587" s="124"/>
      <c r="M587" s="124"/>
      <c r="N587" s="124"/>
      <c r="O587" s="124"/>
      <c r="P587" s="124"/>
      <c r="Q587" s="124"/>
      <c r="R587" s="124"/>
      <c r="S587" s="124"/>
      <c r="T587" s="124"/>
      <c r="U587" s="124"/>
      <c r="V587" s="124"/>
      <c r="W587" s="124"/>
      <c r="X587" s="124"/>
      <c r="Y587" s="124"/>
      <c r="Z587" s="124"/>
    </row>
    <row r="588" spans="1:26" ht="12.75" customHeight="1">
      <c r="A588" s="124"/>
      <c r="B588" s="124"/>
      <c r="C588" s="124"/>
      <c r="D588" s="124"/>
      <c r="E588" s="124"/>
      <c r="F588" s="124"/>
      <c r="G588" s="124"/>
      <c r="H588" s="124"/>
      <c r="I588" s="124"/>
      <c r="J588" s="124"/>
      <c r="K588" s="124"/>
      <c r="L588" s="124"/>
      <c r="M588" s="124"/>
      <c r="N588" s="124"/>
      <c r="O588" s="124"/>
      <c r="P588" s="124"/>
      <c r="Q588" s="124"/>
      <c r="R588" s="124"/>
      <c r="S588" s="124"/>
      <c r="T588" s="124"/>
      <c r="U588" s="124"/>
      <c r="V588" s="124"/>
      <c r="W588" s="124"/>
      <c r="X588" s="124"/>
      <c r="Y588" s="124"/>
      <c r="Z588" s="124"/>
    </row>
    <row r="589" spans="1:26" ht="12.75" customHeight="1">
      <c r="A589" s="124"/>
      <c r="B589" s="124"/>
      <c r="C589" s="124"/>
      <c r="D589" s="124"/>
      <c r="E589" s="124"/>
      <c r="F589" s="124"/>
      <c r="G589" s="124"/>
      <c r="H589" s="124"/>
      <c r="I589" s="124"/>
      <c r="J589" s="124"/>
      <c r="K589" s="124"/>
      <c r="L589" s="124"/>
      <c r="M589" s="124"/>
      <c r="N589" s="124"/>
      <c r="O589" s="124"/>
      <c r="P589" s="124"/>
      <c r="Q589" s="124"/>
      <c r="R589" s="124"/>
      <c r="S589" s="124"/>
      <c r="T589" s="124"/>
      <c r="U589" s="124"/>
      <c r="V589" s="124"/>
      <c r="W589" s="124"/>
      <c r="X589" s="124"/>
      <c r="Y589" s="124"/>
      <c r="Z589" s="124"/>
    </row>
    <row r="590" spans="1:26" ht="12.75" customHeight="1">
      <c r="A590" s="124"/>
      <c r="B590" s="124"/>
      <c r="C590" s="124"/>
      <c r="D590" s="124"/>
      <c r="E590" s="124"/>
      <c r="F590" s="124"/>
      <c r="G590" s="124"/>
      <c r="H590" s="124"/>
      <c r="I590" s="124"/>
      <c r="J590" s="124"/>
      <c r="K590" s="124"/>
      <c r="L590" s="124"/>
      <c r="M590" s="124"/>
      <c r="N590" s="124"/>
      <c r="O590" s="124"/>
      <c r="P590" s="124"/>
      <c r="Q590" s="124"/>
      <c r="R590" s="124"/>
      <c r="S590" s="124"/>
      <c r="T590" s="124"/>
      <c r="U590" s="124"/>
      <c r="V590" s="124"/>
      <c r="W590" s="124"/>
      <c r="X590" s="124"/>
      <c r="Y590" s="124"/>
      <c r="Z590" s="124"/>
    </row>
    <row r="591" spans="1:26" ht="12.75" customHeight="1">
      <c r="A591" s="124"/>
      <c r="B591" s="124"/>
      <c r="C591" s="124"/>
      <c r="D591" s="124"/>
      <c r="E591" s="124"/>
      <c r="F591" s="124"/>
      <c r="G591" s="124"/>
      <c r="H591" s="124"/>
      <c r="I591" s="124"/>
      <c r="J591" s="124"/>
      <c r="K591" s="124"/>
      <c r="L591" s="124"/>
      <c r="M591" s="124"/>
      <c r="N591" s="124"/>
      <c r="O591" s="124"/>
      <c r="P591" s="124"/>
      <c r="Q591" s="124"/>
      <c r="R591" s="124"/>
      <c r="S591" s="124"/>
      <c r="T591" s="124"/>
      <c r="U591" s="124"/>
      <c r="V591" s="124"/>
      <c r="W591" s="124"/>
      <c r="X591" s="124"/>
      <c r="Y591" s="124"/>
      <c r="Z591" s="124"/>
    </row>
    <row r="592" spans="1:26" ht="12.75" customHeight="1">
      <c r="A592" s="124"/>
      <c r="B592" s="124"/>
      <c r="C592" s="124"/>
      <c r="D592" s="124"/>
      <c r="E592" s="124"/>
      <c r="F592" s="124"/>
      <c r="G592" s="124"/>
      <c r="H592" s="124"/>
      <c r="I592" s="124"/>
      <c r="J592" s="124"/>
      <c r="K592" s="124"/>
      <c r="L592" s="124"/>
      <c r="M592" s="124"/>
      <c r="N592" s="124"/>
      <c r="O592" s="124"/>
      <c r="P592" s="124"/>
      <c r="Q592" s="124"/>
      <c r="R592" s="124"/>
      <c r="S592" s="124"/>
      <c r="T592" s="124"/>
      <c r="U592" s="124"/>
      <c r="V592" s="124"/>
      <c r="W592" s="124"/>
      <c r="X592" s="124"/>
      <c r="Y592" s="124"/>
      <c r="Z592" s="124"/>
    </row>
    <row r="593" spans="1:26" ht="12.75" customHeight="1">
      <c r="A593" s="124"/>
      <c r="B593" s="124"/>
      <c r="C593" s="124"/>
      <c r="D593" s="124"/>
      <c r="E593" s="124"/>
      <c r="F593" s="124"/>
      <c r="G593" s="124"/>
      <c r="H593" s="124"/>
      <c r="I593" s="124"/>
      <c r="J593" s="124"/>
      <c r="K593" s="124"/>
      <c r="L593" s="124"/>
      <c r="M593" s="124"/>
      <c r="N593" s="124"/>
      <c r="O593" s="124"/>
      <c r="P593" s="124"/>
      <c r="Q593" s="124"/>
      <c r="R593" s="124"/>
      <c r="S593" s="124"/>
      <c r="T593" s="124"/>
      <c r="U593" s="124"/>
      <c r="V593" s="124"/>
      <c r="W593" s="124"/>
      <c r="X593" s="124"/>
      <c r="Y593" s="124"/>
      <c r="Z593" s="124"/>
    </row>
    <row r="594" spans="1:26" ht="12.75" customHeight="1">
      <c r="A594" s="124"/>
      <c r="B594" s="124"/>
      <c r="C594" s="124"/>
      <c r="D594" s="124"/>
      <c r="E594" s="124"/>
      <c r="F594" s="124"/>
      <c r="G594" s="124"/>
      <c r="H594" s="124"/>
      <c r="I594" s="124"/>
      <c r="J594" s="124"/>
      <c r="K594" s="124"/>
      <c r="L594" s="124"/>
      <c r="M594" s="124"/>
      <c r="N594" s="124"/>
      <c r="O594" s="124"/>
      <c r="P594" s="124"/>
      <c r="Q594" s="124"/>
      <c r="R594" s="124"/>
      <c r="S594" s="124"/>
      <c r="T594" s="124"/>
      <c r="U594" s="124"/>
      <c r="V594" s="124"/>
      <c r="W594" s="124"/>
      <c r="X594" s="124"/>
      <c r="Y594" s="124"/>
      <c r="Z594" s="124"/>
    </row>
    <row r="595" spans="1:26" ht="12.75" customHeight="1">
      <c r="A595" s="124"/>
      <c r="B595" s="124"/>
      <c r="C595" s="124"/>
      <c r="D595" s="124"/>
      <c r="E595" s="124"/>
      <c r="F595" s="124"/>
      <c r="G595" s="124"/>
      <c r="H595" s="124"/>
      <c r="I595" s="124"/>
      <c r="J595" s="124"/>
      <c r="K595" s="124"/>
      <c r="L595" s="124"/>
      <c r="M595" s="124"/>
      <c r="N595" s="124"/>
      <c r="O595" s="124"/>
      <c r="P595" s="124"/>
      <c r="Q595" s="124"/>
      <c r="R595" s="124"/>
      <c r="S595" s="124"/>
      <c r="T595" s="124"/>
      <c r="U595" s="124"/>
      <c r="V595" s="124"/>
      <c r="W595" s="124"/>
      <c r="X595" s="124"/>
      <c r="Y595" s="124"/>
      <c r="Z595" s="124"/>
    </row>
    <row r="596" spans="1:26" ht="12.75" customHeight="1">
      <c r="A596" s="124"/>
      <c r="B596" s="124"/>
      <c r="C596" s="124"/>
      <c r="D596" s="124"/>
      <c r="E596" s="124"/>
      <c r="F596" s="124"/>
      <c r="G596" s="124"/>
      <c r="H596" s="124"/>
      <c r="I596" s="124"/>
      <c r="J596" s="124"/>
      <c r="K596" s="124"/>
      <c r="L596" s="124"/>
      <c r="M596" s="124"/>
      <c r="N596" s="124"/>
      <c r="O596" s="124"/>
      <c r="P596" s="124"/>
      <c r="Q596" s="124"/>
      <c r="R596" s="124"/>
      <c r="S596" s="124"/>
      <c r="T596" s="124"/>
      <c r="U596" s="124"/>
      <c r="V596" s="124"/>
      <c r="W596" s="124"/>
      <c r="X596" s="124"/>
      <c r="Y596" s="124"/>
      <c r="Z596" s="124"/>
    </row>
    <row r="597" spans="1:26" ht="12.75" customHeight="1">
      <c r="A597" s="124"/>
      <c r="B597" s="124"/>
      <c r="C597" s="124"/>
      <c r="D597" s="124"/>
      <c r="E597" s="124"/>
      <c r="F597" s="124"/>
      <c r="G597" s="124"/>
      <c r="H597" s="124"/>
      <c r="I597" s="124"/>
      <c r="J597" s="124"/>
      <c r="K597" s="124"/>
      <c r="L597" s="124"/>
      <c r="M597" s="124"/>
      <c r="N597" s="124"/>
      <c r="O597" s="124"/>
      <c r="P597" s="124"/>
      <c r="Q597" s="124"/>
      <c r="R597" s="124"/>
      <c r="S597" s="124"/>
      <c r="T597" s="124"/>
      <c r="U597" s="124"/>
      <c r="V597" s="124"/>
      <c r="W597" s="124"/>
      <c r="X597" s="124"/>
      <c r="Y597" s="124"/>
      <c r="Z597" s="124"/>
    </row>
    <row r="598" spans="1:26" ht="12.75" customHeight="1">
      <c r="A598" s="124"/>
      <c r="B598" s="124"/>
      <c r="C598" s="124"/>
      <c r="D598" s="124"/>
      <c r="E598" s="124"/>
      <c r="F598" s="124"/>
      <c r="G598" s="124"/>
      <c r="H598" s="124"/>
      <c r="I598" s="124"/>
      <c r="J598" s="124"/>
      <c r="K598" s="124"/>
      <c r="L598" s="124"/>
      <c r="M598" s="124"/>
      <c r="N598" s="124"/>
      <c r="O598" s="124"/>
      <c r="P598" s="124"/>
      <c r="Q598" s="124"/>
      <c r="R598" s="124"/>
      <c r="S598" s="124"/>
      <c r="T598" s="124"/>
      <c r="U598" s="124"/>
      <c r="V598" s="124"/>
      <c r="W598" s="124"/>
      <c r="X598" s="124"/>
      <c r="Y598" s="124"/>
      <c r="Z598" s="124"/>
    </row>
    <row r="599" spans="1:26" ht="12.75" customHeight="1">
      <c r="A599" s="124"/>
      <c r="B599" s="124"/>
      <c r="C599" s="124"/>
      <c r="D599" s="124"/>
      <c r="E599" s="124"/>
      <c r="F599" s="124"/>
      <c r="G599" s="124"/>
      <c r="H599" s="124"/>
      <c r="I599" s="124"/>
      <c r="J599" s="124"/>
      <c r="K599" s="124"/>
      <c r="L599" s="124"/>
      <c r="M599" s="124"/>
      <c r="N599" s="124"/>
      <c r="O599" s="124"/>
      <c r="P599" s="124"/>
      <c r="Q599" s="124"/>
      <c r="R599" s="124"/>
      <c r="S599" s="124"/>
      <c r="T599" s="124"/>
      <c r="U599" s="124"/>
      <c r="V599" s="124"/>
      <c r="W599" s="124"/>
      <c r="X599" s="124"/>
      <c r="Y599" s="124"/>
      <c r="Z599" s="124"/>
    </row>
    <row r="600" spans="1:26" ht="12.75" customHeight="1">
      <c r="A600" s="124"/>
      <c r="B600" s="124"/>
      <c r="C600" s="124"/>
      <c r="D600" s="124"/>
      <c r="E600" s="124"/>
      <c r="F600" s="124"/>
      <c r="G600" s="124"/>
      <c r="H600" s="124"/>
      <c r="I600" s="124"/>
      <c r="J600" s="124"/>
      <c r="K600" s="124"/>
      <c r="L600" s="124"/>
      <c r="M600" s="124"/>
      <c r="N600" s="124"/>
      <c r="O600" s="124"/>
      <c r="P600" s="124"/>
      <c r="Q600" s="124"/>
      <c r="R600" s="124"/>
      <c r="S600" s="124"/>
      <c r="T600" s="124"/>
      <c r="U600" s="124"/>
      <c r="V600" s="124"/>
      <c r="W600" s="124"/>
      <c r="X600" s="124"/>
      <c r="Y600" s="124"/>
      <c r="Z600" s="124"/>
    </row>
    <row r="601" spans="1:26" ht="12.75" customHeight="1">
      <c r="A601" s="124"/>
      <c r="B601" s="124"/>
      <c r="C601" s="124"/>
      <c r="D601" s="124"/>
      <c r="E601" s="124"/>
      <c r="F601" s="124"/>
      <c r="G601" s="124"/>
      <c r="H601" s="124"/>
      <c r="I601" s="124"/>
      <c r="J601" s="124"/>
      <c r="K601" s="124"/>
      <c r="L601" s="124"/>
      <c r="M601" s="124"/>
      <c r="N601" s="124"/>
      <c r="O601" s="124"/>
      <c r="P601" s="124"/>
      <c r="Q601" s="124"/>
      <c r="R601" s="124"/>
      <c r="S601" s="124"/>
      <c r="T601" s="124"/>
      <c r="U601" s="124"/>
      <c r="V601" s="124"/>
      <c r="W601" s="124"/>
      <c r="X601" s="124"/>
      <c r="Y601" s="124"/>
      <c r="Z601" s="124"/>
    </row>
    <row r="602" spans="1:26" ht="12.75" customHeight="1">
      <c r="A602" s="124"/>
      <c r="B602" s="124"/>
      <c r="C602" s="124"/>
      <c r="D602" s="124"/>
      <c r="E602" s="124"/>
      <c r="F602" s="124"/>
      <c r="G602" s="124"/>
      <c r="H602" s="124"/>
      <c r="I602" s="124"/>
      <c r="J602" s="124"/>
      <c r="K602" s="124"/>
      <c r="L602" s="124"/>
      <c r="M602" s="124"/>
      <c r="N602" s="124"/>
      <c r="O602" s="124"/>
      <c r="P602" s="124"/>
      <c r="Q602" s="124"/>
      <c r="R602" s="124"/>
      <c r="S602" s="124"/>
      <c r="T602" s="124"/>
      <c r="U602" s="124"/>
      <c r="V602" s="124"/>
      <c r="W602" s="124"/>
      <c r="X602" s="124"/>
      <c r="Y602" s="124"/>
      <c r="Z602" s="124"/>
    </row>
    <row r="603" spans="1:26" ht="12.75" customHeight="1">
      <c r="A603" s="124"/>
      <c r="B603" s="124"/>
      <c r="C603" s="124"/>
      <c r="D603" s="124"/>
      <c r="E603" s="124"/>
      <c r="F603" s="124"/>
      <c r="G603" s="124"/>
      <c r="H603" s="124"/>
      <c r="I603" s="124"/>
      <c r="J603" s="124"/>
      <c r="K603" s="124"/>
      <c r="L603" s="124"/>
      <c r="M603" s="124"/>
      <c r="N603" s="124"/>
      <c r="O603" s="124"/>
      <c r="P603" s="124"/>
      <c r="Q603" s="124"/>
      <c r="R603" s="124"/>
      <c r="S603" s="124"/>
      <c r="T603" s="124"/>
      <c r="U603" s="124"/>
      <c r="V603" s="124"/>
      <c r="W603" s="124"/>
      <c r="X603" s="124"/>
      <c r="Y603" s="124"/>
      <c r="Z603" s="124"/>
    </row>
    <row r="604" spans="1:26" ht="12.75" customHeight="1">
      <c r="A604" s="124"/>
      <c r="B604" s="124"/>
      <c r="C604" s="124"/>
      <c r="D604" s="124"/>
      <c r="E604" s="124"/>
      <c r="F604" s="124"/>
      <c r="G604" s="124"/>
      <c r="H604" s="124"/>
      <c r="I604" s="124"/>
      <c r="J604" s="124"/>
      <c r="K604" s="124"/>
      <c r="L604" s="124"/>
      <c r="M604" s="124"/>
      <c r="N604" s="124"/>
      <c r="O604" s="124"/>
      <c r="P604" s="124"/>
      <c r="Q604" s="124"/>
      <c r="R604" s="124"/>
      <c r="S604" s="124"/>
      <c r="T604" s="124"/>
      <c r="U604" s="124"/>
      <c r="V604" s="124"/>
      <c r="W604" s="124"/>
      <c r="X604" s="124"/>
      <c r="Y604" s="124"/>
      <c r="Z604" s="124"/>
    </row>
    <row r="605" spans="1:26" ht="12.75" customHeight="1">
      <c r="A605" s="124"/>
      <c r="B605" s="124"/>
      <c r="C605" s="124"/>
      <c r="D605" s="124"/>
      <c r="E605" s="124"/>
      <c r="F605" s="124"/>
      <c r="G605" s="124"/>
      <c r="H605" s="124"/>
      <c r="I605" s="124"/>
      <c r="J605" s="124"/>
      <c r="K605" s="124"/>
      <c r="L605" s="124"/>
      <c r="M605" s="124"/>
      <c r="N605" s="124"/>
      <c r="O605" s="124"/>
      <c r="P605" s="124"/>
      <c r="Q605" s="124"/>
      <c r="R605" s="124"/>
      <c r="S605" s="124"/>
      <c r="T605" s="124"/>
      <c r="U605" s="124"/>
      <c r="V605" s="124"/>
      <c r="W605" s="124"/>
      <c r="X605" s="124"/>
      <c r="Y605" s="124"/>
      <c r="Z605" s="124"/>
    </row>
    <row r="606" spans="1:26" ht="12.75" customHeight="1">
      <c r="A606" s="124"/>
      <c r="B606" s="124"/>
      <c r="C606" s="124"/>
      <c r="D606" s="124"/>
      <c r="E606" s="124"/>
      <c r="F606" s="124"/>
      <c r="G606" s="124"/>
      <c r="H606" s="124"/>
      <c r="I606" s="124"/>
      <c r="J606" s="124"/>
      <c r="K606" s="124"/>
      <c r="L606" s="124"/>
      <c r="M606" s="124"/>
      <c r="N606" s="124"/>
      <c r="O606" s="124"/>
      <c r="P606" s="124"/>
      <c r="Q606" s="124"/>
      <c r="R606" s="124"/>
      <c r="S606" s="124"/>
      <c r="T606" s="124"/>
      <c r="U606" s="124"/>
      <c r="V606" s="124"/>
      <c r="W606" s="124"/>
      <c r="X606" s="124"/>
      <c r="Y606" s="124"/>
      <c r="Z606" s="124"/>
    </row>
    <row r="607" spans="1:26" ht="12.75" customHeight="1">
      <c r="A607" s="124"/>
      <c r="B607" s="124"/>
      <c r="C607" s="124"/>
      <c r="D607" s="124"/>
      <c r="E607" s="124"/>
      <c r="F607" s="124"/>
      <c r="G607" s="124"/>
      <c r="H607" s="124"/>
      <c r="I607" s="124"/>
      <c r="J607" s="124"/>
      <c r="K607" s="124"/>
      <c r="L607" s="124"/>
      <c r="M607" s="124"/>
      <c r="N607" s="124"/>
      <c r="O607" s="124"/>
      <c r="P607" s="124"/>
      <c r="Q607" s="124"/>
      <c r="R607" s="124"/>
      <c r="S607" s="124"/>
      <c r="T607" s="124"/>
      <c r="U607" s="124"/>
      <c r="V607" s="124"/>
      <c r="W607" s="124"/>
      <c r="X607" s="124"/>
      <c r="Y607" s="124"/>
      <c r="Z607" s="124"/>
    </row>
    <row r="608" spans="1:26" ht="12.75" customHeight="1">
      <c r="A608" s="124"/>
      <c r="B608" s="124"/>
      <c r="C608" s="124"/>
      <c r="D608" s="124"/>
      <c r="E608" s="124"/>
      <c r="F608" s="124"/>
      <c r="G608" s="124"/>
      <c r="H608" s="124"/>
      <c r="I608" s="124"/>
      <c r="J608" s="124"/>
      <c r="K608" s="124"/>
      <c r="L608" s="124"/>
      <c r="M608" s="124"/>
      <c r="N608" s="124"/>
      <c r="O608" s="124"/>
      <c r="P608" s="124"/>
      <c r="Q608" s="124"/>
      <c r="R608" s="124"/>
      <c r="S608" s="124"/>
      <c r="T608" s="124"/>
      <c r="U608" s="124"/>
      <c r="V608" s="124"/>
      <c r="W608" s="124"/>
      <c r="X608" s="124"/>
      <c r="Y608" s="124"/>
      <c r="Z608" s="124"/>
    </row>
    <row r="609" spans="1:26" ht="12.75" customHeight="1">
      <c r="A609" s="124"/>
      <c r="B609" s="124"/>
      <c r="C609" s="124"/>
      <c r="D609" s="124"/>
      <c r="E609" s="124"/>
      <c r="F609" s="124"/>
      <c r="G609" s="124"/>
      <c r="H609" s="124"/>
      <c r="I609" s="124"/>
      <c r="J609" s="124"/>
      <c r="K609" s="124"/>
      <c r="L609" s="124"/>
      <c r="M609" s="124"/>
      <c r="N609" s="124"/>
      <c r="O609" s="124"/>
      <c r="P609" s="124"/>
      <c r="Q609" s="124"/>
      <c r="R609" s="124"/>
      <c r="S609" s="124"/>
      <c r="T609" s="124"/>
      <c r="U609" s="124"/>
      <c r="V609" s="124"/>
      <c r="W609" s="124"/>
      <c r="X609" s="124"/>
      <c r="Y609" s="124"/>
      <c r="Z609" s="124"/>
    </row>
    <row r="610" spans="1:26" ht="12.75" customHeight="1">
      <c r="A610" s="124"/>
      <c r="B610" s="124"/>
      <c r="C610" s="124"/>
      <c r="D610" s="124"/>
      <c r="E610" s="124"/>
      <c r="F610" s="124"/>
      <c r="G610" s="124"/>
      <c r="H610" s="124"/>
      <c r="I610" s="124"/>
      <c r="J610" s="124"/>
      <c r="K610" s="124"/>
      <c r="L610" s="124"/>
      <c r="M610" s="124"/>
      <c r="N610" s="124"/>
      <c r="O610" s="124"/>
      <c r="P610" s="124"/>
      <c r="Q610" s="124"/>
      <c r="R610" s="124"/>
      <c r="S610" s="124"/>
      <c r="T610" s="124"/>
      <c r="U610" s="124"/>
      <c r="V610" s="124"/>
      <c r="W610" s="124"/>
      <c r="X610" s="124"/>
      <c r="Y610" s="124"/>
      <c r="Z610" s="124"/>
    </row>
    <row r="611" spans="1:26" ht="12.75" customHeight="1">
      <c r="A611" s="124"/>
      <c r="B611" s="124"/>
      <c r="C611" s="124"/>
      <c r="D611" s="124"/>
      <c r="E611" s="124"/>
      <c r="F611" s="124"/>
      <c r="G611" s="124"/>
      <c r="H611" s="124"/>
      <c r="I611" s="124"/>
      <c r="J611" s="124"/>
      <c r="K611" s="124"/>
      <c r="L611" s="124"/>
      <c r="M611" s="124"/>
      <c r="N611" s="124"/>
      <c r="O611" s="124"/>
      <c r="P611" s="124"/>
      <c r="Q611" s="124"/>
      <c r="R611" s="124"/>
      <c r="S611" s="124"/>
      <c r="T611" s="124"/>
      <c r="U611" s="124"/>
      <c r="V611" s="124"/>
      <c r="W611" s="124"/>
      <c r="X611" s="124"/>
      <c r="Y611" s="124"/>
      <c r="Z611" s="124"/>
    </row>
    <row r="612" spans="1:26" ht="12.75" customHeight="1">
      <c r="A612" s="124"/>
      <c r="B612" s="124"/>
      <c r="C612" s="124"/>
      <c r="D612" s="124"/>
      <c r="E612" s="124"/>
      <c r="F612" s="124"/>
      <c r="G612" s="124"/>
      <c r="H612" s="124"/>
      <c r="I612" s="124"/>
      <c r="J612" s="124"/>
      <c r="K612" s="124"/>
      <c r="L612" s="124"/>
      <c r="M612" s="124"/>
      <c r="N612" s="124"/>
      <c r="O612" s="124"/>
      <c r="P612" s="124"/>
      <c r="Q612" s="124"/>
      <c r="R612" s="124"/>
      <c r="S612" s="124"/>
      <c r="T612" s="124"/>
      <c r="U612" s="124"/>
      <c r="V612" s="124"/>
      <c r="W612" s="124"/>
      <c r="X612" s="124"/>
      <c r="Y612" s="124"/>
      <c r="Z612" s="124"/>
    </row>
    <row r="613" spans="1:26" ht="12.75" customHeight="1">
      <c r="A613" s="124"/>
      <c r="B613" s="124"/>
      <c r="C613" s="124"/>
      <c r="D613" s="124"/>
      <c r="E613" s="124"/>
      <c r="F613" s="124"/>
      <c r="G613" s="124"/>
      <c r="H613" s="124"/>
      <c r="I613" s="124"/>
      <c r="J613" s="124"/>
      <c r="K613" s="124"/>
      <c r="L613" s="124"/>
      <c r="M613" s="124"/>
      <c r="N613" s="124"/>
      <c r="O613" s="124"/>
      <c r="P613" s="124"/>
      <c r="Q613" s="124"/>
      <c r="R613" s="124"/>
      <c r="S613" s="124"/>
      <c r="T613" s="124"/>
      <c r="U613" s="124"/>
      <c r="V613" s="124"/>
      <c r="W613" s="124"/>
      <c r="X613" s="124"/>
      <c r="Y613" s="124"/>
      <c r="Z613" s="124"/>
    </row>
    <row r="614" spans="1:26" ht="12.75" customHeight="1">
      <c r="A614" s="124"/>
      <c r="B614" s="124"/>
      <c r="C614" s="124"/>
      <c r="D614" s="124"/>
      <c r="E614" s="124"/>
      <c r="F614" s="124"/>
      <c r="G614" s="124"/>
      <c r="H614" s="124"/>
      <c r="I614" s="124"/>
      <c r="J614" s="124"/>
      <c r="K614" s="124"/>
      <c r="L614" s="124"/>
      <c r="M614" s="124"/>
      <c r="N614" s="124"/>
      <c r="O614" s="124"/>
      <c r="P614" s="124"/>
      <c r="Q614" s="124"/>
      <c r="R614" s="124"/>
      <c r="S614" s="124"/>
      <c r="T614" s="124"/>
      <c r="U614" s="124"/>
      <c r="V614" s="124"/>
      <c r="W614" s="124"/>
      <c r="X614" s="124"/>
      <c r="Y614" s="124"/>
      <c r="Z614" s="124"/>
    </row>
    <row r="615" spans="1:26" ht="12.75" customHeight="1">
      <c r="A615" s="124"/>
      <c r="B615" s="124"/>
      <c r="C615" s="124"/>
      <c r="D615" s="124"/>
      <c r="E615" s="124"/>
      <c r="F615" s="124"/>
      <c r="G615" s="124"/>
      <c r="H615" s="124"/>
      <c r="I615" s="124"/>
      <c r="J615" s="124"/>
      <c r="K615" s="124"/>
      <c r="L615" s="124"/>
      <c r="M615" s="124"/>
      <c r="N615" s="124"/>
      <c r="O615" s="124"/>
      <c r="P615" s="124"/>
      <c r="Q615" s="124"/>
      <c r="R615" s="124"/>
      <c r="S615" s="124"/>
      <c r="T615" s="124"/>
      <c r="U615" s="124"/>
      <c r="V615" s="124"/>
      <c r="W615" s="124"/>
      <c r="X615" s="124"/>
      <c r="Y615" s="124"/>
      <c r="Z615" s="124"/>
    </row>
    <row r="616" spans="1:26" ht="12.75" customHeight="1">
      <c r="A616" s="124"/>
      <c r="B616" s="124"/>
      <c r="C616" s="124"/>
      <c r="D616" s="124"/>
      <c r="E616" s="124"/>
      <c r="F616" s="124"/>
      <c r="G616" s="124"/>
      <c r="H616" s="124"/>
      <c r="I616" s="124"/>
      <c r="J616" s="124"/>
      <c r="K616" s="124"/>
      <c r="L616" s="124"/>
      <c r="M616" s="124"/>
      <c r="N616" s="124"/>
      <c r="O616" s="124"/>
      <c r="P616" s="124"/>
      <c r="Q616" s="124"/>
      <c r="R616" s="124"/>
      <c r="S616" s="124"/>
      <c r="T616" s="124"/>
      <c r="U616" s="124"/>
      <c r="V616" s="124"/>
      <c r="W616" s="124"/>
      <c r="X616" s="124"/>
      <c r="Y616" s="124"/>
      <c r="Z616" s="124"/>
    </row>
    <row r="617" spans="1:26" ht="12.75" customHeight="1">
      <c r="A617" s="124"/>
      <c r="B617" s="124"/>
      <c r="C617" s="124"/>
      <c r="D617" s="124"/>
      <c r="E617" s="124"/>
      <c r="F617" s="124"/>
      <c r="G617" s="124"/>
      <c r="H617" s="124"/>
      <c r="I617" s="124"/>
      <c r="J617" s="124"/>
      <c r="K617" s="124"/>
      <c r="L617" s="124"/>
      <c r="M617" s="124"/>
      <c r="N617" s="124"/>
      <c r="O617" s="124"/>
      <c r="P617" s="124"/>
      <c r="Q617" s="124"/>
      <c r="R617" s="124"/>
      <c r="S617" s="124"/>
      <c r="T617" s="124"/>
      <c r="U617" s="124"/>
      <c r="V617" s="124"/>
      <c r="W617" s="124"/>
      <c r="X617" s="124"/>
      <c r="Y617" s="124"/>
      <c r="Z617" s="124"/>
    </row>
    <row r="618" spans="1:26" ht="12.75" customHeight="1">
      <c r="A618" s="124"/>
      <c r="B618" s="124"/>
      <c r="C618" s="124"/>
      <c r="D618" s="124"/>
      <c r="E618" s="124"/>
      <c r="F618" s="124"/>
      <c r="G618" s="124"/>
      <c r="H618" s="124"/>
      <c r="I618" s="124"/>
      <c r="J618" s="124"/>
      <c r="K618" s="124"/>
      <c r="L618" s="124"/>
      <c r="M618" s="124"/>
      <c r="N618" s="124"/>
      <c r="O618" s="124"/>
      <c r="P618" s="124"/>
      <c r="Q618" s="124"/>
      <c r="R618" s="124"/>
      <c r="S618" s="124"/>
      <c r="T618" s="124"/>
      <c r="U618" s="124"/>
      <c r="V618" s="124"/>
      <c r="W618" s="124"/>
      <c r="X618" s="124"/>
      <c r="Y618" s="124"/>
      <c r="Z618" s="124"/>
    </row>
    <row r="619" spans="1:26" ht="12.75" customHeight="1">
      <c r="A619" s="124"/>
      <c r="B619" s="124"/>
      <c r="C619" s="124"/>
      <c r="D619" s="124"/>
      <c r="E619" s="124"/>
      <c r="F619" s="124"/>
      <c r="G619" s="124"/>
      <c r="H619" s="124"/>
      <c r="I619" s="124"/>
      <c r="J619" s="124"/>
      <c r="K619" s="124"/>
      <c r="L619" s="124"/>
      <c r="M619" s="124"/>
      <c r="N619" s="124"/>
      <c r="O619" s="124"/>
      <c r="P619" s="124"/>
      <c r="Q619" s="124"/>
      <c r="R619" s="124"/>
      <c r="S619" s="124"/>
      <c r="T619" s="124"/>
      <c r="U619" s="124"/>
      <c r="V619" s="124"/>
      <c r="W619" s="124"/>
      <c r="X619" s="124"/>
      <c r="Y619" s="124"/>
      <c r="Z619" s="124"/>
    </row>
    <row r="620" spans="1:26" ht="12.75" customHeight="1">
      <c r="A620" s="124"/>
      <c r="B620" s="124"/>
      <c r="C620" s="124"/>
      <c r="D620" s="124"/>
      <c r="E620" s="124"/>
      <c r="F620" s="124"/>
      <c r="G620" s="124"/>
      <c r="H620" s="124"/>
      <c r="I620" s="124"/>
      <c r="J620" s="124"/>
      <c r="K620" s="124"/>
      <c r="L620" s="124"/>
      <c r="M620" s="124"/>
      <c r="N620" s="124"/>
      <c r="O620" s="124"/>
      <c r="P620" s="124"/>
      <c r="Q620" s="124"/>
      <c r="R620" s="124"/>
      <c r="S620" s="124"/>
      <c r="T620" s="124"/>
      <c r="U620" s="124"/>
      <c r="V620" s="124"/>
      <c r="W620" s="124"/>
      <c r="X620" s="124"/>
      <c r="Y620" s="124"/>
      <c r="Z620" s="124"/>
    </row>
    <row r="621" spans="1:26" ht="12.75" customHeight="1">
      <c r="A621" s="124"/>
      <c r="B621" s="124"/>
      <c r="C621" s="124"/>
      <c r="D621" s="124"/>
      <c r="E621" s="124"/>
      <c r="F621" s="124"/>
      <c r="G621" s="124"/>
      <c r="H621" s="124"/>
      <c r="I621" s="124"/>
      <c r="J621" s="124"/>
      <c r="K621" s="124"/>
      <c r="L621" s="124"/>
      <c r="M621" s="124"/>
      <c r="N621" s="124"/>
      <c r="O621" s="124"/>
      <c r="P621" s="124"/>
      <c r="Q621" s="124"/>
      <c r="R621" s="124"/>
      <c r="S621" s="124"/>
      <c r="T621" s="124"/>
      <c r="U621" s="124"/>
      <c r="V621" s="124"/>
      <c r="W621" s="124"/>
      <c r="X621" s="124"/>
      <c r="Y621" s="124"/>
      <c r="Z621" s="124"/>
    </row>
    <row r="622" spans="1:26" ht="12.75" customHeight="1">
      <c r="A622" s="124"/>
      <c r="B622" s="124"/>
      <c r="C622" s="124"/>
      <c r="D622" s="124"/>
      <c r="E622" s="124"/>
      <c r="F622" s="124"/>
      <c r="G622" s="124"/>
      <c r="H622" s="124"/>
      <c r="I622" s="124"/>
      <c r="J622" s="124"/>
      <c r="K622" s="124"/>
      <c r="L622" s="124"/>
      <c r="M622" s="124"/>
      <c r="N622" s="124"/>
      <c r="O622" s="124"/>
      <c r="P622" s="124"/>
      <c r="Q622" s="124"/>
      <c r="R622" s="124"/>
      <c r="S622" s="124"/>
      <c r="T622" s="124"/>
      <c r="U622" s="124"/>
      <c r="V622" s="124"/>
      <c r="W622" s="124"/>
      <c r="X622" s="124"/>
      <c r="Y622" s="124"/>
      <c r="Z622" s="124"/>
    </row>
    <row r="623" spans="1:26" ht="12.75" customHeight="1">
      <c r="A623" s="124"/>
      <c r="B623" s="124"/>
      <c r="C623" s="124"/>
      <c r="D623" s="124"/>
      <c r="E623" s="124"/>
      <c r="F623" s="124"/>
      <c r="G623" s="124"/>
      <c r="H623" s="124"/>
      <c r="I623" s="124"/>
      <c r="J623" s="124"/>
      <c r="K623" s="124"/>
      <c r="L623" s="124"/>
      <c r="M623" s="124"/>
      <c r="N623" s="124"/>
      <c r="O623" s="124"/>
      <c r="P623" s="124"/>
      <c r="Q623" s="124"/>
      <c r="R623" s="124"/>
      <c r="S623" s="124"/>
      <c r="T623" s="124"/>
      <c r="U623" s="124"/>
      <c r="V623" s="124"/>
      <c r="W623" s="124"/>
      <c r="X623" s="124"/>
      <c r="Y623" s="124"/>
      <c r="Z623" s="124"/>
    </row>
    <row r="624" spans="1:26" ht="12.75" customHeight="1">
      <c r="A624" s="124"/>
      <c r="B624" s="124"/>
      <c r="C624" s="124"/>
      <c r="D624" s="124"/>
      <c r="E624" s="124"/>
      <c r="F624" s="124"/>
      <c r="G624" s="124"/>
      <c r="H624" s="124"/>
      <c r="I624" s="124"/>
      <c r="J624" s="124"/>
      <c r="K624" s="124"/>
      <c r="L624" s="124"/>
      <c r="M624" s="124"/>
      <c r="N624" s="124"/>
      <c r="O624" s="124"/>
      <c r="P624" s="124"/>
      <c r="Q624" s="124"/>
      <c r="R624" s="124"/>
      <c r="S624" s="124"/>
      <c r="T624" s="124"/>
      <c r="U624" s="124"/>
      <c r="V624" s="124"/>
      <c r="W624" s="124"/>
      <c r="X624" s="124"/>
      <c r="Y624" s="124"/>
      <c r="Z624" s="124"/>
    </row>
    <row r="625" spans="1:26" ht="12.75" customHeight="1">
      <c r="A625" s="124"/>
      <c r="B625" s="124"/>
      <c r="C625" s="124"/>
      <c r="D625" s="124"/>
      <c r="E625" s="124"/>
      <c r="F625" s="124"/>
      <c r="G625" s="124"/>
      <c r="H625" s="124"/>
      <c r="I625" s="124"/>
      <c r="J625" s="124"/>
      <c r="K625" s="124"/>
      <c r="L625" s="124"/>
      <c r="M625" s="124"/>
      <c r="N625" s="124"/>
      <c r="O625" s="124"/>
      <c r="P625" s="124"/>
      <c r="Q625" s="124"/>
      <c r="R625" s="124"/>
      <c r="S625" s="124"/>
      <c r="T625" s="124"/>
      <c r="U625" s="124"/>
      <c r="V625" s="124"/>
      <c r="W625" s="124"/>
      <c r="X625" s="124"/>
      <c r="Y625" s="124"/>
      <c r="Z625" s="124"/>
    </row>
    <row r="626" spans="1:26" ht="12.75" customHeight="1">
      <c r="A626" s="124"/>
      <c r="B626" s="124"/>
      <c r="C626" s="124"/>
      <c r="D626" s="124"/>
      <c r="E626" s="124"/>
      <c r="F626" s="124"/>
      <c r="G626" s="124"/>
      <c r="H626" s="124"/>
      <c r="I626" s="124"/>
      <c r="J626" s="124"/>
      <c r="K626" s="124"/>
      <c r="L626" s="124"/>
      <c r="M626" s="124"/>
      <c r="N626" s="124"/>
      <c r="O626" s="124"/>
      <c r="P626" s="124"/>
      <c r="Q626" s="124"/>
      <c r="R626" s="124"/>
      <c r="S626" s="124"/>
      <c r="T626" s="124"/>
      <c r="U626" s="124"/>
      <c r="V626" s="124"/>
      <c r="W626" s="124"/>
      <c r="X626" s="124"/>
      <c r="Y626" s="124"/>
      <c r="Z626" s="124"/>
    </row>
    <row r="627" spans="1:26" ht="12.75" customHeight="1">
      <c r="A627" s="124"/>
      <c r="B627" s="124"/>
      <c r="C627" s="124"/>
      <c r="D627" s="124"/>
      <c r="E627" s="124"/>
      <c r="F627" s="124"/>
      <c r="G627" s="124"/>
      <c r="H627" s="124"/>
      <c r="I627" s="124"/>
      <c r="J627" s="124"/>
      <c r="K627" s="124"/>
      <c r="L627" s="124"/>
      <c r="M627" s="124"/>
      <c r="N627" s="124"/>
      <c r="O627" s="124"/>
      <c r="P627" s="124"/>
      <c r="Q627" s="124"/>
      <c r="R627" s="124"/>
      <c r="S627" s="124"/>
      <c r="T627" s="124"/>
      <c r="U627" s="124"/>
      <c r="V627" s="124"/>
      <c r="W627" s="124"/>
      <c r="X627" s="124"/>
      <c r="Y627" s="124"/>
      <c r="Z627" s="124"/>
    </row>
    <row r="628" spans="1:26" ht="12.75" customHeight="1">
      <c r="A628" s="124"/>
      <c r="B628" s="124"/>
      <c r="C628" s="124"/>
      <c r="D628" s="124"/>
      <c r="E628" s="124"/>
      <c r="F628" s="124"/>
      <c r="G628" s="124"/>
      <c r="H628" s="124"/>
      <c r="I628" s="124"/>
      <c r="J628" s="124"/>
      <c r="K628" s="124"/>
      <c r="L628" s="124"/>
      <c r="M628" s="124"/>
      <c r="N628" s="124"/>
      <c r="O628" s="124"/>
      <c r="P628" s="124"/>
      <c r="Q628" s="124"/>
      <c r="R628" s="124"/>
      <c r="S628" s="124"/>
      <c r="T628" s="124"/>
      <c r="U628" s="124"/>
      <c r="V628" s="124"/>
      <c r="W628" s="124"/>
      <c r="X628" s="124"/>
      <c r="Y628" s="124"/>
      <c r="Z628" s="124"/>
    </row>
    <row r="629" spans="1:26" ht="12.75" customHeight="1">
      <c r="A629" s="124"/>
      <c r="B629" s="124"/>
      <c r="C629" s="124"/>
      <c r="D629" s="124"/>
      <c r="E629" s="124"/>
      <c r="F629" s="124"/>
      <c r="G629" s="124"/>
      <c r="H629" s="124"/>
      <c r="I629" s="124"/>
      <c r="J629" s="124"/>
      <c r="K629" s="124"/>
      <c r="L629" s="124"/>
      <c r="M629" s="124"/>
      <c r="N629" s="124"/>
      <c r="O629" s="124"/>
      <c r="P629" s="124"/>
      <c r="Q629" s="124"/>
      <c r="R629" s="124"/>
      <c r="S629" s="124"/>
      <c r="T629" s="124"/>
      <c r="U629" s="124"/>
      <c r="V629" s="124"/>
      <c r="W629" s="124"/>
      <c r="X629" s="124"/>
      <c r="Y629" s="124"/>
      <c r="Z629" s="124"/>
    </row>
    <row r="630" spans="1:26" ht="12.75" customHeight="1">
      <c r="A630" s="124"/>
      <c r="B630" s="124"/>
      <c r="C630" s="124"/>
      <c r="D630" s="124"/>
      <c r="E630" s="124"/>
      <c r="F630" s="124"/>
      <c r="G630" s="124"/>
      <c r="H630" s="124"/>
      <c r="I630" s="124"/>
      <c r="J630" s="124"/>
      <c r="K630" s="124"/>
      <c r="L630" s="124"/>
      <c r="M630" s="124"/>
      <c r="N630" s="124"/>
      <c r="O630" s="124"/>
      <c r="P630" s="124"/>
      <c r="Q630" s="124"/>
      <c r="R630" s="124"/>
      <c r="S630" s="124"/>
      <c r="T630" s="124"/>
      <c r="U630" s="124"/>
      <c r="V630" s="124"/>
      <c r="W630" s="124"/>
      <c r="X630" s="124"/>
      <c r="Y630" s="124"/>
      <c r="Z630" s="124"/>
    </row>
    <row r="631" spans="1:26" ht="12.75" customHeight="1">
      <c r="A631" s="124"/>
      <c r="B631" s="124"/>
      <c r="C631" s="124"/>
      <c r="D631" s="124"/>
      <c r="E631" s="124"/>
      <c r="F631" s="124"/>
      <c r="G631" s="124"/>
      <c r="H631" s="124"/>
      <c r="I631" s="124"/>
      <c r="J631" s="124"/>
      <c r="K631" s="124"/>
      <c r="L631" s="124"/>
      <c r="M631" s="124"/>
      <c r="N631" s="124"/>
      <c r="O631" s="124"/>
      <c r="P631" s="124"/>
      <c r="Q631" s="124"/>
      <c r="R631" s="124"/>
      <c r="S631" s="124"/>
      <c r="T631" s="124"/>
      <c r="U631" s="124"/>
      <c r="V631" s="124"/>
      <c r="W631" s="124"/>
      <c r="X631" s="124"/>
      <c r="Y631" s="124"/>
      <c r="Z631" s="124"/>
    </row>
    <row r="632" spans="1:26" ht="12.75" customHeight="1">
      <c r="A632" s="124"/>
      <c r="B632" s="124"/>
      <c r="C632" s="124"/>
      <c r="D632" s="124"/>
      <c r="E632" s="124"/>
      <c r="F632" s="124"/>
      <c r="G632" s="124"/>
      <c r="H632" s="124"/>
      <c r="I632" s="124"/>
      <c r="J632" s="124"/>
      <c r="K632" s="124"/>
      <c r="L632" s="124"/>
      <c r="M632" s="124"/>
      <c r="N632" s="124"/>
      <c r="O632" s="124"/>
      <c r="P632" s="124"/>
      <c r="Q632" s="124"/>
      <c r="R632" s="124"/>
      <c r="S632" s="124"/>
      <c r="T632" s="124"/>
      <c r="U632" s="124"/>
      <c r="V632" s="124"/>
      <c r="W632" s="124"/>
      <c r="X632" s="124"/>
      <c r="Y632" s="124"/>
      <c r="Z632" s="124"/>
    </row>
    <row r="633" spans="1:26" ht="12.75" customHeight="1">
      <c r="A633" s="124"/>
      <c r="B633" s="124"/>
      <c r="C633" s="124"/>
      <c r="D633" s="124"/>
      <c r="E633" s="124"/>
      <c r="F633" s="124"/>
      <c r="G633" s="124"/>
      <c r="H633" s="124"/>
      <c r="I633" s="124"/>
      <c r="J633" s="124"/>
      <c r="K633" s="124"/>
      <c r="L633" s="124"/>
      <c r="M633" s="124"/>
      <c r="N633" s="124"/>
      <c r="O633" s="124"/>
      <c r="P633" s="124"/>
      <c r="Q633" s="124"/>
      <c r="R633" s="124"/>
      <c r="S633" s="124"/>
      <c r="T633" s="124"/>
      <c r="U633" s="124"/>
      <c r="V633" s="124"/>
      <c r="W633" s="124"/>
      <c r="X633" s="124"/>
      <c r="Y633" s="124"/>
      <c r="Z633" s="124"/>
    </row>
    <row r="634" spans="1:26" ht="12.75" customHeight="1">
      <c r="A634" s="124"/>
      <c r="B634" s="124"/>
      <c r="C634" s="124"/>
      <c r="D634" s="124"/>
      <c r="E634" s="124"/>
      <c r="F634" s="124"/>
      <c r="G634" s="124"/>
      <c r="H634" s="124"/>
      <c r="I634" s="124"/>
      <c r="J634" s="124"/>
      <c r="K634" s="124"/>
      <c r="L634" s="124"/>
      <c r="M634" s="124"/>
      <c r="N634" s="124"/>
      <c r="O634" s="124"/>
      <c r="P634" s="124"/>
      <c r="Q634" s="124"/>
      <c r="R634" s="124"/>
      <c r="S634" s="124"/>
      <c r="T634" s="124"/>
      <c r="U634" s="124"/>
      <c r="V634" s="124"/>
      <c r="W634" s="124"/>
      <c r="X634" s="124"/>
      <c r="Y634" s="124"/>
      <c r="Z634" s="124"/>
    </row>
    <row r="635" spans="1:26" ht="12.75" customHeight="1">
      <c r="A635" s="124"/>
      <c r="B635" s="124"/>
      <c r="C635" s="124"/>
      <c r="D635" s="124"/>
      <c r="E635" s="124"/>
      <c r="F635" s="124"/>
      <c r="G635" s="124"/>
      <c r="H635" s="124"/>
      <c r="I635" s="124"/>
      <c r="J635" s="124"/>
      <c r="K635" s="124"/>
      <c r="L635" s="124"/>
      <c r="M635" s="124"/>
      <c r="N635" s="124"/>
      <c r="O635" s="124"/>
      <c r="P635" s="124"/>
      <c r="Q635" s="124"/>
      <c r="R635" s="124"/>
      <c r="S635" s="124"/>
      <c r="T635" s="124"/>
      <c r="U635" s="124"/>
      <c r="V635" s="124"/>
      <c r="W635" s="124"/>
      <c r="X635" s="124"/>
      <c r="Y635" s="124"/>
      <c r="Z635" s="124"/>
    </row>
    <row r="636" spans="1:26" ht="12.75" customHeight="1">
      <c r="A636" s="124"/>
      <c r="B636" s="124"/>
      <c r="C636" s="124"/>
      <c r="D636" s="124"/>
      <c r="E636" s="124"/>
      <c r="F636" s="124"/>
      <c r="G636" s="124"/>
      <c r="H636" s="124"/>
      <c r="I636" s="124"/>
      <c r="J636" s="124"/>
      <c r="K636" s="124"/>
      <c r="L636" s="124"/>
      <c r="M636" s="124"/>
      <c r="N636" s="124"/>
      <c r="O636" s="124"/>
      <c r="P636" s="124"/>
      <c r="Q636" s="124"/>
      <c r="R636" s="124"/>
      <c r="S636" s="124"/>
      <c r="T636" s="124"/>
      <c r="U636" s="124"/>
      <c r="V636" s="124"/>
      <c r="W636" s="124"/>
      <c r="X636" s="124"/>
      <c r="Y636" s="124"/>
      <c r="Z636" s="124"/>
    </row>
    <row r="637" spans="1:26" ht="12.75" customHeight="1">
      <c r="A637" s="124"/>
      <c r="B637" s="124"/>
      <c r="C637" s="124"/>
      <c r="D637" s="124"/>
      <c r="E637" s="124"/>
      <c r="F637" s="124"/>
      <c r="G637" s="124"/>
      <c r="H637" s="124"/>
      <c r="I637" s="124"/>
      <c r="J637" s="124"/>
      <c r="K637" s="124"/>
      <c r="L637" s="124"/>
      <c r="M637" s="124"/>
      <c r="N637" s="124"/>
      <c r="O637" s="124"/>
      <c r="P637" s="124"/>
      <c r="Q637" s="124"/>
      <c r="R637" s="124"/>
      <c r="S637" s="124"/>
      <c r="T637" s="124"/>
      <c r="U637" s="124"/>
      <c r="V637" s="124"/>
      <c r="W637" s="124"/>
      <c r="X637" s="124"/>
      <c r="Y637" s="124"/>
      <c r="Z637" s="124"/>
    </row>
    <row r="638" spans="1:26" ht="12.75" customHeight="1">
      <c r="A638" s="124"/>
      <c r="B638" s="124"/>
      <c r="C638" s="124"/>
      <c r="D638" s="124"/>
      <c r="E638" s="124"/>
      <c r="F638" s="124"/>
      <c r="G638" s="124"/>
      <c r="H638" s="124"/>
      <c r="I638" s="124"/>
      <c r="J638" s="124"/>
      <c r="K638" s="124"/>
      <c r="L638" s="124"/>
      <c r="M638" s="124"/>
      <c r="N638" s="124"/>
      <c r="O638" s="124"/>
      <c r="P638" s="124"/>
      <c r="Q638" s="124"/>
      <c r="R638" s="124"/>
      <c r="S638" s="124"/>
      <c r="T638" s="124"/>
      <c r="U638" s="124"/>
      <c r="V638" s="124"/>
      <c r="W638" s="124"/>
      <c r="X638" s="124"/>
      <c r="Y638" s="124"/>
      <c r="Z638" s="124"/>
    </row>
    <row r="639" spans="1:26" ht="12.75" customHeight="1">
      <c r="A639" s="124"/>
      <c r="B639" s="124"/>
      <c r="C639" s="124"/>
      <c r="D639" s="124"/>
      <c r="E639" s="124"/>
      <c r="F639" s="124"/>
      <c r="G639" s="124"/>
      <c r="H639" s="124"/>
      <c r="I639" s="124"/>
      <c r="J639" s="124"/>
      <c r="K639" s="124"/>
      <c r="L639" s="124"/>
      <c r="M639" s="124"/>
      <c r="N639" s="124"/>
      <c r="O639" s="124"/>
      <c r="P639" s="124"/>
      <c r="Q639" s="124"/>
      <c r="R639" s="124"/>
      <c r="S639" s="124"/>
      <c r="T639" s="124"/>
      <c r="U639" s="124"/>
      <c r="V639" s="124"/>
      <c r="W639" s="124"/>
      <c r="X639" s="124"/>
      <c r="Y639" s="124"/>
      <c r="Z639" s="124"/>
    </row>
    <row r="640" spans="1:26" ht="12.75" customHeight="1">
      <c r="A640" s="124"/>
      <c r="B640" s="124"/>
      <c r="C640" s="124"/>
      <c r="D640" s="124"/>
      <c r="E640" s="124"/>
      <c r="F640" s="124"/>
      <c r="G640" s="124"/>
      <c r="H640" s="124"/>
      <c r="I640" s="124"/>
      <c r="J640" s="124"/>
      <c r="K640" s="124"/>
      <c r="L640" s="124"/>
      <c r="M640" s="124"/>
      <c r="N640" s="124"/>
      <c r="O640" s="124"/>
      <c r="P640" s="124"/>
      <c r="Q640" s="124"/>
      <c r="R640" s="124"/>
      <c r="S640" s="124"/>
      <c r="T640" s="124"/>
      <c r="U640" s="124"/>
      <c r="V640" s="124"/>
      <c r="W640" s="124"/>
      <c r="X640" s="124"/>
      <c r="Y640" s="124"/>
      <c r="Z640" s="124"/>
    </row>
    <row r="641" spans="1:26" ht="12.75" customHeight="1">
      <c r="A641" s="124"/>
      <c r="B641" s="124"/>
      <c r="C641" s="124"/>
      <c r="D641" s="124"/>
      <c r="E641" s="124"/>
      <c r="F641" s="124"/>
      <c r="G641" s="124"/>
      <c r="H641" s="124"/>
      <c r="I641" s="124"/>
      <c r="J641" s="124"/>
      <c r="K641" s="124"/>
      <c r="L641" s="124"/>
      <c r="M641" s="124"/>
      <c r="N641" s="124"/>
      <c r="O641" s="124"/>
      <c r="P641" s="124"/>
      <c r="Q641" s="124"/>
      <c r="R641" s="124"/>
      <c r="S641" s="124"/>
      <c r="T641" s="124"/>
      <c r="U641" s="124"/>
      <c r="V641" s="124"/>
      <c r="W641" s="124"/>
      <c r="X641" s="124"/>
      <c r="Y641" s="124"/>
      <c r="Z641" s="124"/>
    </row>
    <row r="642" spans="1:26" ht="12.75" customHeight="1">
      <c r="A642" s="124"/>
      <c r="B642" s="124"/>
      <c r="C642" s="124"/>
      <c r="D642" s="124"/>
      <c r="E642" s="124"/>
      <c r="F642" s="124"/>
      <c r="G642" s="124"/>
      <c r="H642" s="124"/>
      <c r="I642" s="124"/>
      <c r="J642" s="124"/>
      <c r="K642" s="124"/>
      <c r="L642" s="124"/>
      <c r="M642" s="124"/>
      <c r="N642" s="124"/>
      <c r="O642" s="124"/>
      <c r="P642" s="124"/>
      <c r="Q642" s="124"/>
      <c r="R642" s="124"/>
      <c r="S642" s="124"/>
      <c r="T642" s="124"/>
      <c r="U642" s="124"/>
      <c r="V642" s="124"/>
      <c r="W642" s="124"/>
      <c r="X642" s="124"/>
      <c r="Y642" s="124"/>
      <c r="Z642" s="124"/>
    </row>
    <row r="643" spans="1:26" ht="12.75" customHeight="1">
      <c r="A643" s="124"/>
      <c r="B643" s="124"/>
      <c r="C643" s="124"/>
      <c r="D643" s="124"/>
      <c r="E643" s="124"/>
      <c r="F643" s="124"/>
      <c r="G643" s="124"/>
      <c r="H643" s="124"/>
      <c r="I643" s="124"/>
      <c r="J643" s="124"/>
      <c r="K643" s="124"/>
      <c r="L643" s="124"/>
      <c r="M643" s="124"/>
      <c r="N643" s="124"/>
      <c r="O643" s="124"/>
      <c r="P643" s="124"/>
      <c r="Q643" s="124"/>
      <c r="R643" s="124"/>
      <c r="S643" s="124"/>
      <c r="T643" s="124"/>
      <c r="U643" s="124"/>
      <c r="V643" s="124"/>
      <c r="W643" s="124"/>
      <c r="X643" s="124"/>
      <c r="Y643" s="124"/>
      <c r="Z643" s="124"/>
    </row>
    <row r="644" spans="1:26" ht="12.75" customHeight="1">
      <c r="A644" s="124"/>
      <c r="B644" s="124"/>
      <c r="C644" s="124"/>
      <c r="D644" s="124"/>
      <c r="E644" s="124"/>
      <c r="F644" s="124"/>
      <c r="G644" s="124"/>
      <c r="H644" s="124"/>
      <c r="I644" s="124"/>
      <c r="J644" s="124"/>
      <c r="K644" s="124"/>
      <c r="L644" s="124"/>
      <c r="M644" s="124"/>
      <c r="N644" s="124"/>
      <c r="O644" s="124"/>
      <c r="P644" s="124"/>
      <c r="Q644" s="124"/>
      <c r="R644" s="124"/>
      <c r="S644" s="124"/>
      <c r="T644" s="124"/>
      <c r="U644" s="124"/>
      <c r="V644" s="124"/>
      <c r="W644" s="124"/>
      <c r="X644" s="124"/>
      <c r="Y644" s="124"/>
      <c r="Z644" s="124"/>
    </row>
    <row r="645" spans="1:26" ht="12.75" customHeight="1">
      <c r="A645" s="124"/>
      <c r="B645" s="124"/>
      <c r="C645" s="124"/>
      <c r="D645" s="124"/>
      <c r="E645" s="124"/>
      <c r="F645" s="124"/>
      <c r="G645" s="124"/>
      <c r="H645" s="124"/>
      <c r="I645" s="124"/>
      <c r="J645" s="124"/>
      <c r="K645" s="124"/>
      <c r="L645" s="124"/>
      <c r="M645" s="124"/>
      <c r="N645" s="124"/>
      <c r="O645" s="124"/>
      <c r="P645" s="124"/>
      <c r="Q645" s="124"/>
      <c r="R645" s="124"/>
      <c r="S645" s="124"/>
      <c r="T645" s="124"/>
      <c r="U645" s="124"/>
      <c r="V645" s="124"/>
      <c r="W645" s="124"/>
      <c r="X645" s="124"/>
      <c r="Y645" s="124"/>
      <c r="Z645" s="124"/>
    </row>
    <row r="646" spans="1:26" ht="12.75" customHeight="1">
      <c r="A646" s="124"/>
      <c r="B646" s="124"/>
      <c r="C646" s="124"/>
      <c r="D646" s="124"/>
      <c r="E646" s="124"/>
      <c r="F646" s="124"/>
      <c r="G646" s="124"/>
      <c r="H646" s="124"/>
      <c r="I646" s="124"/>
      <c r="J646" s="124"/>
      <c r="K646" s="124"/>
      <c r="L646" s="124"/>
      <c r="M646" s="124"/>
      <c r="N646" s="124"/>
      <c r="O646" s="124"/>
      <c r="P646" s="124"/>
      <c r="Q646" s="124"/>
      <c r="R646" s="124"/>
      <c r="S646" s="124"/>
      <c r="T646" s="124"/>
      <c r="U646" s="124"/>
      <c r="V646" s="124"/>
      <c r="W646" s="124"/>
      <c r="X646" s="124"/>
      <c r="Y646" s="124"/>
      <c r="Z646" s="124"/>
    </row>
    <row r="647" spans="1:26" ht="12.75" customHeight="1">
      <c r="A647" s="124"/>
      <c r="B647" s="124"/>
      <c r="C647" s="124"/>
      <c r="D647" s="124"/>
      <c r="E647" s="124"/>
      <c r="F647" s="124"/>
      <c r="G647" s="124"/>
      <c r="H647" s="124"/>
      <c r="I647" s="124"/>
      <c r="J647" s="124"/>
      <c r="K647" s="124"/>
      <c r="L647" s="124"/>
      <c r="M647" s="124"/>
      <c r="N647" s="124"/>
      <c r="O647" s="124"/>
      <c r="P647" s="124"/>
      <c r="Q647" s="124"/>
      <c r="R647" s="124"/>
      <c r="S647" s="124"/>
      <c r="T647" s="124"/>
      <c r="U647" s="124"/>
      <c r="V647" s="124"/>
      <c r="W647" s="124"/>
      <c r="X647" s="124"/>
      <c r="Y647" s="124"/>
      <c r="Z647" s="124"/>
    </row>
    <row r="648" spans="1:26" ht="12.75" customHeight="1">
      <c r="A648" s="124"/>
      <c r="B648" s="124"/>
      <c r="C648" s="124"/>
      <c r="D648" s="124"/>
      <c r="E648" s="124"/>
      <c r="F648" s="124"/>
      <c r="G648" s="124"/>
      <c r="H648" s="124"/>
      <c r="I648" s="124"/>
      <c r="J648" s="124"/>
      <c r="K648" s="124"/>
      <c r="L648" s="124"/>
      <c r="M648" s="124"/>
      <c r="N648" s="124"/>
      <c r="O648" s="124"/>
      <c r="P648" s="124"/>
      <c r="Q648" s="124"/>
      <c r="R648" s="124"/>
      <c r="S648" s="124"/>
      <c r="T648" s="124"/>
      <c r="U648" s="124"/>
      <c r="V648" s="124"/>
      <c r="W648" s="124"/>
      <c r="X648" s="124"/>
      <c r="Y648" s="124"/>
      <c r="Z648" s="124"/>
    </row>
    <row r="649" spans="1:26" ht="12.75" customHeight="1">
      <c r="A649" s="124"/>
      <c r="B649" s="124"/>
      <c r="C649" s="124"/>
      <c r="D649" s="124"/>
      <c r="E649" s="124"/>
      <c r="F649" s="124"/>
      <c r="G649" s="124"/>
      <c r="H649" s="124"/>
      <c r="I649" s="124"/>
      <c r="J649" s="124"/>
      <c r="K649" s="124"/>
      <c r="L649" s="124"/>
      <c r="M649" s="124"/>
      <c r="N649" s="124"/>
      <c r="O649" s="124"/>
      <c r="P649" s="124"/>
      <c r="Q649" s="124"/>
      <c r="R649" s="124"/>
      <c r="S649" s="124"/>
      <c r="T649" s="124"/>
      <c r="U649" s="124"/>
      <c r="V649" s="124"/>
      <c r="W649" s="124"/>
      <c r="X649" s="124"/>
      <c r="Y649" s="124"/>
      <c r="Z649" s="124"/>
    </row>
    <row r="650" spans="1:26" ht="12.75" customHeight="1">
      <c r="A650" s="124"/>
      <c r="B650" s="124"/>
      <c r="C650" s="124"/>
      <c r="D650" s="124"/>
      <c r="E650" s="124"/>
      <c r="F650" s="124"/>
      <c r="G650" s="124"/>
      <c r="H650" s="124"/>
      <c r="I650" s="124"/>
      <c r="J650" s="124"/>
      <c r="K650" s="124"/>
      <c r="L650" s="124"/>
      <c r="M650" s="124"/>
      <c r="N650" s="124"/>
      <c r="O650" s="124"/>
      <c r="P650" s="124"/>
      <c r="Q650" s="124"/>
      <c r="R650" s="124"/>
      <c r="S650" s="124"/>
      <c r="T650" s="124"/>
      <c r="U650" s="124"/>
      <c r="V650" s="124"/>
      <c r="W650" s="124"/>
      <c r="X650" s="124"/>
      <c r="Y650" s="124"/>
      <c r="Z650" s="124"/>
    </row>
    <row r="651" spans="1:26" ht="12.75" customHeight="1">
      <c r="A651" s="124"/>
      <c r="B651" s="124"/>
      <c r="C651" s="124"/>
      <c r="D651" s="124"/>
      <c r="E651" s="124"/>
      <c r="F651" s="124"/>
      <c r="G651" s="124"/>
      <c r="H651" s="124"/>
      <c r="I651" s="124"/>
      <c r="J651" s="124"/>
      <c r="K651" s="124"/>
      <c r="L651" s="124"/>
      <c r="M651" s="124"/>
      <c r="N651" s="124"/>
      <c r="O651" s="124"/>
      <c r="P651" s="124"/>
      <c r="Q651" s="124"/>
      <c r="R651" s="124"/>
      <c r="S651" s="124"/>
      <c r="T651" s="124"/>
      <c r="U651" s="124"/>
      <c r="V651" s="124"/>
      <c r="W651" s="124"/>
      <c r="X651" s="124"/>
      <c r="Y651" s="124"/>
      <c r="Z651" s="124"/>
    </row>
    <row r="652" spans="1:26" ht="12.75" customHeight="1">
      <c r="A652" s="124"/>
      <c r="B652" s="124"/>
      <c r="C652" s="124"/>
      <c r="D652" s="124"/>
      <c r="E652" s="124"/>
      <c r="F652" s="124"/>
      <c r="G652" s="124"/>
      <c r="H652" s="124"/>
      <c r="I652" s="124"/>
      <c r="J652" s="124"/>
      <c r="K652" s="124"/>
      <c r="L652" s="124"/>
      <c r="M652" s="124"/>
      <c r="N652" s="124"/>
      <c r="O652" s="124"/>
      <c r="P652" s="124"/>
      <c r="Q652" s="124"/>
      <c r="R652" s="124"/>
      <c r="S652" s="124"/>
      <c r="T652" s="124"/>
      <c r="U652" s="124"/>
      <c r="V652" s="124"/>
      <c r="W652" s="124"/>
      <c r="X652" s="124"/>
      <c r="Y652" s="124"/>
      <c r="Z652" s="124"/>
    </row>
    <row r="653" spans="1:26" ht="12.75" customHeight="1">
      <c r="A653" s="124"/>
      <c r="B653" s="124"/>
      <c r="C653" s="124"/>
      <c r="D653" s="124"/>
      <c r="E653" s="124"/>
      <c r="F653" s="124"/>
      <c r="G653" s="124"/>
      <c r="H653" s="124"/>
      <c r="I653" s="124"/>
      <c r="J653" s="124"/>
      <c r="K653" s="124"/>
      <c r="L653" s="124"/>
      <c r="M653" s="124"/>
      <c r="N653" s="124"/>
      <c r="O653" s="124"/>
      <c r="P653" s="124"/>
      <c r="Q653" s="124"/>
      <c r="R653" s="124"/>
      <c r="S653" s="124"/>
      <c r="T653" s="124"/>
      <c r="U653" s="124"/>
      <c r="V653" s="124"/>
      <c r="W653" s="124"/>
      <c r="X653" s="124"/>
      <c r="Y653" s="124"/>
      <c r="Z653" s="124"/>
    </row>
    <row r="654" spans="1:26" ht="12.75" customHeight="1">
      <c r="A654" s="124"/>
      <c r="B654" s="124"/>
      <c r="C654" s="124"/>
      <c r="D654" s="124"/>
      <c r="E654" s="124"/>
      <c r="F654" s="124"/>
      <c r="G654" s="124"/>
      <c r="H654" s="124"/>
      <c r="I654" s="124"/>
      <c r="J654" s="124"/>
      <c r="K654" s="124"/>
      <c r="L654" s="124"/>
      <c r="M654" s="124"/>
      <c r="N654" s="124"/>
      <c r="O654" s="124"/>
      <c r="P654" s="124"/>
      <c r="Q654" s="124"/>
      <c r="R654" s="124"/>
      <c r="S654" s="124"/>
      <c r="T654" s="124"/>
      <c r="U654" s="124"/>
      <c r="V654" s="124"/>
      <c r="W654" s="124"/>
      <c r="X654" s="124"/>
      <c r="Y654" s="124"/>
      <c r="Z654" s="124"/>
    </row>
    <row r="655" spans="1:26" ht="12.75" customHeight="1">
      <c r="A655" s="124"/>
      <c r="B655" s="124"/>
      <c r="C655" s="124"/>
      <c r="D655" s="124"/>
      <c r="E655" s="124"/>
      <c r="F655" s="124"/>
      <c r="G655" s="124"/>
      <c r="H655" s="124"/>
      <c r="I655" s="124"/>
      <c r="J655" s="124"/>
      <c r="K655" s="124"/>
      <c r="L655" s="124"/>
      <c r="M655" s="124"/>
      <c r="N655" s="124"/>
      <c r="O655" s="124"/>
      <c r="P655" s="124"/>
      <c r="Q655" s="124"/>
      <c r="R655" s="124"/>
      <c r="S655" s="124"/>
      <c r="T655" s="124"/>
      <c r="U655" s="124"/>
      <c r="V655" s="124"/>
      <c r="W655" s="124"/>
      <c r="X655" s="124"/>
      <c r="Y655" s="124"/>
      <c r="Z655" s="124"/>
    </row>
    <row r="656" spans="1:26" ht="12.75" customHeight="1">
      <c r="A656" s="124"/>
      <c r="B656" s="124"/>
      <c r="C656" s="124"/>
      <c r="D656" s="124"/>
      <c r="E656" s="124"/>
      <c r="F656" s="124"/>
      <c r="G656" s="124"/>
      <c r="H656" s="124"/>
      <c r="I656" s="124"/>
      <c r="J656" s="124"/>
      <c r="K656" s="124"/>
      <c r="L656" s="124"/>
      <c r="M656" s="124"/>
      <c r="N656" s="124"/>
      <c r="O656" s="124"/>
      <c r="P656" s="124"/>
      <c r="Q656" s="124"/>
      <c r="R656" s="124"/>
      <c r="S656" s="124"/>
      <c r="T656" s="124"/>
      <c r="U656" s="124"/>
      <c r="V656" s="124"/>
      <c r="W656" s="124"/>
      <c r="X656" s="124"/>
      <c r="Y656" s="124"/>
      <c r="Z656" s="124"/>
    </row>
    <row r="657" spans="1:26" ht="12.75" customHeight="1">
      <c r="A657" s="124"/>
      <c r="B657" s="124"/>
      <c r="C657" s="124"/>
      <c r="D657" s="124"/>
      <c r="E657" s="124"/>
      <c r="F657" s="124"/>
      <c r="G657" s="124"/>
      <c r="H657" s="124"/>
      <c r="I657" s="124"/>
      <c r="J657" s="124"/>
      <c r="K657" s="124"/>
      <c r="L657" s="124"/>
      <c r="M657" s="124"/>
      <c r="N657" s="124"/>
      <c r="O657" s="124"/>
      <c r="P657" s="124"/>
      <c r="Q657" s="124"/>
      <c r="R657" s="124"/>
      <c r="S657" s="124"/>
      <c r="T657" s="124"/>
      <c r="U657" s="124"/>
      <c r="V657" s="124"/>
      <c r="W657" s="124"/>
      <c r="X657" s="124"/>
      <c r="Y657" s="124"/>
      <c r="Z657" s="124"/>
    </row>
    <row r="658" spans="1:26" ht="12.75" customHeight="1">
      <c r="A658" s="124"/>
      <c r="B658" s="124"/>
      <c r="C658" s="124"/>
      <c r="D658" s="124"/>
      <c r="E658" s="124"/>
      <c r="F658" s="124"/>
      <c r="G658" s="124"/>
      <c r="H658" s="124"/>
      <c r="I658" s="124"/>
      <c r="J658" s="124"/>
      <c r="K658" s="124"/>
      <c r="L658" s="124"/>
      <c r="M658" s="124"/>
      <c r="N658" s="124"/>
      <c r="O658" s="124"/>
      <c r="P658" s="124"/>
      <c r="Q658" s="124"/>
      <c r="R658" s="124"/>
      <c r="S658" s="124"/>
      <c r="T658" s="124"/>
      <c r="U658" s="124"/>
      <c r="V658" s="124"/>
      <c r="W658" s="124"/>
      <c r="X658" s="124"/>
      <c r="Y658" s="124"/>
      <c r="Z658" s="124"/>
    </row>
    <row r="659" spans="1:26" ht="12.75" customHeight="1">
      <c r="A659" s="124"/>
      <c r="B659" s="124"/>
      <c r="C659" s="124"/>
      <c r="D659" s="124"/>
      <c r="E659" s="124"/>
      <c r="F659" s="124"/>
      <c r="G659" s="124"/>
      <c r="H659" s="124"/>
      <c r="I659" s="124"/>
      <c r="J659" s="124"/>
      <c r="K659" s="124"/>
      <c r="L659" s="124"/>
      <c r="M659" s="124"/>
      <c r="N659" s="124"/>
      <c r="O659" s="124"/>
      <c r="P659" s="124"/>
      <c r="Q659" s="124"/>
      <c r="R659" s="124"/>
      <c r="S659" s="124"/>
      <c r="T659" s="124"/>
      <c r="U659" s="124"/>
      <c r="V659" s="124"/>
      <c r="W659" s="124"/>
      <c r="X659" s="124"/>
      <c r="Y659" s="124"/>
      <c r="Z659" s="124"/>
    </row>
    <row r="660" spans="1:26" ht="12.75" customHeight="1">
      <c r="A660" s="124"/>
      <c r="B660" s="124"/>
      <c r="C660" s="124"/>
      <c r="D660" s="124"/>
      <c r="E660" s="124"/>
      <c r="F660" s="124"/>
      <c r="G660" s="124"/>
      <c r="H660" s="124"/>
      <c r="I660" s="124"/>
      <c r="J660" s="124"/>
      <c r="K660" s="124"/>
      <c r="L660" s="124"/>
      <c r="M660" s="124"/>
      <c r="N660" s="124"/>
      <c r="O660" s="124"/>
      <c r="P660" s="124"/>
      <c r="Q660" s="124"/>
      <c r="R660" s="124"/>
      <c r="S660" s="124"/>
      <c r="T660" s="124"/>
      <c r="U660" s="124"/>
      <c r="V660" s="124"/>
      <c r="W660" s="124"/>
      <c r="X660" s="124"/>
      <c r="Y660" s="124"/>
      <c r="Z660" s="124"/>
    </row>
    <row r="661" spans="1:26" ht="12.75" customHeight="1">
      <c r="A661" s="124"/>
      <c r="B661" s="124"/>
      <c r="C661" s="124"/>
      <c r="D661" s="124"/>
      <c r="E661" s="124"/>
      <c r="F661" s="124"/>
      <c r="G661" s="124"/>
      <c r="H661" s="124"/>
      <c r="I661" s="124"/>
      <c r="J661" s="124"/>
      <c r="K661" s="124"/>
      <c r="L661" s="124"/>
      <c r="M661" s="124"/>
      <c r="N661" s="124"/>
      <c r="O661" s="124"/>
      <c r="P661" s="124"/>
      <c r="Q661" s="124"/>
      <c r="R661" s="124"/>
      <c r="S661" s="124"/>
      <c r="T661" s="124"/>
      <c r="U661" s="124"/>
      <c r="V661" s="124"/>
      <c r="W661" s="124"/>
      <c r="X661" s="124"/>
      <c r="Y661" s="124"/>
      <c r="Z661" s="124"/>
    </row>
    <row r="662" spans="1:26" ht="12.75" customHeight="1">
      <c r="A662" s="124"/>
      <c r="B662" s="124"/>
      <c r="C662" s="124"/>
      <c r="D662" s="124"/>
      <c r="E662" s="124"/>
      <c r="F662" s="124"/>
      <c r="G662" s="124"/>
      <c r="H662" s="124"/>
      <c r="I662" s="124"/>
      <c r="J662" s="124"/>
      <c r="K662" s="124"/>
      <c r="L662" s="124"/>
      <c r="M662" s="124"/>
      <c r="N662" s="124"/>
      <c r="O662" s="124"/>
      <c r="P662" s="124"/>
      <c r="Q662" s="124"/>
      <c r="R662" s="124"/>
      <c r="S662" s="124"/>
      <c r="T662" s="124"/>
      <c r="U662" s="124"/>
      <c r="V662" s="124"/>
      <c r="W662" s="124"/>
      <c r="X662" s="124"/>
      <c r="Y662" s="124"/>
      <c r="Z662" s="124"/>
    </row>
    <row r="663" spans="1:26" ht="12.75" customHeight="1">
      <c r="A663" s="124"/>
      <c r="B663" s="124"/>
      <c r="C663" s="124"/>
      <c r="D663" s="124"/>
      <c r="E663" s="124"/>
      <c r="F663" s="124"/>
      <c r="G663" s="124"/>
      <c r="H663" s="124"/>
      <c r="I663" s="124"/>
      <c r="J663" s="124"/>
      <c r="K663" s="124"/>
      <c r="L663" s="124"/>
      <c r="M663" s="124"/>
      <c r="N663" s="124"/>
      <c r="O663" s="124"/>
      <c r="P663" s="124"/>
      <c r="Q663" s="124"/>
      <c r="R663" s="124"/>
      <c r="S663" s="124"/>
      <c r="T663" s="124"/>
      <c r="U663" s="124"/>
      <c r="V663" s="124"/>
      <c r="W663" s="124"/>
      <c r="X663" s="124"/>
      <c r="Y663" s="124"/>
      <c r="Z663" s="124"/>
    </row>
    <row r="664" spans="1:26" ht="12.75" customHeight="1">
      <c r="A664" s="124"/>
      <c r="B664" s="124"/>
      <c r="C664" s="124"/>
      <c r="D664" s="124"/>
      <c r="E664" s="124"/>
      <c r="F664" s="124"/>
      <c r="G664" s="124"/>
      <c r="H664" s="124"/>
      <c r="I664" s="124"/>
      <c r="J664" s="124"/>
      <c r="K664" s="124"/>
      <c r="L664" s="124"/>
      <c r="M664" s="124"/>
      <c r="N664" s="124"/>
      <c r="O664" s="124"/>
      <c r="P664" s="124"/>
      <c r="Q664" s="124"/>
      <c r="R664" s="124"/>
      <c r="S664" s="124"/>
      <c r="T664" s="124"/>
      <c r="U664" s="124"/>
      <c r="V664" s="124"/>
      <c r="W664" s="124"/>
      <c r="X664" s="124"/>
      <c r="Y664" s="124"/>
      <c r="Z664" s="124"/>
    </row>
    <row r="665" spans="1:26" ht="12.75" customHeight="1">
      <c r="A665" s="124"/>
      <c r="B665" s="124"/>
      <c r="C665" s="124"/>
      <c r="D665" s="124"/>
      <c r="E665" s="124"/>
      <c r="F665" s="124"/>
      <c r="G665" s="124"/>
      <c r="H665" s="124"/>
      <c r="I665" s="124"/>
      <c r="J665" s="124"/>
      <c r="K665" s="124"/>
      <c r="L665" s="124"/>
      <c r="M665" s="124"/>
      <c r="N665" s="124"/>
      <c r="O665" s="124"/>
      <c r="P665" s="124"/>
      <c r="Q665" s="124"/>
      <c r="R665" s="124"/>
      <c r="S665" s="124"/>
      <c r="T665" s="124"/>
      <c r="U665" s="124"/>
      <c r="V665" s="124"/>
      <c r="W665" s="124"/>
      <c r="X665" s="124"/>
      <c r="Y665" s="124"/>
      <c r="Z665" s="124"/>
    </row>
    <row r="666" spans="1:26" ht="12.75" customHeight="1">
      <c r="A666" s="124"/>
      <c r="B666" s="124"/>
      <c r="C666" s="124"/>
      <c r="D666" s="124"/>
      <c r="E666" s="124"/>
      <c r="F666" s="124"/>
      <c r="G666" s="124"/>
      <c r="H666" s="124"/>
      <c r="I666" s="124"/>
      <c r="J666" s="124"/>
      <c r="K666" s="124"/>
      <c r="L666" s="124"/>
      <c r="M666" s="124"/>
      <c r="N666" s="124"/>
      <c r="O666" s="124"/>
      <c r="P666" s="124"/>
      <c r="Q666" s="124"/>
      <c r="R666" s="124"/>
      <c r="S666" s="124"/>
      <c r="T666" s="124"/>
      <c r="U666" s="124"/>
      <c r="V666" s="124"/>
      <c r="W666" s="124"/>
      <c r="X666" s="124"/>
      <c r="Y666" s="124"/>
      <c r="Z666" s="124"/>
    </row>
    <row r="667" spans="1:26" ht="12.75" customHeight="1">
      <c r="A667" s="124"/>
      <c r="B667" s="124"/>
      <c r="C667" s="124"/>
      <c r="D667" s="124"/>
      <c r="E667" s="124"/>
      <c r="F667" s="124"/>
      <c r="G667" s="124"/>
      <c r="H667" s="124"/>
      <c r="I667" s="124"/>
      <c r="J667" s="124"/>
      <c r="K667" s="124"/>
      <c r="L667" s="124"/>
      <c r="M667" s="124"/>
      <c r="N667" s="124"/>
      <c r="O667" s="124"/>
      <c r="P667" s="124"/>
      <c r="Q667" s="124"/>
      <c r="R667" s="124"/>
      <c r="S667" s="124"/>
      <c r="T667" s="124"/>
      <c r="U667" s="124"/>
      <c r="V667" s="124"/>
      <c r="W667" s="124"/>
      <c r="X667" s="124"/>
      <c r="Y667" s="124"/>
      <c r="Z667" s="124"/>
    </row>
    <row r="668" spans="1:26" ht="12.75" customHeight="1">
      <c r="A668" s="124"/>
      <c r="B668" s="124"/>
      <c r="C668" s="124"/>
      <c r="D668" s="124"/>
      <c r="E668" s="124"/>
      <c r="F668" s="124"/>
      <c r="G668" s="124"/>
      <c r="H668" s="124"/>
      <c r="I668" s="124"/>
      <c r="J668" s="124"/>
      <c r="K668" s="124"/>
      <c r="L668" s="124"/>
      <c r="M668" s="124"/>
      <c r="N668" s="124"/>
      <c r="O668" s="124"/>
      <c r="P668" s="124"/>
      <c r="Q668" s="124"/>
      <c r="R668" s="124"/>
      <c r="S668" s="124"/>
      <c r="T668" s="124"/>
      <c r="U668" s="124"/>
      <c r="V668" s="124"/>
      <c r="W668" s="124"/>
      <c r="X668" s="124"/>
      <c r="Y668" s="124"/>
      <c r="Z668" s="124"/>
    </row>
    <row r="669" spans="1:26" ht="12.75" customHeight="1">
      <c r="A669" s="124"/>
      <c r="B669" s="124"/>
      <c r="C669" s="124"/>
      <c r="D669" s="124"/>
      <c r="E669" s="124"/>
      <c r="F669" s="124"/>
      <c r="G669" s="124"/>
      <c r="H669" s="124"/>
      <c r="I669" s="124"/>
      <c r="J669" s="124"/>
      <c r="K669" s="124"/>
      <c r="L669" s="124"/>
      <c r="M669" s="124"/>
      <c r="N669" s="124"/>
      <c r="O669" s="124"/>
      <c r="P669" s="124"/>
      <c r="Q669" s="124"/>
      <c r="R669" s="124"/>
      <c r="S669" s="124"/>
      <c r="T669" s="124"/>
      <c r="U669" s="124"/>
      <c r="V669" s="124"/>
      <c r="W669" s="124"/>
      <c r="X669" s="124"/>
      <c r="Y669" s="124"/>
      <c r="Z669" s="124"/>
    </row>
    <row r="670" spans="1:26" ht="12.75" customHeight="1">
      <c r="A670" s="124"/>
      <c r="B670" s="124"/>
      <c r="C670" s="124"/>
      <c r="D670" s="124"/>
      <c r="E670" s="124"/>
      <c r="F670" s="124"/>
      <c r="G670" s="124"/>
      <c r="H670" s="124"/>
      <c r="I670" s="124"/>
      <c r="J670" s="124"/>
      <c r="K670" s="124"/>
      <c r="L670" s="124"/>
      <c r="M670" s="124"/>
      <c r="N670" s="124"/>
      <c r="O670" s="124"/>
      <c r="P670" s="124"/>
      <c r="Q670" s="124"/>
      <c r="R670" s="124"/>
      <c r="S670" s="124"/>
      <c r="T670" s="124"/>
      <c r="U670" s="124"/>
      <c r="V670" s="124"/>
      <c r="W670" s="124"/>
      <c r="X670" s="124"/>
      <c r="Y670" s="124"/>
      <c r="Z670" s="124"/>
    </row>
    <row r="671" spans="1:26" ht="12.75" customHeight="1">
      <c r="A671" s="124"/>
      <c r="B671" s="124"/>
      <c r="C671" s="124"/>
      <c r="D671" s="124"/>
      <c r="E671" s="124"/>
      <c r="F671" s="124"/>
      <c r="G671" s="124"/>
      <c r="H671" s="124"/>
      <c r="I671" s="124"/>
      <c r="J671" s="124"/>
      <c r="K671" s="124"/>
      <c r="L671" s="124"/>
      <c r="M671" s="124"/>
      <c r="N671" s="124"/>
      <c r="O671" s="124"/>
      <c r="P671" s="124"/>
      <c r="Q671" s="124"/>
      <c r="R671" s="124"/>
      <c r="S671" s="124"/>
      <c r="T671" s="124"/>
      <c r="U671" s="124"/>
      <c r="V671" s="124"/>
      <c r="W671" s="124"/>
      <c r="X671" s="124"/>
      <c r="Y671" s="124"/>
      <c r="Z671" s="124"/>
    </row>
    <row r="672" spans="1:26" ht="12.75" customHeight="1">
      <c r="A672" s="124"/>
      <c r="B672" s="124"/>
      <c r="C672" s="124"/>
      <c r="D672" s="124"/>
      <c r="E672" s="124"/>
      <c r="F672" s="124"/>
      <c r="G672" s="124"/>
      <c r="H672" s="124"/>
      <c r="I672" s="124"/>
      <c r="J672" s="124"/>
      <c r="K672" s="124"/>
      <c r="L672" s="124"/>
      <c r="M672" s="124"/>
      <c r="N672" s="124"/>
      <c r="O672" s="124"/>
      <c r="P672" s="124"/>
      <c r="Q672" s="124"/>
      <c r="R672" s="124"/>
      <c r="S672" s="124"/>
      <c r="T672" s="124"/>
      <c r="U672" s="124"/>
      <c r="V672" s="124"/>
      <c r="W672" s="124"/>
      <c r="X672" s="124"/>
      <c r="Y672" s="124"/>
      <c r="Z672" s="124"/>
    </row>
    <row r="673" spans="1:26" ht="12.75" customHeight="1">
      <c r="A673" s="124"/>
      <c r="B673" s="124"/>
      <c r="C673" s="124"/>
      <c r="D673" s="124"/>
      <c r="E673" s="124"/>
      <c r="F673" s="124"/>
      <c r="G673" s="124"/>
      <c r="H673" s="124"/>
      <c r="I673" s="124"/>
      <c r="J673" s="124"/>
      <c r="K673" s="124"/>
      <c r="L673" s="124"/>
      <c r="M673" s="124"/>
      <c r="N673" s="124"/>
      <c r="O673" s="124"/>
      <c r="P673" s="124"/>
      <c r="Q673" s="124"/>
      <c r="R673" s="124"/>
      <c r="S673" s="124"/>
      <c r="T673" s="124"/>
      <c r="U673" s="124"/>
      <c r="V673" s="124"/>
      <c r="W673" s="124"/>
      <c r="X673" s="124"/>
      <c r="Y673" s="124"/>
      <c r="Z673" s="124"/>
    </row>
    <row r="674" spans="1:26" ht="12.75" customHeight="1">
      <c r="A674" s="124"/>
      <c r="B674" s="124"/>
      <c r="C674" s="124"/>
      <c r="D674" s="124"/>
      <c r="E674" s="124"/>
      <c r="F674" s="124"/>
      <c r="G674" s="124"/>
      <c r="H674" s="124"/>
      <c r="I674" s="124"/>
      <c r="J674" s="124"/>
      <c r="K674" s="124"/>
      <c r="L674" s="124"/>
      <c r="M674" s="124"/>
      <c r="N674" s="124"/>
      <c r="O674" s="124"/>
      <c r="P674" s="124"/>
      <c r="Q674" s="124"/>
      <c r="R674" s="124"/>
      <c r="S674" s="124"/>
      <c r="T674" s="124"/>
      <c r="U674" s="124"/>
      <c r="V674" s="124"/>
      <c r="W674" s="124"/>
      <c r="X674" s="124"/>
      <c r="Y674" s="124"/>
      <c r="Z674" s="124"/>
    </row>
    <row r="675" spans="1:26" ht="12.75" customHeight="1">
      <c r="A675" s="124"/>
      <c r="B675" s="124"/>
      <c r="C675" s="124"/>
      <c r="D675" s="124"/>
      <c r="E675" s="124"/>
      <c r="F675" s="124"/>
      <c r="G675" s="124"/>
      <c r="H675" s="124"/>
      <c r="I675" s="124"/>
      <c r="J675" s="124"/>
      <c r="K675" s="124"/>
      <c r="L675" s="124"/>
      <c r="M675" s="124"/>
      <c r="N675" s="124"/>
      <c r="O675" s="124"/>
      <c r="P675" s="124"/>
      <c r="Q675" s="124"/>
      <c r="R675" s="124"/>
      <c r="S675" s="124"/>
      <c r="T675" s="124"/>
      <c r="U675" s="124"/>
      <c r="V675" s="124"/>
      <c r="W675" s="124"/>
      <c r="X675" s="124"/>
      <c r="Y675" s="124"/>
      <c r="Z675" s="124"/>
    </row>
    <row r="676" spans="1:26" ht="12.75" customHeight="1">
      <c r="A676" s="124"/>
      <c r="B676" s="124"/>
      <c r="C676" s="124"/>
      <c r="D676" s="124"/>
      <c r="E676" s="124"/>
      <c r="F676" s="124"/>
      <c r="G676" s="124"/>
      <c r="H676" s="124"/>
      <c r="I676" s="124"/>
      <c r="J676" s="124"/>
      <c r="K676" s="124"/>
      <c r="L676" s="124"/>
      <c r="M676" s="124"/>
      <c r="N676" s="124"/>
      <c r="O676" s="124"/>
      <c r="P676" s="124"/>
      <c r="Q676" s="124"/>
      <c r="R676" s="124"/>
      <c r="S676" s="124"/>
      <c r="T676" s="124"/>
      <c r="U676" s="124"/>
      <c r="V676" s="124"/>
      <c r="W676" s="124"/>
      <c r="X676" s="124"/>
      <c r="Y676" s="124"/>
      <c r="Z676" s="124"/>
    </row>
    <row r="677" spans="1:26" ht="12.75" customHeight="1">
      <c r="A677" s="124"/>
      <c r="B677" s="124"/>
      <c r="C677" s="124"/>
      <c r="D677" s="124"/>
      <c r="E677" s="124"/>
      <c r="F677" s="124"/>
      <c r="G677" s="124"/>
      <c r="H677" s="124"/>
      <c r="I677" s="124"/>
      <c r="J677" s="124"/>
      <c r="K677" s="124"/>
      <c r="L677" s="124"/>
      <c r="M677" s="124"/>
      <c r="N677" s="124"/>
      <c r="O677" s="124"/>
      <c r="P677" s="124"/>
      <c r="Q677" s="124"/>
      <c r="R677" s="124"/>
      <c r="S677" s="124"/>
      <c r="T677" s="124"/>
      <c r="U677" s="124"/>
      <c r="V677" s="124"/>
      <c r="W677" s="124"/>
      <c r="X677" s="124"/>
      <c r="Y677" s="124"/>
      <c r="Z677" s="124"/>
    </row>
    <row r="678" spans="1:26" ht="12.75" customHeight="1">
      <c r="A678" s="124"/>
      <c r="B678" s="124"/>
      <c r="C678" s="124"/>
      <c r="D678" s="124"/>
      <c r="E678" s="124"/>
      <c r="F678" s="124"/>
      <c r="G678" s="124"/>
      <c r="H678" s="124"/>
      <c r="I678" s="124"/>
      <c r="J678" s="124"/>
      <c r="K678" s="124"/>
      <c r="L678" s="124"/>
      <c r="M678" s="124"/>
      <c r="N678" s="124"/>
      <c r="O678" s="124"/>
      <c r="P678" s="124"/>
      <c r="Q678" s="124"/>
      <c r="R678" s="124"/>
      <c r="S678" s="124"/>
      <c r="T678" s="124"/>
      <c r="U678" s="124"/>
      <c r="V678" s="124"/>
      <c r="W678" s="124"/>
      <c r="X678" s="124"/>
      <c r="Y678" s="124"/>
      <c r="Z678" s="124"/>
    </row>
    <row r="679" spans="1:26" ht="12.75" customHeight="1">
      <c r="A679" s="124"/>
      <c r="B679" s="124"/>
      <c r="C679" s="124"/>
      <c r="D679" s="124"/>
      <c r="E679" s="124"/>
      <c r="F679" s="124"/>
      <c r="G679" s="124"/>
      <c r="H679" s="124"/>
      <c r="I679" s="124"/>
      <c r="J679" s="124"/>
      <c r="K679" s="124"/>
      <c r="L679" s="124"/>
      <c r="M679" s="124"/>
      <c r="N679" s="124"/>
      <c r="O679" s="124"/>
      <c r="P679" s="124"/>
      <c r="Q679" s="124"/>
      <c r="R679" s="124"/>
      <c r="S679" s="124"/>
      <c r="T679" s="124"/>
      <c r="U679" s="124"/>
      <c r="V679" s="124"/>
      <c r="W679" s="124"/>
      <c r="X679" s="124"/>
      <c r="Y679" s="124"/>
      <c r="Z679" s="124"/>
    </row>
    <row r="680" spans="1:26" ht="12.75" customHeight="1">
      <c r="A680" s="124"/>
      <c r="B680" s="124"/>
      <c r="C680" s="124"/>
      <c r="D680" s="124"/>
      <c r="E680" s="124"/>
      <c r="F680" s="124"/>
      <c r="G680" s="124"/>
      <c r="H680" s="124"/>
      <c r="I680" s="124"/>
      <c r="J680" s="124"/>
      <c r="K680" s="124"/>
      <c r="L680" s="124"/>
      <c r="M680" s="124"/>
      <c r="N680" s="124"/>
      <c r="O680" s="124"/>
      <c r="P680" s="124"/>
      <c r="Q680" s="124"/>
      <c r="R680" s="124"/>
      <c r="S680" s="124"/>
      <c r="T680" s="124"/>
      <c r="U680" s="124"/>
      <c r="V680" s="124"/>
      <c r="W680" s="124"/>
      <c r="X680" s="124"/>
      <c r="Y680" s="124"/>
      <c r="Z680" s="124"/>
    </row>
    <row r="681" spans="1:26" ht="12.75" customHeight="1">
      <c r="A681" s="124"/>
      <c r="B681" s="124"/>
      <c r="C681" s="124"/>
      <c r="D681" s="124"/>
      <c r="E681" s="124"/>
      <c r="F681" s="124"/>
      <c r="G681" s="124"/>
      <c r="H681" s="124"/>
      <c r="I681" s="124"/>
      <c r="J681" s="124"/>
      <c r="K681" s="124"/>
      <c r="L681" s="124"/>
      <c r="M681" s="124"/>
      <c r="N681" s="124"/>
      <c r="O681" s="124"/>
      <c r="P681" s="124"/>
      <c r="Q681" s="124"/>
      <c r="R681" s="124"/>
      <c r="S681" s="124"/>
      <c r="T681" s="124"/>
      <c r="U681" s="124"/>
      <c r="V681" s="124"/>
      <c r="W681" s="124"/>
      <c r="X681" s="124"/>
      <c r="Y681" s="124"/>
      <c r="Z681" s="124"/>
    </row>
    <row r="682" spans="1:26" ht="12.75" customHeight="1">
      <c r="A682" s="124"/>
      <c r="B682" s="124"/>
      <c r="C682" s="124"/>
      <c r="D682" s="124"/>
      <c r="E682" s="124"/>
      <c r="F682" s="124"/>
      <c r="G682" s="124"/>
      <c r="H682" s="124"/>
      <c r="I682" s="124"/>
      <c r="J682" s="124"/>
      <c r="K682" s="124"/>
      <c r="L682" s="124"/>
      <c r="M682" s="124"/>
      <c r="N682" s="124"/>
      <c r="O682" s="124"/>
      <c r="P682" s="124"/>
      <c r="Q682" s="124"/>
      <c r="R682" s="124"/>
      <c r="S682" s="124"/>
      <c r="T682" s="124"/>
      <c r="U682" s="124"/>
      <c r="V682" s="124"/>
      <c r="W682" s="124"/>
      <c r="X682" s="124"/>
      <c r="Y682" s="124"/>
      <c r="Z682" s="124"/>
    </row>
    <row r="683" spans="1:26" ht="12.75" customHeight="1">
      <c r="A683" s="124"/>
      <c r="B683" s="124"/>
      <c r="C683" s="124"/>
      <c r="D683" s="124"/>
      <c r="E683" s="124"/>
      <c r="F683" s="124"/>
      <c r="G683" s="124"/>
      <c r="H683" s="124"/>
      <c r="I683" s="124"/>
      <c r="J683" s="124"/>
      <c r="K683" s="124"/>
      <c r="L683" s="124"/>
      <c r="M683" s="124"/>
      <c r="N683" s="124"/>
      <c r="O683" s="124"/>
      <c r="P683" s="124"/>
      <c r="Q683" s="124"/>
      <c r="R683" s="124"/>
      <c r="S683" s="124"/>
      <c r="T683" s="124"/>
      <c r="U683" s="124"/>
      <c r="V683" s="124"/>
      <c r="W683" s="124"/>
      <c r="X683" s="124"/>
      <c r="Y683" s="124"/>
      <c r="Z683" s="124"/>
    </row>
    <row r="684" spans="1:26" ht="12.75" customHeight="1">
      <c r="A684" s="124"/>
      <c r="B684" s="124"/>
      <c r="C684" s="124"/>
      <c r="D684" s="124"/>
      <c r="E684" s="124"/>
      <c r="F684" s="124"/>
      <c r="G684" s="124"/>
      <c r="H684" s="124"/>
      <c r="I684" s="124"/>
      <c r="J684" s="124"/>
      <c r="K684" s="124"/>
      <c r="L684" s="124"/>
      <c r="M684" s="124"/>
      <c r="N684" s="124"/>
      <c r="O684" s="124"/>
      <c r="P684" s="124"/>
      <c r="Q684" s="124"/>
      <c r="R684" s="124"/>
      <c r="S684" s="124"/>
      <c r="T684" s="124"/>
      <c r="U684" s="124"/>
      <c r="V684" s="124"/>
      <c r="W684" s="124"/>
      <c r="X684" s="124"/>
      <c r="Y684" s="124"/>
      <c r="Z684" s="124"/>
    </row>
    <row r="685" spans="1:26" ht="12.75" customHeight="1">
      <c r="A685" s="124"/>
      <c r="B685" s="124"/>
      <c r="C685" s="124"/>
      <c r="D685" s="124"/>
      <c r="E685" s="124"/>
      <c r="F685" s="124"/>
      <c r="G685" s="124"/>
      <c r="H685" s="124"/>
      <c r="I685" s="124"/>
      <c r="J685" s="124"/>
      <c r="K685" s="124"/>
      <c r="L685" s="124"/>
      <c r="M685" s="124"/>
      <c r="N685" s="124"/>
      <c r="O685" s="124"/>
      <c r="P685" s="124"/>
      <c r="Q685" s="124"/>
      <c r="R685" s="124"/>
      <c r="S685" s="124"/>
      <c r="T685" s="124"/>
      <c r="U685" s="124"/>
      <c r="V685" s="124"/>
      <c r="W685" s="124"/>
      <c r="X685" s="124"/>
      <c r="Y685" s="124"/>
      <c r="Z685" s="124"/>
    </row>
    <row r="686" spans="1:26" ht="12.75" customHeight="1">
      <c r="A686" s="124"/>
      <c r="B686" s="124"/>
      <c r="C686" s="124"/>
      <c r="D686" s="124"/>
      <c r="E686" s="124"/>
      <c r="F686" s="124"/>
      <c r="G686" s="124"/>
      <c r="H686" s="124"/>
      <c r="I686" s="124"/>
      <c r="J686" s="124"/>
      <c r="K686" s="124"/>
      <c r="L686" s="124"/>
      <c r="M686" s="124"/>
      <c r="N686" s="124"/>
      <c r="O686" s="124"/>
      <c r="P686" s="124"/>
      <c r="Q686" s="124"/>
      <c r="R686" s="124"/>
      <c r="S686" s="124"/>
      <c r="T686" s="124"/>
      <c r="U686" s="124"/>
      <c r="V686" s="124"/>
      <c r="W686" s="124"/>
      <c r="X686" s="124"/>
      <c r="Y686" s="124"/>
      <c r="Z686" s="124"/>
    </row>
    <row r="687" spans="1:26" ht="12.75" customHeight="1">
      <c r="A687" s="124"/>
      <c r="B687" s="124"/>
      <c r="C687" s="124"/>
      <c r="D687" s="124"/>
      <c r="E687" s="124"/>
      <c r="F687" s="124"/>
      <c r="G687" s="124"/>
      <c r="H687" s="124"/>
      <c r="I687" s="124"/>
      <c r="J687" s="124"/>
      <c r="K687" s="124"/>
      <c r="L687" s="124"/>
      <c r="M687" s="124"/>
      <c r="N687" s="124"/>
      <c r="O687" s="124"/>
      <c r="P687" s="124"/>
      <c r="Q687" s="124"/>
      <c r="R687" s="124"/>
      <c r="S687" s="124"/>
      <c r="T687" s="124"/>
      <c r="U687" s="124"/>
      <c r="V687" s="124"/>
      <c r="W687" s="124"/>
      <c r="X687" s="124"/>
      <c r="Y687" s="124"/>
      <c r="Z687" s="124"/>
    </row>
    <row r="688" spans="1:26" ht="12.75" customHeight="1">
      <c r="A688" s="124"/>
      <c r="B688" s="124"/>
      <c r="C688" s="124"/>
      <c r="D688" s="124"/>
      <c r="E688" s="124"/>
      <c r="F688" s="124"/>
      <c r="G688" s="124"/>
      <c r="H688" s="124"/>
      <c r="I688" s="124"/>
      <c r="J688" s="124"/>
      <c r="K688" s="124"/>
      <c r="L688" s="124"/>
      <c r="M688" s="124"/>
      <c r="N688" s="124"/>
      <c r="O688" s="124"/>
      <c r="P688" s="124"/>
      <c r="Q688" s="124"/>
      <c r="R688" s="124"/>
      <c r="S688" s="124"/>
      <c r="T688" s="124"/>
      <c r="U688" s="124"/>
      <c r="V688" s="124"/>
      <c r="W688" s="124"/>
      <c r="X688" s="124"/>
      <c r="Y688" s="124"/>
      <c r="Z688" s="124"/>
    </row>
    <row r="689" spans="1:26" ht="12.75" customHeight="1">
      <c r="A689" s="124"/>
      <c r="B689" s="124"/>
      <c r="C689" s="124"/>
      <c r="D689" s="124"/>
      <c r="E689" s="124"/>
      <c r="F689" s="124"/>
      <c r="G689" s="124"/>
      <c r="H689" s="124"/>
      <c r="I689" s="124"/>
      <c r="J689" s="124"/>
      <c r="K689" s="124"/>
      <c r="L689" s="124"/>
      <c r="M689" s="124"/>
      <c r="N689" s="124"/>
      <c r="O689" s="124"/>
      <c r="P689" s="124"/>
      <c r="Q689" s="124"/>
      <c r="R689" s="124"/>
      <c r="S689" s="124"/>
      <c r="T689" s="124"/>
      <c r="U689" s="124"/>
      <c r="V689" s="124"/>
      <c r="W689" s="124"/>
      <c r="X689" s="124"/>
      <c r="Y689" s="124"/>
      <c r="Z689" s="124"/>
    </row>
    <row r="690" spans="1:26" ht="12.75" customHeight="1">
      <c r="A690" s="124"/>
      <c r="B690" s="124"/>
      <c r="C690" s="124"/>
      <c r="D690" s="124"/>
      <c r="E690" s="124"/>
      <c r="F690" s="124"/>
      <c r="G690" s="124"/>
      <c r="H690" s="124"/>
      <c r="I690" s="124"/>
      <c r="J690" s="124"/>
      <c r="K690" s="124"/>
      <c r="L690" s="124"/>
      <c r="M690" s="124"/>
      <c r="N690" s="124"/>
      <c r="O690" s="124"/>
      <c r="P690" s="124"/>
      <c r="Q690" s="124"/>
      <c r="R690" s="124"/>
      <c r="S690" s="124"/>
      <c r="T690" s="124"/>
      <c r="U690" s="124"/>
      <c r="V690" s="124"/>
      <c r="W690" s="124"/>
      <c r="X690" s="124"/>
      <c r="Y690" s="124"/>
      <c r="Z690" s="124"/>
    </row>
    <row r="691" spans="1:26" ht="12.75" customHeight="1">
      <c r="A691" s="124"/>
      <c r="B691" s="124"/>
      <c r="C691" s="124"/>
      <c r="D691" s="124"/>
      <c r="E691" s="124"/>
      <c r="F691" s="124"/>
      <c r="G691" s="124"/>
      <c r="H691" s="124"/>
      <c r="I691" s="124"/>
      <c r="J691" s="124"/>
      <c r="K691" s="124"/>
      <c r="L691" s="124"/>
      <c r="M691" s="124"/>
      <c r="N691" s="124"/>
      <c r="O691" s="124"/>
      <c r="P691" s="124"/>
      <c r="Q691" s="124"/>
      <c r="R691" s="124"/>
      <c r="S691" s="124"/>
      <c r="T691" s="124"/>
      <c r="U691" s="124"/>
      <c r="V691" s="124"/>
      <c r="W691" s="124"/>
      <c r="X691" s="124"/>
      <c r="Y691" s="124"/>
      <c r="Z691" s="124"/>
    </row>
    <row r="692" spans="1:26" ht="12.75" customHeight="1">
      <c r="A692" s="124"/>
      <c r="B692" s="124"/>
      <c r="C692" s="124"/>
      <c r="D692" s="124"/>
      <c r="E692" s="124"/>
      <c r="F692" s="124"/>
      <c r="G692" s="124"/>
      <c r="H692" s="124"/>
      <c r="I692" s="124"/>
      <c r="J692" s="124"/>
      <c r="K692" s="124"/>
      <c r="L692" s="124"/>
      <c r="M692" s="124"/>
      <c r="N692" s="124"/>
      <c r="O692" s="124"/>
      <c r="P692" s="124"/>
      <c r="Q692" s="124"/>
      <c r="R692" s="124"/>
      <c r="S692" s="124"/>
      <c r="T692" s="124"/>
      <c r="U692" s="124"/>
      <c r="V692" s="124"/>
      <c r="W692" s="124"/>
      <c r="X692" s="124"/>
      <c r="Y692" s="124"/>
      <c r="Z692" s="124"/>
    </row>
    <row r="693" spans="1:26" ht="12.75" customHeight="1">
      <c r="A693" s="124"/>
      <c r="B693" s="124"/>
      <c r="C693" s="124"/>
      <c r="D693" s="124"/>
      <c r="E693" s="124"/>
      <c r="F693" s="124"/>
      <c r="G693" s="124"/>
      <c r="H693" s="124"/>
      <c r="I693" s="124"/>
      <c r="J693" s="124"/>
      <c r="K693" s="124"/>
      <c r="L693" s="124"/>
      <c r="M693" s="124"/>
      <c r="N693" s="124"/>
      <c r="O693" s="124"/>
      <c r="P693" s="124"/>
      <c r="Q693" s="124"/>
      <c r="R693" s="124"/>
      <c r="S693" s="124"/>
      <c r="T693" s="124"/>
      <c r="U693" s="124"/>
      <c r="V693" s="124"/>
      <c r="W693" s="124"/>
      <c r="X693" s="124"/>
      <c r="Y693" s="124"/>
      <c r="Z693" s="124"/>
    </row>
    <row r="694" spans="1:26" ht="12.75" customHeight="1">
      <c r="A694" s="124"/>
      <c r="B694" s="124"/>
      <c r="C694" s="124"/>
      <c r="D694" s="124"/>
      <c r="E694" s="124"/>
      <c r="F694" s="124"/>
      <c r="G694" s="124"/>
      <c r="H694" s="124"/>
      <c r="I694" s="124"/>
      <c r="J694" s="124"/>
      <c r="K694" s="124"/>
      <c r="L694" s="124"/>
      <c r="M694" s="124"/>
      <c r="N694" s="124"/>
      <c r="O694" s="124"/>
      <c r="P694" s="124"/>
      <c r="Q694" s="124"/>
      <c r="R694" s="124"/>
      <c r="S694" s="124"/>
      <c r="T694" s="124"/>
      <c r="U694" s="124"/>
      <c r="V694" s="124"/>
      <c r="W694" s="124"/>
      <c r="X694" s="124"/>
      <c r="Y694" s="124"/>
      <c r="Z694" s="124"/>
    </row>
    <row r="695" spans="1:26" ht="12.75" customHeight="1">
      <c r="A695" s="124"/>
      <c r="B695" s="124"/>
      <c r="C695" s="124"/>
      <c r="D695" s="124"/>
      <c r="E695" s="124"/>
      <c r="F695" s="124"/>
      <c r="G695" s="124"/>
      <c r="H695" s="124"/>
      <c r="I695" s="124"/>
      <c r="J695" s="124"/>
      <c r="K695" s="124"/>
      <c r="L695" s="124"/>
      <c r="M695" s="124"/>
      <c r="N695" s="124"/>
      <c r="O695" s="124"/>
      <c r="P695" s="124"/>
      <c r="Q695" s="124"/>
      <c r="R695" s="124"/>
      <c r="S695" s="124"/>
      <c r="T695" s="124"/>
      <c r="U695" s="124"/>
      <c r="V695" s="124"/>
      <c r="W695" s="124"/>
      <c r="X695" s="124"/>
      <c r="Y695" s="124"/>
      <c r="Z695" s="124"/>
    </row>
    <row r="696" spans="1:26" ht="12.75" customHeight="1">
      <c r="A696" s="124"/>
      <c r="B696" s="124"/>
      <c r="C696" s="124"/>
      <c r="D696" s="124"/>
      <c r="E696" s="124"/>
      <c r="F696" s="124"/>
      <c r="G696" s="124"/>
      <c r="H696" s="124"/>
      <c r="I696" s="124"/>
      <c r="J696" s="124"/>
      <c r="K696" s="124"/>
      <c r="L696" s="124"/>
      <c r="M696" s="124"/>
      <c r="N696" s="124"/>
      <c r="O696" s="124"/>
      <c r="P696" s="124"/>
      <c r="Q696" s="124"/>
      <c r="R696" s="124"/>
      <c r="S696" s="124"/>
      <c r="T696" s="124"/>
      <c r="U696" s="124"/>
      <c r="V696" s="124"/>
      <c r="W696" s="124"/>
      <c r="X696" s="124"/>
      <c r="Y696" s="124"/>
      <c r="Z696" s="124"/>
    </row>
    <row r="697" spans="1:26" ht="12.75" customHeight="1">
      <c r="A697" s="124"/>
      <c r="B697" s="124"/>
      <c r="C697" s="124"/>
      <c r="D697" s="124"/>
      <c r="E697" s="124"/>
      <c r="F697" s="124"/>
      <c r="G697" s="124"/>
      <c r="H697" s="124"/>
      <c r="I697" s="124"/>
      <c r="J697" s="124"/>
      <c r="K697" s="124"/>
      <c r="L697" s="124"/>
      <c r="M697" s="124"/>
      <c r="N697" s="124"/>
      <c r="O697" s="124"/>
      <c r="P697" s="124"/>
      <c r="Q697" s="124"/>
      <c r="R697" s="124"/>
      <c r="S697" s="124"/>
      <c r="T697" s="124"/>
      <c r="U697" s="124"/>
      <c r="V697" s="124"/>
      <c r="W697" s="124"/>
      <c r="X697" s="124"/>
      <c r="Y697" s="124"/>
      <c r="Z697" s="124"/>
    </row>
    <row r="698" spans="1:26" ht="12.75" customHeight="1">
      <c r="A698" s="124"/>
      <c r="B698" s="124"/>
      <c r="C698" s="124"/>
      <c r="D698" s="124"/>
      <c r="E698" s="124"/>
      <c r="F698" s="124"/>
      <c r="G698" s="124"/>
      <c r="H698" s="124"/>
      <c r="I698" s="124"/>
      <c r="J698" s="124"/>
      <c r="K698" s="124"/>
      <c r="L698" s="124"/>
      <c r="M698" s="124"/>
      <c r="N698" s="124"/>
      <c r="O698" s="124"/>
      <c r="P698" s="124"/>
      <c r="Q698" s="124"/>
      <c r="R698" s="124"/>
      <c r="S698" s="124"/>
      <c r="T698" s="124"/>
      <c r="U698" s="124"/>
      <c r="V698" s="124"/>
      <c r="W698" s="124"/>
      <c r="X698" s="124"/>
      <c r="Y698" s="124"/>
      <c r="Z698" s="124"/>
    </row>
    <row r="699" spans="1:26" ht="12.75" customHeight="1">
      <c r="A699" s="124"/>
      <c r="B699" s="124"/>
      <c r="C699" s="124"/>
      <c r="D699" s="124"/>
      <c r="E699" s="124"/>
      <c r="F699" s="124"/>
      <c r="G699" s="124"/>
      <c r="H699" s="124"/>
      <c r="I699" s="124"/>
      <c r="J699" s="124"/>
      <c r="K699" s="124"/>
      <c r="L699" s="124"/>
      <c r="M699" s="124"/>
      <c r="N699" s="124"/>
      <c r="O699" s="124"/>
      <c r="P699" s="124"/>
      <c r="Q699" s="124"/>
      <c r="R699" s="124"/>
      <c r="S699" s="124"/>
      <c r="T699" s="124"/>
      <c r="U699" s="124"/>
      <c r="V699" s="124"/>
      <c r="W699" s="124"/>
      <c r="X699" s="124"/>
      <c r="Y699" s="124"/>
      <c r="Z699" s="124"/>
    </row>
    <row r="700" spans="1:26" ht="12.75" customHeight="1">
      <c r="A700" s="124"/>
      <c r="B700" s="124"/>
      <c r="C700" s="124"/>
      <c r="D700" s="124"/>
      <c r="E700" s="124"/>
      <c r="F700" s="124"/>
      <c r="G700" s="124"/>
      <c r="H700" s="124"/>
      <c r="I700" s="124"/>
      <c r="J700" s="124"/>
      <c r="K700" s="124"/>
      <c r="L700" s="124"/>
      <c r="M700" s="124"/>
      <c r="N700" s="124"/>
      <c r="O700" s="124"/>
      <c r="P700" s="124"/>
      <c r="Q700" s="124"/>
      <c r="R700" s="124"/>
      <c r="S700" s="124"/>
      <c r="T700" s="124"/>
      <c r="U700" s="124"/>
      <c r="V700" s="124"/>
      <c r="W700" s="124"/>
      <c r="X700" s="124"/>
      <c r="Y700" s="124"/>
      <c r="Z700" s="124"/>
    </row>
    <row r="701" spans="1:26" ht="12.75" customHeight="1">
      <c r="A701" s="124"/>
      <c r="B701" s="124"/>
      <c r="C701" s="124"/>
      <c r="D701" s="124"/>
      <c r="E701" s="124"/>
      <c r="F701" s="124"/>
      <c r="G701" s="124"/>
      <c r="H701" s="124"/>
      <c r="I701" s="124"/>
      <c r="J701" s="124"/>
      <c r="K701" s="124"/>
      <c r="L701" s="124"/>
      <c r="M701" s="124"/>
      <c r="N701" s="124"/>
      <c r="O701" s="124"/>
      <c r="P701" s="124"/>
      <c r="Q701" s="124"/>
      <c r="R701" s="124"/>
      <c r="S701" s="124"/>
      <c r="T701" s="124"/>
      <c r="U701" s="124"/>
      <c r="V701" s="124"/>
      <c r="W701" s="124"/>
      <c r="X701" s="124"/>
      <c r="Y701" s="124"/>
      <c r="Z701" s="124"/>
    </row>
    <row r="702" spans="1:26" ht="12.75" customHeight="1">
      <c r="A702" s="124"/>
      <c r="B702" s="124"/>
      <c r="C702" s="124"/>
      <c r="D702" s="124"/>
      <c r="E702" s="124"/>
      <c r="F702" s="124"/>
      <c r="G702" s="124"/>
      <c r="H702" s="124"/>
      <c r="I702" s="124"/>
      <c r="J702" s="124"/>
      <c r="K702" s="124"/>
      <c r="L702" s="124"/>
      <c r="M702" s="124"/>
      <c r="N702" s="124"/>
      <c r="O702" s="124"/>
      <c r="P702" s="124"/>
      <c r="Q702" s="124"/>
      <c r="R702" s="124"/>
      <c r="S702" s="124"/>
      <c r="T702" s="124"/>
      <c r="U702" s="124"/>
      <c r="V702" s="124"/>
      <c r="W702" s="124"/>
      <c r="X702" s="124"/>
      <c r="Y702" s="124"/>
      <c r="Z702" s="124"/>
    </row>
    <row r="703" spans="1:26" ht="12.75" customHeight="1">
      <c r="A703" s="124"/>
      <c r="B703" s="124"/>
      <c r="C703" s="124"/>
      <c r="D703" s="124"/>
      <c r="E703" s="124"/>
      <c r="F703" s="124"/>
      <c r="G703" s="124"/>
      <c r="H703" s="124"/>
      <c r="I703" s="124"/>
      <c r="J703" s="124"/>
      <c r="K703" s="124"/>
      <c r="L703" s="124"/>
      <c r="M703" s="124"/>
      <c r="N703" s="124"/>
      <c r="O703" s="124"/>
      <c r="P703" s="124"/>
      <c r="Q703" s="124"/>
      <c r="R703" s="124"/>
      <c r="S703" s="124"/>
      <c r="T703" s="124"/>
      <c r="U703" s="124"/>
      <c r="V703" s="124"/>
      <c r="W703" s="124"/>
      <c r="X703" s="124"/>
      <c r="Y703" s="124"/>
      <c r="Z703" s="124"/>
    </row>
    <row r="704" spans="1:26" ht="12.75" customHeight="1">
      <c r="A704" s="124"/>
      <c r="B704" s="124"/>
      <c r="C704" s="124"/>
      <c r="D704" s="124"/>
      <c r="E704" s="124"/>
      <c r="F704" s="124"/>
      <c r="G704" s="124"/>
      <c r="H704" s="124"/>
      <c r="I704" s="124"/>
      <c r="J704" s="124"/>
      <c r="K704" s="124"/>
      <c r="L704" s="124"/>
      <c r="M704" s="124"/>
      <c r="N704" s="124"/>
      <c r="O704" s="124"/>
      <c r="P704" s="124"/>
      <c r="Q704" s="124"/>
      <c r="R704" s="124"/>
      <c r="S704" s="124"/>
      <c r="T704" s="124"/>
      <c r="U704" s="124"/>
      <c r="V704" s="124"/>
      <c r="W704" s="124"/>
      <c r="X704" s="124"/>
      <c r="Y704" s="124"/>
      <c r="Z704" s="124"/>
    </row>
    <row r="705" spans="1:26" ht="12.75" customHeight="1">
      <c r="A705" s="124"/>
      <c r="B705" s="124"/>
      <c r="C705" s="124"/>
      <c r="D705" s="124"/>
      <c r="E705" s="124"/>
      <c r="F705" s="124"/>
      <c r="G705" s="124"/>
      <c r="H705" s="124"/>
      <c r="I705" s="124"/>
      <c r="J705" s="124"/>
      <c r="K705" s="124"/>
      <c r="L705" s="124"/>
      <c r="M705" s="124"/>
      <c r="N705" s="124"/>
      <c r="O705" s="124"/>
      <c r="P705" s="124"/>
      <c r="Q705" s="124"/>
      <c r="R705" s="124"/>
      <c r="S705" s="124"/>
      <c r="T705" s="124"/>
      <c r="U705" s="124"/>
      <c r="V705" s="124"/>
      <c r="W705" s="124"/>
      <c r="X705" s="124"/>
      <c r="Y705" s="124"/>
      <c r="Z705" s="124"/>
    </row>
    <row r="706" spans="1:26" ht="12.75" customHeight="1">
      <c r="A706" s="124"/>
      <c r="B706" s="124"/>
      <c r="C706" s="124"/>
      <c r="D706" s="124"/>
      <c r="E706" s="124"/>
      <c r="F706" s="124"/>
      <c r="G706" s="124"/>
      <c r="H706" s="124"/>
      <c r="I706" s="124"/>
      <c r="J706" s="124"/>
      <c r="K706" s="124"/>
      <c r="L706" s="124"/>
      <c r="M706" s="124"/>
      <c r="N706" s="124"/>
      <c r="O706" s="124"/>
      <c r="P706" s="124"/>
      <c r="Q706" s="124"/>
      <c r="R706" s="124"/>
      <c r="S706" s="124"/>
      <c r="T706" s="124"/>
      <c r="U706" s="124"/>
      <c r="V706" s="124"/>
      <c r="W706" s="124"/>
      <c r="X706" s="124"/>
      <c r="Y706" s="124"/>
      <c r="Z706" s="124"/>
    </row>
    <row r="707" spans="1:26" ht="12.75" customHeight="1">
      <c r="A707" s="124"/>
      <c r="B707" s="124"/>
      <c r="C707" s="124"/>
      <c r="D707" s="124"/>
      <c r="E707" s="124"/>
      <c r="F707" s="124"/>
      <c r="G707" s="124"/>
      <c r="H707" s="124"/>
      <c r="I707" s="124"/>
      <c r="J707" s="124"/>
      <c r="K707" s="124"/>
      <c r="L707" s="124"/>
      <c r="M707" s="124"/>
      <c r="N707" s="124"/>
      <c r="O707" s="124"/>
      <c r="P707" s="124"/>
      <c r="Q707" s="124"/>
      <c r="R707" s="124"/>
      <c r="S707" s="124"/>
      <c r="T707" s="124"/>
      <c r="U707" s="124"/>
      <c r="V707" s="124"/>
      <c r="W707" s="124"/>
      <c r="X707" s="124"/>
      <c r="Y707" s="124"/>
      <c r="Z707" s="124"/>
    </row>
    <row r="708" spans="1:26" ht="12.75" customHeight="1">
      <c r="A708" s="124"/>
      <c r="B708" s="124"/>
      <c r="C708" s="124"/>
      <c r="D708" s="124"/>
      <c r="E708" s="124"/>
      <c r="F708" s="124"/>
      <c r="G708" s="124"/>
      <c r="H708" s="124"/>
      <c r="I708" s="124"/>
      <c r="J708" s="124"/>
      <c r="K708" s="124"/>
      <c r="L708" s="124"/>
      <c r="M708" s="124"/>
      <c r="N708" s="124"/>
      <c r="O708" s="124"/>
      <c r="P708" s="124"/>
      <c r="Q708" s="124"/>
      <c r="R708" s="124"/>
      <c r="S708" s="124"/>
      <c r="T708" s="124"/>
      <c r="U708" s="124"/>
      <c r="V708" s="124"/>
      <c r="W708" s="124"/>
      <c r="X708" s="124"/>
      <c r="Y708" s="124"/>
      <c r="Z708" s="124"/>
    </row>
    <row r="709" spans="1:26" ht="12.75" customHeight="1">
      <c r="A709" s="124"/>
      <c r="B709" s="124"/>
      <c r="C709" s="124"/>
      <c r="D709" s="124"/>
      <c r="E709" s="124"/>
      <c r="F709" s="124"/>
      <c r="G709" s="124"/>
      <c r="H709" s="124"/>
      <c r="I709" s="124"/>
      <c r="J709" s="124"/>
      <c r="K709" s="124"/>
      <c r="L709" s="124"/>
      <c r="M709" s="124"/>
      <c r="N709" s="124"/>
      <c r="O709" s="124"/>
      <c r="P709" s="124"/>
      <c r="Q709" s="124"/>
      <c r="R709" s="124"/>
      <c r="S709" s="124"/>
      <c r="T709" s="124"/>
      <c r="U709" s="124"/>
      <c r="V709" s="124"/>
      <c r="W709" s="124"/>
      <c r="X709" s="124"/>
      <c r="Y709" s="124"/>
      <c r="Z709" s="124"/>
    </row>
    <row r="710" spans="1:26" ht="12.75" customHeight="1">
      <c r="A710" s="124"/>
      <c r="B710" s="124"/>
      <c r="C710" s="124"/>
      <c r="D710" s="124"/>
      <c r="E710" s="124"/>
      <c r="F710" s="124"/>
      <c r="G710" s="124"/>
      <c r="H710" s="124"/>
      <c r="I710" s="124"/>
      <c r="J710" s="124"/>
      <c r="K710" s="124"/>
      <c r="L710" s="124"/>
      <c r="M710" s="124"/>
      <c r="N710" s="124"/>
      <c r="O710" s="124"/>
      <c r="P710" s="124"/>
      <c r="Q710" s="124"/>
      <c r="R710" s="124"/>
      <c r="S710" s="124"/>
      <c r="T710" s="124"/>
      <c r="U710" s="124"/>
      <c r="V710" s="124"/>
      <c r="W710" s="124"/>
      <c r="X710" s="124"/>
      <c r="Y710" s="124"/>
      <c r="Z710" s="124"/>
    </row>
    <row r="711" spans="1:26" ht="12.75" customHeight="1">
      <c r="A711" s="124"/>
      <c r="B711" s="124"/>
      <c r="C711" s="124"/>
      <c r="D711" s="124"/>
      <c r="E711" s="124"/>
      <c r="F711" s="124"/>
      <c r="G711" s="124"/>
      <c r="H711" s="124"/>
      <c r="I711" s="124"/>
      <c r="J711" s="124"/>
      <c r="K711" s="124"/>
      <c r="L711" s="124"/>
      <c r="M711" s="124"/>
      <c r="N711" s="124"/>
      <c r="O711" s="124"/>
      <c r="P711" s="124"/>
      <c r="Q711" s="124"/>
      <c r="R711" s="124"/>
      <c r="S711" s="124"/>
      <c r="T711" s="124"/>
      <c r="U711" s="124"/>
      <c r="V711" s="124"/>
      <c r="W711" s="124"/>
      <c r="X711" s="124"/>
      <c r="Y711" s="124"/>
      <c r="Z711" s="124"/>
    </row>
    <row r="712" spans="1:26" ht="12.75" customHeight="1">
      <c r="A712" s="124"/>
      <c r="B712" s="124"/>
      <c r="C712" s="124"/>
      <c r="D712" s="124"/>
      <c r="E712" s="124"/>
      <c r="F712" s="124"/>
      <c r="G712" s="124"/>
      <c r="H712" s="124"/>
      <c r="I712" s="124"/>
      <c r="J712" s="124"/>
      <c r="K712" s="124"/>
      <c r="L712" s="124"/>
      <c r="M712" s="124"/>
      <c r="N712" s="124"/>
      <c r="O712" s="124"/>
      <c r="P712" s="124"/>
      <c r="Q712" s="124"/>
      <c r="R712" s="124"/>
      <c r="S712" s="124"/>
      <c r="T712" s="124"/>
      <c r="U712" s="124"/>
      <c r="V712" s="124"/>
      <c r="W712" s="124"/>
      <c r="X712" s="124"/>
      <c r="Y712" s="124"/>
      <c r="Z712" s="124"/>
    </row>
    <row r="713" spans="1:26" ht="12.75" customHeight="1">
      <c r="A713" s="124"/>
      <c r="B713" s="124"/>
      <c r="C713" s="124"/>
      <c r="D713" s="124"/>
      <c r="E713" s="124"/>
      <c r="F713" s="124"/>
      <c r="G713" s="124"/>
      <c r="H713" s="124"/>
      <c r="I713" s="124"/>
      <c r="J713" s="124"/>
      <c r="K713" s="124"/>
      <c r="L713" s="124"/>
      <c r="M713" s="124"/>
      <c r="N713" s="124"/>
      <c r="O713" s="124"/>
      <c r="P713" s="124"/>
      <c r="Q713" s="124"/>
      <c r="R713" s="124"/>
      <c r="S713" s="124"/>
      <c r="T713" s="124"/>
      <c r="U713" s="124"/>
      <c r="V713" s="124"/>
      <c r="W713" s="124"/>
      <c r="X713" s="124"/>
      <c r="Y713" s="124"/>
      <c r="Z713" s="124"/>
    </row>
    <row r="714" spans="1:26" ht="12.75" customHeight="1">
      <c r="A714" s="124"/>
      <c r="B714" s="124"/>
      <c r="C714" s="124"/>
      <c r="D714" s="124"/>
      <c r="E714" s="124"/>
      <c r="F714" s="124"/>
      <c r="G714" s="124"/>
      <c r="H714" s="124"/>
      <c r="I714" s="124"/>
      <c r="J714" s="124"/>
      <c r="K714" s="124"/>
      <c r="L714" s="124"/>
      <c r="M714" s="124"/>
      <c r="N714" s="124"/>
      <c r="O714" s="124"/>
      <c r="P714" s="124"/>
      <c r="Q714" s="124"/>
      <c r="R714" s="124"/>
      <c r="S714" s="124"/>
      <c r="T714" s="124"/>
      <c r="U714" s="124"/>
      <c r="V714" s="124"/>
      <c r="W714" s="124"/>
      <c r="X714" s="124"/>
      <c r="Y714" s="124"/>
      <c r="Z714" s="124"/>
    </row>
    <row r="715" spans="1:26" ht="12.75" customHeight="1">
      <c r="A715" s="124"/>
      <c r="B715" s="124"/>
      <c r="C715" s="124"/>
      <c r="D715" s="124"/>
      <c r="E715" s="124"/>
      <c r="F715" s="124"/>
      <c r="G715" s="124"/>
      <c r="H715" s="124"/>
      <c r="I715" s="124"/>
      <c r="J715" s="124"/>
      <c r="K715" s="124"/>
      <c r="L715" s="124"/>
      <c r="M715" s="124"/>
      <c r="N715" s="124"/>
      <c r="O715" s="124"/>
      <c r="P715" s="124"/>
      <c r="Q715" s="124"/>
      <c r="R715" s="124"/>
      <c r="S715" s="124"/>
      <c r="T715" s="124"/>
      <c r="U715" s="124"/>
      <c r="V715" s="124"/>
      <c r="W715" s="124"/>
      <c r="X715" s="124"/>
      <c r="Y715" s="124"/>
      <c r="Z715" s="124"/>
    </row>
    <row r="716" spans="1:26" ht="12.75" customHeight="1">
      <c r="A716" s="124"/>
      <c r="B716" s="124"/>
      <c r="C716" s="124"/>
      <c r="D716" s="124"/>
      <c r="E716" s="124"/>
      <c r="F716" s="124"/>
      <c r="G716" s="124"/>
      <c r="H716" s="124"/>
      <c r="I716" s="124"/>
      <c r="J716" s="124"/>
      <c r="K716" s="124"/>
      <c r="L716" s="124"/>
      <c r="M716" s="124"/>
      <c r="N716" s="124"/>
      <c r="O716" s="124"/>
      <c r="P716" s="124"/>
      <c r="Q716" s="124"/>
      <c r="R716" s="124"/>
      <c r="S716" s="124"/>
      <c r="T716" s="124"/>
      <c r="U716" s="124"/>
      <c r="V716" s="124"/>
      <c r="W716" s="124"/>
      <c r="X716" s="124"/>
      <c r="Y716" s="124"/>
      <c r="Z716" s="124"/>
    </row>
    <row r="717" spans="1:26" ht="12.75" customHeight="1">
      <c r="A717" s="124"/>
      <c r="B717" s="124"/>
      <c r="C717" s="124"/>
      <c r="D717" s="124"/>
      <c r="E717" s="124"/>
      <c r="F717" s="124"/>
      <c r="G717" s="124"/>
      <c r="H717" s="124"/>
      <c r="I717" s="124"/>
      <c r="J717" s="124"/>
      <c r="K717" s="124"/>
      <c r="L717" s="124"/>
      <c r="M717" s="124"/>
      <c r="N717" s="124"/>
      <c r="O717" s="124"/>
      <c r="P717" s="124"/>
      <c r="Q717" s="124"/>
      <c r="R717" s="124"/>
      <c r="S717" s="124"/>
      <c r="T717" s="124"/>
      <c r="U717" s="124"/>
      <c r="V717" s="124"/>
      <c r="W717" s="124"/>
      <c r="X717" s="124"/>
      <c r="Y717" s="124"/>
      <c r="Z717" s="124"/>
    </row>
    <row r="718" spans="1:26" ht="12.75" customHeight="1">
      <c r="A718" s="124"/>
      <c r="B718" s="124"/>
      <c r="C718" s="124"/>
      <c r="D718" s="124"/>
      <c r="E718" s="124"/>
      <c r="F718" s="124"/>
      <c r="G718" s="124"/>
      <c r="H718" s="124"/>
      <c r="I718" s="124"/>
      <c r="J718" s="124"/>
      <c r="K718" s="124"/>
      <c r="L718" s="124"/>
      <c r="M718" s="124"/>
      <c r="N718" s="124"/>
      <c r="O718" s="124"/>
      <c r="P718" s="124"/>
      <c r="Q718" s="124"/>
      <c r="R718" s="124"/>
      <c r="S718" s="124"/>
      <c r="T718" s="124"/>
      <c r="U718" s="124"/>
      <c r="V718" s="124"/>
      <c r="W718" s="124"/>
      <c r="X718" s="124"/>
      <c r="Y718" s="124"/>
      <c r="Z718" s="124"/>
    </row>
    <row r="719" spans="1:26" ht="12.75" customHeight="1">
      <c r="A719" s="124"/>
      <c r="B719" s="124"/>
      <c r="C719" s="124"/>
      <c r="D719" s="124"/>
      <c r="E719" s="124"/>
      <c r="F719" s="124"/>
      <c r="G719" s="124"/>
      <c r="H719" s="124"/>
      <c r="I719" s="124"/>
      <c r="J719" s="124"/>
      <c r="K719" s="124"/>
      <c r="L719" s="124"/>
      <c r="M719" s="124"/>
      <c r="N719" s="124"/>
      <c r="O719" s="124"/>
      <c r="P719" s="124"/>
      <c r="Q719" s="124"/>
      <c r="R719" s="124"/>
      <c r="S719" s="124"/>
      <c r="T719" s="124"/>
      <c r="U719" s="124"/>
      <c r="V719" s="124"/>
      <c r="W719" s="124"/>
      <c r="X719" s="124"/>
      <c r="Y719" s="124"/>
      <c r="Z719" s="124"/>
    </row>
    <row r="720" spans="1:26" ht="12.75" customHeight="1">
      <c r="A720" s="124"/>
      <c r="B720" s="124"/>
      <c r="C720" s="124"/>
      <c r="D720" s="124"/>
      <c r="E720" s="124"/>
      <c r="F720" s="124"/>
      <c r="G720" s="124"/>
      <c r="H720" s="124"/>
      <c r="I720" s="124"/>
      <c r="J720" s="124"/>
      <c r="K720" s="124"/>
      <c r="L720" s="124"/>
      <c r="M720" s="124"/>
      <c r="N720" s="124"/>
      <c r="O720" s="124"/>
      <c r="P720" s="124"/>
      <c r="Q720" s="124"/>
      <c r="R720" s="124"/>
      <c r="S720" s="124"/>
      <c r="T720" s="124"/>
      <c r="U720" s="124"/>
      <c r="V720" s="124"/>
      <c r="W720" s="124"/>
      <c r="X720" s="124"/>
      <c r="Y720" s="124"/>
      <c r="Z720" s="124"/>
    </row>
    <row r="721" spans="1:26" ht="12.75" customHeight="1">
      <c r="A721" s="124"/>
      <c r="B721" s="124"/>
      <c r="C721" s="124"/>
      <c r="D721" s="124"/>
      <c r="E721" s="124"/>
      <c r="F721" s="124"/>
      <c r="G721" s="124"/>
      <c r="H721" s="124"/>
      <c r="I721" s="124"/>
      <c r="J721" s="124"/>
      <c r="K721" s="124"/>
      <c r="L721" s="124"/>
      <c r="M721" s="124"/>
      <c r="N721" s="124"/>
      <c r="O721" s="124"/>
      <c r="P721" s="124"/>
      <c r="Q721" s="124"/>
      <c r="R721" s="124"/>
      <c r="S721" s="124"/>
      <c r="T721" s="124"/>
      <c r="U721" s="124"/>
      <c r="V721" s="124"/>
      <c r="W721" s="124"/>
      <c r="X721" s="124"/>
      <c r="Y721" s="124"/>
      <c r="Z721" s="124"/>
    </row>
    <row r="722" spans="1:26" ht="12.75" customHeight="1">
      <c r="A722" s="124"/>
      <c r="B722" s="124"/>
      <c r="C722" s="124"/>
      <c r="D722" s="124"/>
      <c r="E722" s="124"/>
      <c r="F722" s="124"/>
      <c r="G722" s="124"/>
      <c r="H722" s="124"/>
      <c r="I722" s="124"/>
      <c r="J722" s="124"/>
      <c r="K722" s="124"/>
      <c r="L722" s="124"/>
      <c r="M722" s="124"/>
      <c r="N722" s="124"/>
      <c r="O722" s="124"/>
      <c r="P722" s="124"/>
      <c r="Q722" s="124"/>
      <c r="R722" s="124"/>
      <c r="S722" s="124"/>
      <c r="T722" s="124"/>
      <c r="U722" s="124"/>
      <c r="V722" s="124"/>
      <c r="W722" s="124"/>
      <c r="X722" s="124"/>
      <c r="Y722" s="124"/>
      <c r="Z722" s="124"/>
    </row>
    <row r="723" spans="1:26" ht="12.75" customHeight="1">
      <c r="A723" s="124"/>
      <c r="B723" s="124"/>
      <c r="C723" s="124"/>
      <c r="D723" s="124"/>
      <c r="E723" s="124"/>
      <c r="F723" s="124"/>
      <c r="G723" s="124"/>
      <c r="H723" s="124"/>
      <c r="I723" s="124"/>
      <c r="J723" s="124"/>
      <c r="K723" s="124"/>
      <c r="L723" s="124"/>
      <c r="M723" s="124"/>
      <c r="N723" s="124"/>
      <c r="O723" s="124"/>
      <c r="P723" s="124"/>
      <c r="Q723" s="124"/>
      <c r="R723" s="124"/>
      <c r="S723" s="124"/>
      <c r="T723" s="124"/>
      <c r="U723" s="124"/>
      <c r="V723" s="124"/>
      <c r="W723" s="124"/>
      <c r="X723" s="124"/>
      <c r="Y723" s="124"/>
      <c r="Z723" s="124"/>
    </row>
    <row r="724" spans="1:26" ht="12.75" customHeight="1">
      <c r="A724" s="124"/>
      <c r="B724" s="124"/>
      <c r="C724" s="124"/>
      <c r="D724" s="124"/>
      <c r="E724" s="124"/>
      <c r="F724" s="124"/>
      <c r="G724" s="124"/>
      <c r="H724" s="124"/>
      <c r="I724" s="124"/>
      <c r="J724" s="124"/>
      <c r="K724" s="124"/>
      <c r="L724" s="124"/>
      <c r="M724" s="124"/>
      <c r="N724" s="124"/>
      <c r="O724" s="124"/>
      <c r="P724" s="124"/>
      <c r="Q724" s="124"/>
      <c r="R724" s="124"/>
      <c r="S724" s="124"/>
      <c r="T724" s="124"/>
      <c r="U724" s="124"/>
      <c r="V724" s="124"/>
      <c r="W724" s="124"/>
      <c r="X724" s="124"/>
      <c r="Y724" s="124"/>
      <c r="Z724" s="124"/>
    </row>
    <row r="725" spans="1:26" ht="12.75" customHeight="1">
      <c r="A725" s="124"/>
      <c r="B725" s="124"/>
      <c r="C725" s="124"/>
      <c r="D725" s="124"/>
      <c r="E725" s="124"/>
      <c r="F725" s="124"/>
      <c r="G725" s="124"/>
      <c r="H725" s="124"/>
      <c r="I725" s="124"/>
      <c r="J725" s="124"/>
      <c r="K725" s="124"/>
      <c r="L725" s="124"/>
      <c r="M725" s="124"/>
      <c r="N725" s="124"/>
      <c r="O725" s="124"/>
      <c r="P725" s="124"/>
      <c r="Q725" s="124"/>
      <c r="R725" s="124"/>
      <c r="S725" s="124"/>
      <c r="T725" s="124"/>
      <c r="U725" s="124"/>
      <c r="V725" s="124"/>
      <c r="W725" s="124"/>
      <c r="X725" s="124"/>
      <c r="Y725" s="124"/>
      <c r="Z725" s="124"/>
    </row>
    <row r="726" spans="1:26" ht="12.75" customHeight="1">
      <c r="A726" s="124"/>
      <c r="B726" s="124"/>
      <c r="C726" s="124"/>
      <c r="D726" s="124"/>
      <c r="E726" s="124"/>
      <c r="F726" s="124"/>
      <c r="G726" s="124"/>
      <c r="H726" s="124"/>
      <c r="I726" s="124"/>
      <c r="J726" s="124"/>
      <c r="K726" s="124"/>
      <c r="L726" s="124"/>
      <c r="M726" s="124"/>
      <c r="N726" s="124"/>
      <c r="O726" s="124"/>
      <c r="P726" s="124"/>
      <c r="Q726" s="124"/>
      <c r="R726" s="124"/>
      <c r="S726" s="124"/>
      <c r="T726" s="124"/>
      <c r="U726" s="124"/>
      <c r="V726" s="124"/>
      <c r="W726" s="124"/>
      <c r="X726" s="124"/>
      <c r="Y726" s="124"/>
      <c r="Z726" s="124"/>
    </row>
    <row r="727" spans="1:26" ht="12.75" customHeight="1">
      <c r="A727" s="124"/>
      <c r="B727" s="124"/>
      <c r="C727" s="124"/>
      <c r="D727" s="124"/>
      <c r="E727" s="124"/>
      <c r="F727" s="124"/>
      <c r="G727" s="124"/>
      <c r="H727" s="124"/>
      <c r="I727" s="124"/>
      <c r="J727" s="124"/>
      <c r="K727" s="124"/>
      <c r="L727" s="124"/>
      <c r="M727" s="124"/>
      <c r="N727" s="124"/>
      <c r="O727" s="124"/>
      <c r="P727" s="124"/>
      <c r="Q727" s="124"/>
      <c r="R727" s="124"/>
      <c r="S727" s="124"/>
      <c r="T727" s="124"/>
      <c r="U727" s="124"/>
      <c r="V727" s="124"/>
      <c r="W727" s="124"/>
      <c r="X727" s="124"/>
      <c r="Y727" s="124"/>
      <c r="Z727" s="124"/>
    </row>
    <row r="728" spans="1:26" ht="12.75" customHeight="1">
      <c r="A728" s="124"/>
      <c r="B728" s="124"/>
      <c r="C728" s="124"/>
      <c r="D728" s="124"/>
      <c r="E728" s="124"/>
      <c r="F728" s="124"/>
      <c r="G728" s="124"/>
      <c r="H728" s="124"/>
      <c r="I728" s="124"/>
      <c r="J728" s="124"/>
      <c r="K728" s="124"/>
      <c r="L728" s="124"/>
      <c r="M728" s="124"/>
      <c r="N728" s="124"/>
      <c r="O728" s="124"/>
      <c r="P728" s="124"/>
      <c r="Q728" s="124"/>
      <c r="R728" s="124"/>
      <c r="S728" s="124"/>
      <c r="T728" s="124"/>
      <c r="U728" s="124"/>
      <c r="V728" s="124"/>
      <c r="W728" s="124"/>
      <c r="X728" s="124"/>
      <c r="Y728" s="124"/>
      <c r="Z728" s="124"/>
    </row>
    <row r="729" spans="1:26" ht="12.75" customHeight="1">
      <c r="A729" s="124"/>
      <c r="B729" s="124"/>
      <c r="C729" s="124"/>
      <c r="D729" s="124"/>
      <c r="E729" s="124"/>
      <c r="F729" s="124"/>
      <c r="G729" s="124"/>
      <c r="H729" s="124"/>
      <c r="I729" s="124"/>
      <c r="J729" s="124"/>
      <c r="K729" s="124"/>
      <c r="L729" s="124"/>
      <c r="M729" s="124"/>
      <c r="N729" s="124"/>
      <c r="O729" s="124"/>
      <c r="P729" s="124"/>
      <c r="Q729" s="124"/>
      <c r="R729" s="124"/>
      <c r="S729" s="124"/>
      <c r="T729" s="124"/>
      <c r="U729" s="124"/>
      <c r="V729" s="124"/>
      <c r="W729" s="124"/>
      <c r="X729" s="124"/>
      <c r="Y729" s="124"/>
      <c r="Z729" s="124"/>
    </row>
    <row r="730" spans="1:26" ht="12.75" customHeight="1">
      <c r="A730" s="124"/>
      <c r="B730" s="124"/>
      <c r="C730" s="124"/>
      <c r="D730" s="124"/>
      <c r="E730" s="124"/>
      <c r="F730" s="124"/>
      <c r="G730" s="124"/>
      <c r="H730" s="124"/>
      <c r="I730" s="124"/>
      <c r="J730" s="124"/>
      <c r="K730" s="124"/>
      <c r="L730" s="124"/>
      <c r="M730" s="124"/>
      <c r="N730" s="124"/>
      <c r="O730" s="124"/>
      <c r="P730" s="124"/>
      <c r="Q730" s="124"/>
      <c r="R730" s="124"/>
      <c r="S730" s="124"/>
      <c r="T730" s="124"/>
      <c r="U730" s="124"/>
      <c r="V730" s="124"/>
      <c r="W730" s="124"/>
      <c r="X730" s="124"/>
      <c r="Y730" s="124"/>
      <c r="Z730" s="124"/>
    </row>
    <row r="731" spans="1:26" ht="12.75" customHeight="1">
      <c r="A731" s="124"/>
      <c r="B731" s="124"/>
      <c r="C731" s="124"/>
      <c r="D731" s="124"/>
      <c r="E731" s="124"/>
      <c r="F731" s="124"/>
      <c r="G731" s="124"/>
      <c r="H731" s="124"/>
      <c r="I731" s="124"/>
      <c r="J731" s="124"/>
      <c r="K731" s="124"/>
      <c r="L731" s="124"/>
      <c r="M731" s="124"/>
      <c r="N731" s="124"/>
      <c r="O731" s="124"/>
      <c r="P731" s="124"/>
      <c r="Q731" s="124"/>
      <c r="R731" s="124"/>
      <c r="S731" s="124"/>
      <c r="T731" s="124"/>
      <c r="U731" s="124"/>
      <c r="V731" s="124"/>
      <c r="W731" s="124"/>
      <c r="X731" s="124"/>
      <c r="Y731" s="124"/>
      <c r="Z731" s="124"/>
    </row>
    <row r="732" spans="1:26" ht="12.75" customHeight="1">
      <c r="A732" s="124"/>
      <c r="B732" s="124"/>
      <c r="C732" s="124"/>
      <c r="D732" s="124"/>
      <c r="E732" s="124"/>
      <c r="F732" s="124"/>
      <c r="G732" s="124"/>
      <c r="H732" s="124"/>
      <c r="I732" s="124"/>
      <c r="J732" s="124"/>
      <c r="K732" s="124"/>
      <c r="L732" s="124"/>
      <c r="M732" s="124"/>
      <c r="N732" s="124"/>
      <c r="O732" s="124"/>
      <c r="P732" s="124"/>
      <c r="Q732" s="124"/>
      <c r="R732" s="124"/>
      <c r="S732" s="124"/>
      <c r="T732" s="124"/>
      <c r="U732" s="124"/>
      <c r="V732" s="124"/>
      <c r="W732" s="124"/>
      <c r="X732" s="124"/>
      <c r="Y732" s="124"/>
      <c r="Z732" s="124"/>
    </row>
    <row r="733" spans="1:26" ht="12.75" customHeight="1">
      <c r="A733" s="124"/>
      <c r="B733" s="124"/>
      <c r="C733" s="124"/>
      <c r="D733" s="124"/>
      <c r="E733" s="124"/>
      <c r="F733" s="124"/>
      <c r="G733" s="124"/>
      <c r="H733" s="124"/>
      <c r="I733" s="124"/>
      <c r="J733" s="124"/>
      <c r="K733" s="124"/>
      <c r="L733" s="124"/>
      <c r="M733" s="124"/>
      <c r="N733" s="124"/>
      <c r="O733" s="124"/>
      <c r="P733" s="124"/>
      <c r="Q733" s="124"/>
      <c r="R733" s="124"/>
      <c r="S733" s="124"/>
      <c r="T733" s="124"/>
      <c r="U733" s="124"/>
      <c r="V733" s="124"/>
      <c r="W733" s="124"/>
      <c r="X733" s="124"/>
      <c r="Y733" s="124"/>
      <c r="Z733" s="124"/>
    </row>
    <row r="734" spans="1:26" ht="12.75" customHeight="1">
      <c r="A734" s="124"/>
      <c r="B734" s="124"/>
      <c r="C734" s="124"/>
      <c r="D734" s="124"/>
      <c r="E734" s="124"/>
      <c r="F734" s="124"/>
      <c r="G734" s="124"/>
      <c r="H734" s="124"/>
      <c r="I734" s="124"/>
      <c r="J734" s="124"/>
      <c r="K734" s="124"/>
      <c r="L734" s="124"/>
      <c r="M734" s="124"/>
      <c r="N734" s="124"/>
      <c r="O734" s="124"/>
      <c r="P734" s="124"/>
      <c r="Q734" s="124"/>
      <c r="R734" s="124"/>
      <c r="S734" s="124"/>
      <c r="T734" s="124"/>
      <c r="U734" s="124"/>
      <c r="V734" s="124"/>
      <c r="W734" s="124"/>
      <c r="X734" s="124"/>
      <c r="Y734" s="124"/>
      <c r="Z734" s="124"/>
    </row>
    <row r="735" spans="1:26" ht="12.75" customHeight="1">
      <c r="A735" s="124"/>
      <c r="B735" s="124"/>
      <c r="C735" s="124"/>
      <c r="D735" s="124"/>
      <c r="E735" s="124"/>
      <c r="F735" s="124"/>
      <c r="G735" s="124"/>
      <c r="H735" s="124"/>
      <c r="I735" s="124"/>
      <c r="J735" s="124"/>
      <c r="K735" s="124"/>
      <c r="L735" s="124"/>
      <c r="M735" s="124"/>
      <c r="N735" s="124"/>
      <c r="O735" s="124"/>
      <c r="P735" s="124"/>
      <c r="Q735" s="124"/>
      <c r="R735" s="124"/>
      <c r="S735" s="124"/>
      <c r="T735" s="124"/>
      <c r="U735" s="124"/>
      <c r="V735" s="124"/>
      <c r="W735" s="124"/>
      <c r="X735" s="124"/>
      <c r="Y735" s="124"/>
      <c r="Z735" s="124"/>
    </row>
    <row r="736" spans="1:26" ht="12.75" customHeight="1">
      <c r="A736" s="124"/>
      <c r="B736" s="124"/>
      <c r="C736" s="124"/>
      <c r="D736" s="124"/>
      <c r="E736" s="124"/>
      <c r="F736" s="124"/>
      <c r="G736" s="124"/>
      <c r="H736" s="124"/>
      <c r="I736" s="124"/>
      <c r="J736" s="124"/>
      <c r="K736" s="124"/>
      <c r="L736" s="124"/>
      <c r="M736" s="124"/>
      <c r="N736" s="124"/>
      <c r="O736" s="124"/>
      <c r="P736" s="124"/>
      <c r="Q736" s="124"/>
      <c r="R736" s="124"/>
      <c r="S736" s="124"/>
      <c r="T736" s="124"/>
      <c r="U736" s="124"/>
      <c r="V736" s="124"/>
      <c r="W736" s="124"/>
      <c r="X736" s="124"/>
      <c r="Y736" s="124"/>
      <c r="Z736" s="124"/>
    </row>
    <row r="737" spans="1:26" ht="12.75" customHeight="1">
      <c r="A737" s="124"/>
      <c r="B737" s="124"/>
      <c r="C737" s="124"/>
      <c r="D737" s="124"/>
      <c r="E737" s="124"/>
      <c r="F737" s="124"/>
      <c r="G737" s="124"/>
      <c r="H737" s="124"/>
      <c r="I737" s="124"/>
      <c r="J737" s="124"/>
      <c r="K737" s="124"/>
      <c r="L737" s="124"/>
      <c r="M737" s="124"/>
      <c r="N737" s="124"/>
      <c r="O737" s="124"/>
      <c r="P737" s="124"/>
      <c r="Q737" s="124"/>
      <c r="R737" s="124"/>
      <c r="S737" s="124"/>
      <c r="T737" s="124"/>
      <c r="U737" s="124"/>
      <c r="V737" s="124"/>
      <c r="W737" s="124"/>
      <c r="X737" s="124"/>
      <c r="Y737" s="124"/>
      <c r="Z737" s="124"/>
    </row>
    <row r="738" spans="1:26" ht="12.75" customHeight="1">
      <c r="A738" s="124"/>
      <c r="B738" s="124"/>
      <c r="C738" s="124"/>
      <c r="D738" s="124"/>
      <c r="E738" s="124"/>
      <c r="F738" s="124"/>
      <c r="G738" s="124"/>
      <c r="H738" s="124"/>
      <c r="I738" s="124"/>
      <c r="J738" s="124"/>
      <c r="K738" s="124"/>
      <c r="L738" s="124"/>
      <c r="M738" s="124"/>
      <c r="N738" s="124"/>
      <c r="O738" s="124"/>
      <c r="P738" s="124"/>
      <c r="Q738" s="124"/>
      <c r="R738" s="124"/>
      <c r="S738" s="124"/>
      <c r="T738" s="124"/>
      <c r="U738" s="124"/>
      <c r="V738" s="124"/>
      <c r="W738" s="124"/>
      <c r="X738" s="124"/>
      <c r="Y738" s="124"/>
      <c r="Z738" s="124"/>
    </row>
    <row r="739" spans="1:26" ht="12.75" customHeight="1">
      <c r="A739" s="124"/>
      <c r="B739" s="124"/>
      <c r="C739" s="124"/>
      <c r="D739" s="124"/>
      <c r="E739" s="124"/>
      <c r="F739" s="124"/>
      <c r="G739" s="124"/>
      <c r="H739" s="124"/>
      <c r="I739" s="124"/>
      <c r="J739" s="124"/>
      <c r="K739" s="124"/>
      <c r="L739" s="124"/>
      <c r="M739" s="124"/>
      <c r="N739" s="124"/>
      <c r="O739" s="124"/>
      <c r="P739" s="124"/>
      <c r="Q739" s="124"/>
      <c r="R739" s="124"/>
      <c r="S739" s="124"/>
      <c r="T739" s="124"/>
      <c r="U739" s="124"/>
      <c r="V739" s="124"/>
      <c r="W739" s="124"/>
      <c r="X739" s="124"/>
      <c r="Y739" s="124"/>
      <c r="Z739" s="124"/>
    </row>
    <row r="740" spans="1:26" ht="12.75" customHeight="1">
      <c r="A740" s="124"/>
      <c r="B740" s="124"/>
      <c r="C740" s="124"/>
      <c r="D740" s="124"/>
      <c r="E740" s="124"/>
      <c r="F740" s="124"/>
      <c r="G740" s="124"/>
      <c r="H740" s="124"/>
      <c r="I740" s="124"/>
      <c r="J740" s="124"/>
      <c r="K740" s="124"/>
      <c r="L740" s="124"/>
      <c r="M740" s="124"/>
      <c r="N740" s="124"/>
      <c r="O740" s="124"/>
      <c r="P740" s="124"/>
      <c r="Q740" s="124"/>
      <c r="R740" s="124"/>
      <c r="S740" s="124"/>
      <c r="T740" s="124"/>
      <c r="U740" s="124"/>
      <c r="V740" s="124"/>
      <c r="W740" s="124"/>
      <c r="X740" s="124"/>
      <c r="Y740" s="124"/>
      <c r="Z740" s="124"/>
    </row>
    <row r="741" spans="1:26" ht="12.75" customHeight="1">
      <c r="A741" s="124"/>
      <c r="B741" s="124"/>
      <c r="C741" s="124"/>
      <c r="D741" s="124"/>
      <c r="E741" s="124"/>
      <c r="F741" s="124"/>
      <c r="G741" s="124"/>
      <c r="H741" s="124"/>
      <c r="I741" s="124"/>
      <c r="J741" s="124"/>
      <c r="K741" s="124"/>
      <c r="L741" s="124"/>
      <c r="M741" s="124"/>
      <c r="N741" s="124"/>
      <c r="O741" s="124"/>
      <c r="P741" s="124"/>
      <c r="Q741" s="124"/>
      <c r="R741" s="124"/>
      <c r="S741" s="124"/>
      <c r="T741" s="124"/>
      <c r="U741" s="124"/>
      <c r="V741" s="124"/>
      <c r="W741" s="124"/>
      <c r="X741" s="124"/>
      <c r="Y741" s="124"/>
      <c r="Z741" s="124"/>
    </row>
    <row r="742" spans="1:26" ht="12.75" customHeight="1">
      <c r="A742" s="124"/>
      <c r="B742" s="124"/>
      <c r="C742" s="124"/>
      <c r="D742" s="124"/>
      <c r="E742" s="124"/>
      <c r="F742" s="124"/>
      <c r="G742" s="124"/>
      <c r="H742" s="124"/>
      <c r="I742" s="124"/>
      <c r="J742" s="124"/>
      <c r="K742" s="124"/>
      <c r="L742" s="124"/>
      <c r="M742" s="124"/>
      <c r="N742" s="124"/>
      <c r="O742" s="124"/>
      <c r="P742" s="124"/>
      <c r="Q742" s="124"/>
      <c r="R742" s="124"/>
      <c r="S742" s="124"/>
      <c r="T742" s="124"/>
      <c r="U742" s="124"/>
      <c r="V742" s="124"/>
      <c r="W742" s="124"/>
      <c r="X742" s="124"/>
      <c r="Y742" s="124"/>
      <c r="Z742" s="124"/>
    </row>
    <row r="743" spans="1:26" ht="12.75" customHeight="1">
      <c r="A743" s="124"/>
      <c r="B743" s="124"/>
      <c r="C743" s="124"/>
      <c r="D743" s="124"/>
      <c r="E743" s="124"/>
      <c r="F743" s="124"/>
      <c r="G743" s="124"/>
      <c r="H743" s="124"/>
      <c r="I743" s="124"/>
      <c r="J743" s="124"/>
      <c r="K743" s="124"/>
      <c r="L743" s="124"/>
      <c r="M743" s="124"/>
      <c r="N743" s="124"/>
      <c r="O743" s="124"/>
      <c r="P743" s="124"/>
      <c r="Q743" s="124"/>
      <c r="R743" s="124"/>
      <c r="S743" s="124"/>
      <c r="T743" s="124"/>
      <c r="U743" s="124"/>
      <c r="V743" s="124"/>
      <c r="W743" s="124"/>
      <c r="X743" s="124"/>
      <c r="Y743" s="124"/>
      <c r="Z743" s="124"/>
    </row>
    <row r="744" spans="1:26" ht="12.75" customHeight="1">
      <c r="A744" s="124"/>
      <c r="B744" s="124"/>
      <c r="C744" s="124"/>
      <c r="D744" s="124"/>
      <c r="E744" s="124"/>
      <c r="F744" s="124"/>
      <c r="G744" s="124"/>
      <c r="H744" s="124"/>
      <c r="I744" s="124"/>
      <c r="J744" s="124"/>
      <c r="K744" s="124"/>
      <c r="L744" s="124"/>
      <c r="M744" s="124"/>
      <c r="N744" s="124"/>
      <c r="O744" s="124"/>
      <c r="P744" s="124"/>
      <c r="Q744" s="124"/>
      <c r="R744" s="124"/>
      <c r="S744" s="124"/>
      <c r="T744" s="124"/>
      <c r="U744" s="124"/>
      <c r="V744" s="124"/>
      <c r="W744" s="124"/>
      <c r="X744" s="124"/>
      <c r="Y744" s="124"/>
      <c r="Z744" s="124"/>
    </row>
    <row r="745" spans="1:26" ht="12.75" customHeight="1">
      <c r="A745" s="124"/>
      <c r="B745" s="124"/>
      <c r="C745" s="124"/>
      <c r="D745" s="124"/>
      <c r="E745" s="124"/>
      <c r="F745" s="124"/>
      <c r="G745" s="124"/>
      <c r="H745" s="124"/>
      <c r="I745" s="124"/>
      <c r="J745" s="124"/>
      <c r="K745" s="124"/>
      <c r="L745" s="124"/>
      <c r="M745" s="124"/>
      <c r="N745" s="124"/>
      <c r="O745" s="124"/>
      <c r="P745" s="124"/>
      <c r="Q745" s="124"/>
      <c r="R745" s="124"/>
      <c r="S745" s="124"/>
      <c r="T745" s="124"/>
      <c r="U745" s="124"/>
      <c r="V745" s="124"/>
      <c r="W745" s="124"/>
      <c r="X745" s="124"/>
      <c r="Y745" s="124"/>
      <c r="Z745" s="124"/>
    </row>
    <row r="746" spans="1:26" ht="12.75" customHeight="1">
      <c r="A746" s="124"/>
      <c r="B746" s="124"/>
      <c r="C746" s="124"/>
      <c r="D746" s="124"/>
      <c r="E746" s="124"/>
      <c r="F746" s="124"/>
      <c r="G746" s="124"/>
      <c r="H746" s="124"/>
      <c r="I746" s="124"/>
      <c r="J746" s="124"/>
      <c r="K746" s="124"/>
      <c r="L746" s="124"/>
      <c r="M746" s="124"/>
      <c r="N746" s="124"/>
      <c r="O746" s="124"/>
      <c r="P746" s="124"/>
      <c r="Q746" s="124"/>
      <c r="R746" s="124"/>
      <c r="S746" s="124"/>
      <c r="T746" s="124"/>
      <c r="U746" s="124"/>
      <c r="V746" s="124"/>
      <c r="W746" s="124"/>
      <c r="X746" s="124"/>
      <c r="Y746" s="124"/>
      <c r="Z746" s="124"/>
    </row>
    <row r="747" spans="1:26" ht="12.75" customHeight="1">
      <c r="A747" s="124"/>
      <c r="B747" s="124"/>
      <c r="C747" s="124"/>
      <c r="D747" s="124"/>
      <c r="E747" s="124"/>
      <c r="F747" s="124"/>
      <c r="G747" s="124"/>
      <c r="H747" s="124"/>
      <c r="I747" s="124"/>
      <c r="J747" s="124"/>
      <c r="K747" s="124"/>
      <c r="L747" s="124"/>
      <c r="M747" s="124"/>
      <c r="N747" s="124"/>
      <c r="O747" s="124"/>
      <c r="P747" s="124"/>
      <c r="Q747" s="124"/>
      <c r="R747" s="124"/>
      <c r="S747" s="124"/>
      <c r="T747" s="124"/>
      <c r="U747" s="124"/>
      <c r="V747" s="124"/>
      <c r="W747" s="124"/>
      <c r="X747" s="124"/>
      <c r="Y747" s="124"/>
      <c r="Z747" s="124"/>
    </row>
    <row r="748" spans="1:26" ht="12.75" customHeight="1">
      <c r="A748" s="124"/>
      <c r="B748" s="124"/>
      <c r="C748" s="124"/>
      <c r="D748" s="124"/>
      <c r="E748" s="124"/>
      <c r="F748" s="124"/>
      <c r="G748" s="124"/>
      <c r="H748" s="124"/>
      <c r="I748" s="124"/>
      <c r="J748" s="124"/>
      <c r="K748" s="124"/>
      <c r="L748" s="124"/>
      <c r="M748" s="124"/>
      <c r="N748" s="124"/>
      <c r="O748" s="124"/>
      <c r="P748" s="124"/>
      <c r="Q748" s="124"/>
      <c r="R748" s="124"/>
      <c r="S748" s="124"/>
      <c r="T748" s="124"/>
      <c r="U748" s="124"/>
      <c r="V748" s="124"/>
      <c r="W748" s="124"/>
      <c r="X748" s="124"/>
      <c r="Y748" s="124"/>
      <c r="Z748" s="124"/>
    </row>
    <row r="749" spans="1:26" ht="12.75" customHeight="1">
      <c r="A749" s="124"/>
      <c r="B749" s="124"/>
      <c r="C749" s="124"/>
      <c r="D749" s="124"/>
      <c r="E749" s="124"/>
      <c r="F749" s="124"/>
      <c r="G749" s="124"/>
      <c r="H749" s="124"/>
      <c r="I749" s="124"/>
      <c r="J749" s="124"/>
      <c r="K749" s="124"/>
      <c r="L749" s="124"/>
      <c r="M749" s="124"/>
      <c r="N749" s="124"/>
      <c r="O749" s="124"/>
      <c r="P749" s="124"/>
      <c r="Q749" s="124"/>
      <c r="R749" s="124"/>
      <c r="S749" s="124"/>
      <c r="T749" s="124"/>
      <c r="U749" s="124"/>
      <c r="V749" s="124"/>
      <c r="W749" s="124"/>
      <c r="X749" s="124"/>
      <c r="Y749" s="124"/>
      <c r="Z749" s="124"/>
    </row>
    <row r="750" spans="1:26" ht="12.75" customHeight="1">
      <c r="A750" s="124"/>
      <c r="B750" s="124"/>
      <c r="C750" s="124"/>
      <c r="D750" s="124"/>
      <c r="E750" s="124"/>
      <c r="F750" s="124"/>
      <c r="G750" s="124"/>
      <c r="H750" s="124"/>
      <c r="I750" s="124"/>
      <c r="J750" s="124"/>
      <c r="K750" s="124"/>
      <c r="L750" s="124"/>
      <c r="M750" s="124"/>
      <c r="N750" s="124"/>
      <c r="O750" s="124"/>
      <c r="P750" s="124"/>
      <c r="Q750" s="124"/>
      <c r="R750" s="124"/>
      <c r="S750" s="124"/>
      <c r="T750" s="124"/>
      <c r="U750" s="124"/>
      <c r="V750" s="124"/>
      <c r="W750" s="124"/>
      <c r="X750" s="124"/>
      <c r="Y750" s="124"/>
      <c r="Z750" s="124"/>
    </row>
    <row r="751" spans="1:26" ht="12.75" customHeight="1">
      <c r="A751" s="124"/>
      <c r="B751" s="124"/>
      <c r="C751" s="124"/>
      <c r="D751" s="124"/>
      <c r="E751" s="124"/>
      <c r="F751" s="124"/>
      <c r="G751" s="124"/>
      <c r="H751" s="124"/>
      <c r="I751" s="124"/>
      <c r="J751" s="124"/>
      <c r="K751" s="124"/>
      <c r="L751" s="124"/>
      <c r="M751" s="124"/>
      <c r="N751" s="124"/>
      <c r="O751" s="124"/>
      <c r="P751" s="124"/>
      <c r="Q751" s="124"/>
      <c r="R751" s="124"/>
      <c r="S751" s="124"/>
      <c r="T751" s="124"/>
      <c r="U751" s="124"/>
      <c r="V751" s="124"/>
      <c r="W751" s="124"/>
      <c r="X751" s="124"/>
      <c r="Y751" s="124"/>
      <c r="Z751" s="124"/>
    </row>
    <row r="752" spans="1:26" ht="12.75" customHeight="1">
      <c r="A752" s="124"/>
      <c r="B752" s="124"/>
      <c r="C752" s="124"/>
      <c r="D752" s="124"/>
      <c r="E752" s="124"/>
      <c r="F752" s="124"/>
      <c r="G752" s="124"/>
      <c r="H752" s="124"/>
      <c r="I752" s="124"/>
      <c r="J752" s="124"/>
      <c r="K752" s="124"/>
      <c r="L752" s="124"/>
      <c r="M752" s="124"/>
      <c r="N752" s="124"/>
      <c r="O752" s="124"/>
      <c r="P752" s="124"/>
      <c r="Q752" s="124"/>
      <c r="R752" s="124"/>
      <c r="S752" s="124"/>
      <c r="T752" s="124"/>
      <c r="U752" s="124"/>
      <c r="V752" s="124"/>
      <c r="W752" s="124"/>
      <c r="X752" s="124"/>
      <c r="Y752" s="124"/>
      <c r="Z752" s="124"/>
    </row>
    <row r="753" spans="1:26" ht="12.75" customHeight="1">
      <c r="A753" s="124"/>
      <c r="B753" s="124"/>
      <c r="C753" s="124"/>
      <c r="D753" s="124"/>
      <c r="E753" s="124"/>
      <c r="F753" s="124"/>
      <c r="G753" s="124"/>
      <c r="H753" s="124"/>
      <c r="I753" s="124"/>
      <c r="J753" s="124"/>
      <c r="K753" s="124"/>
      <c r="L753" s="124"/>
      <c r="M753" s="124"/>
      <c r="N753" s="124"/>
      <c r="O753" s="124"/>
      <c r="P753" s="124"/>
      <c r="Q753" s="124"/>
      <c r="R753" s="124"/>
      <c r="S753" s="124"/>
      <c r="T753" s="124"/>
      <c r="U753" s="124"/>
      <c r="V753" s="124"/>
      <c r="W753" s="124"/>
      <c r="X753" s="124"/>
      <c r="Y753" s="124"/>
      <c r="Z753" s="124"/>
    </row>
    <row r="754" spans="1:26" ht="12.75" customHeight="1">
      <c r="A754" s="124"/>
      <c r="B754" s="124"/>
      <c r="C754" s="124"/>
      <c r="D754" s="124"/>
      <c r="E754" s="124"/>
      <c r="F754" s="124"/>
      <c r="G754" s="124"/>
      <c r="H754" s="124"/>
      <c r="I754" s="124"/>
      <c r="J754" s="124"/>
      <c r="K754" s="124"/>
      <c r="L754" s="124"/>
      <c r="M754" s="124"/>
      <c r="N754" s="124"/>
      <c r="O754" s="124"/>
      <c r="P754" s="124"/>
      <c r="Q754" s="124"/>
      <c r="R754" s="124"/>
      <c r="S754" s="124"/>
      <c r="T754" s="124"/>
      <c r="U754" s="124"/>
      <c r="V754" s="124"/>
      <c r="W754" s="124"/>
      <c r="X754" s="124"/>
      <c r="Y754" s="124"/>
      <c r="Z754" s="124"/>
    </row>
    <row r="755" spans="1:26" ht="12.75" customHeight="1">
      <c r="A755" s="124"/>
      <c r="B755" s="124"/>
      <c r="C755" s="124"/>
      <c r="D755" s="124"/>
      <c r="E755" s="124"/>
      <c r="F755" s="124"/>
      <c r="G755" s="124"/>
      <c r="H755" s="124"/>
      <c r="I755" s="124"/>
      <c r="J755" s="124"/>
      <c r="K755" s="124"/>
      <c r="L755" s="124"/>
      <c r="M755" s="124"/>
      <c r="N755" s="124"/>
      <c r="O755" s="124"/>
      <c r="P755" s="124"/>
      <c r="Q755" s="124"/>
      <c r="R755" s="124"/>
      <c r="S755" s="124"/>
      <c r="T755" s="124"/>
      <c r="U755" s="124"/>
      <c r="V755" s="124"/>
      <c r="W755" s="124"/>
      <c r="X755" s="124"/>
      <c r="Y755" s="124"/>
      <c r="Z755" s="124"/>
    </row>
    <row r="756" spans="1:26" ht="12.75" customHeight="1">
      <c r="A756" s="124"/>
      <c r="B756" s="124"/>
      <c r="C756" s="124"/>
      <c r="D756" s="124"/>
      <c r="E756" s="124"/>
      <c r="F756" s="124"/>
      <c r="G756" s="124"/>
      <c r="H756" s="124"/>
      <c r="I756" s="124"/>
      <c r="J756" s="124"/>
      <c r="K756" s="124"/>
      <c r="L756" s="124"/>
      <c r="M756" s="124"/>
      <c r="N756" s="124"/>
      <c r="O756" s="124"/>
      <c r="P756" s="124"/>
      <c r="Q756" s="124"/>
      <c r="R756" s="124"/>
      <c r="S756" s="124"/>
      <c r="T756" s="124"/>
      <c r="U756" s="124"/>
      <c r="V756" s="124"/>
      <c r="W756" s="124"/>
      <c r="X756" s="124"/>
      <c r="Y756" s="124"/>
      <c r="Z756" s="124"/>
    </row>
    <row r="757" spans="1:26" ht="12.75" customHeight="1">
      <c r="A757" s="124"/>
      <c r="B757" s="124"/>
      <c r="C757" s="124"/>
      <c r="D757" s="124"/>
      <c r="E757" s="124"/>
      <c r="F757" s="124"/>
      <c r="G757" s="124"/>
      <c r="H757" s="124"/>
      <c r="I757" s="124"/>
      <c r="J757" s="124"/>
      <c r="K757" s="124"/>
      <c r="L757" s="124"/>
      <c r="M757" s="124"/>
      <c r="N757" s="124"/>
      <c r="O757" s="124"/>
      <c r="P757" s="124"/>
      <c r="Q757" s="124"/>
      <c r="R757" s="124"/>
      <c r="S757" s="124"/>
      <c r="T757" s="124"/>
      <c r="U757" s="124"/>
      <c r="V757" s="124"/>
      <c r="W757" s="124"/>
      <c r="X757" s="124"/>
      <c r="Y757" s="124"/>
      <c r="Z757" s="124"/>
    </row>
    <row r="758" spans="1:26" ht="12.75" customHeight="1">
      <c r="A758" s="124"/>
      <c r="B758" s="124"/>
      <c r="C758" s="124"/>
      <c r="D758" s="124"/>
      <c r="E758" s="124"/>
      <c r="F758" s="124"/>
      <c r="G758" s="124"/>
      <c r="H758" s="124"/>
      <c r="I758" s="124"/>
      <c r="J758" s="124"/>
      <c r="K758" s="124"/>
      <c r="L758" s="124"/>
      <c r="M758" s="124"/>
      <c r="N758" s="124"/>
      <c r="O758" s="124"/>
      <c r="P758" s="124"/>
      <c r="Q758" s="124"/>
      <c r="R758" s="124"/>
      <c r="S758" s="124"/>
      <c r="T758" s="124"/>
      <c r="U758" s="124"/>
      <c r="V758" s="124"/>
      <c r="W758" s="124"/>
      <c r="X758" s="124"/>
      <c r="Y758" s="124"/>
      <c r="Z758" s="124"/>
    </row>
    <row r="759" spans="1:26" ht="12.75" customHeight="1">
      <c r="A759" s="124"/>
      <c r="B759" s="124"/>
      <c r="C759" s="124"/>
      <c r="D759" s="124"/>
      <c r="E759" s="124"/>
      <c r="F759" s="124"/>
      <c r="G759" s="124"/>
      <c r="H759" s="124"/>
      <c r="I759" s="124"/>
      <c r="J759" s="124"/>
      <c r="K759" s="124"/>
      <c r="L759" s="124"/>
      <c r="M759" s="124"/>
      <c r="N759" s="124"/>
      <c r="O759" s="124"/>
      <c r="P759" s="124"/>
      <c r="Q759" s="124"/>
      <c r="R759" s="124"/>
      <c r="S759" s="124"/>
      <c r="T759" s="124"/>
      <c r="U759" s="124"/>
      <c r="V759" s="124"/>
      <c r="W759" s="124"/>
      <c r="X759" s="124"/>
      <c r="Y759" s="124"/>
      <c r="Z759" s="124"/>
    </row>
    <row r="760" spans="1:26" ht="12.75" customHeight="1">
      <c r="A760" s="124"/>
      <c r="B760" s="124"/>
      <c r="C760" s="124"/>
      <c r="D760" s="124"/>
      <c r="E760" s="124"/>
      <c r="F760" s="124"/>
      <c r="G760" s="124"/>
      <c r="H760" s="124"/>
      <c r="I760" s="124"/>
      <c r="J760" s="124"/>
      <c r="K760" s="124"/>
      <c r="L760" s="124"/>
      <c r="M760" s="124"/>
      <c r="N760" s="124"/>
      <c r="O760" s="124"/>
      <c r="P760" s="124"/>
      <c r="Q760" s="124"/>
      <c r="R760" s="124"/>
      <c r="S760" s="124"/>
      <c r="T760" s="124"/>
      <c r="U760" s="124"/>
      <c r="V760" s="124"/>
      <c r="W760" s="124"/>
      <c r="X760" s="124"/>
      <c r="Y760" s="124"/>
      <c r="Z760" s="124"/>
    </row>
    <row r="761" spans="1:26" ht="12.75" customHeight="1">
      <c r="A761" s="124"/>
      <c r="B761" s="124"/>
      <c r="C761" s="124"/>
      <c r="D761" s="124"/>
      <c r="E761" s="124"/>
      <c r="F761" s="124"/>
      <c r="G761" s="124"/>
      <c r="H761" s="124"/>
      <c r="I761" s="124"/>
      <c r="J761" s="124"/>
      <c r="K761" s="124"/>
      <c r="L761" s="124"/>
      <c r="M761" s="124"/>
      <c r="N761" s="124"/>
      <c r="O761" s="124"/>
      <c r="P761" s="124"/>
      <c r="Q761" s="124"/>
      <c r="R761" s="124"/>
      <c r="S761" s="124"/>
      <c r="T761" s="124"/>
      <c r="U761" s="124"/>
      <c r="V761" s="124"/>
      <c r="W761" s="124"/>
      <c r="X761" s="124"/>
      <c r="Y761" s="124"/>
      <c r="Z761" s="124"/>
    </row>
    <row r="762" spans="1:26" ht="12.75" customHeight="1">
      <c r="A762" s="124"/>
      <c r="B762" s="124"/>
      <c r="C762" s="124"/>
      <c r="D762" s="124"/>
      <c r="E762" s="124"/>
      <c r="F762" s="124"/>
      <c r="G762" s="124"/>
      <c r="H762" s="124"/>
      <c r="I762" s="124"/>
      <c r="J762" s="124"/>
      <c r="K762" s="124"/>
      <c r="L762" s="124"/>
      <c r="M762" s="124"/>
      <c r="N762" s="124"/>
      <c r="O762" s="124"/>
      <c r="P762" s="124"/>
      <c r="Q762" s="124"/>
      <c r="R762" s="124"/>
      <c r="S762" s="124"/>
      <c r="T762" s="124"/>
      <c r="U762" s="124"/>
      <c r="V762" s="124"/>
      <c r="W762" s="124"/>
      <c r="X762" s="124"/>
      <c r="Y762" s="124"/>
      <c r="Z762" s="124"/>
    </row>
    <row r="763" spans="1:26" ht="12.75" customHeight="1">
      <c r="A763" s="124"/>
      <c r="B763" s="124"/>
      <c r="C763" s="124"/>
      <c r="D763" s="124"/>
      <c r="E763" s="124"/>
      <c r="F763" s="124"/>
      <c r="G763" s="124"/>
      <c r="H763" s="124"/>
      <c r="I763" s="124"/>
      <c r="J763" s="124"/>
      <c r="K763" s="124"/>
      <c r="L763" s="124"/>
      <c r="M763" s="124"/>
      <c r="N763" s="124"/>
      <c r="O763" s="124"/>
      <c r="P763" s="124"/>
      <c r="Q763" s="124"/>
      <c r="R763" s="124"/>
      <c r="S763" s="124"/>
      <c r="T763" s="124"/>
      <c r="U763" s="124"/>
      <c r="V763" s="124"/>
      <c r="W763" s="124"/>
      <c r="X763" s="124"/>
      <c r="Y763" s="124"/>
      <c r="Z763" s="124"/>
    </row>
    <row r="764" spans="1:26" ht="12.75" customHeight="1">
      <c r="A764" s="124"/>
      <c r="B764" s="124"/>
      <c r="C764" s="124"/>
      <c r="D764" s="124"/>
      <c r="E764" s="124"/>
      <c r="F764" s="124"/>
      <c r="G764" s="124"/>
      <c r="H764" s="124"/>
      <c r="I764" s="124"/>
      <c r="J764" s="124"/>
      <c r="K764" s="124"/>
      <c r="L764" s="124"/>
      <c r="M764" s="124"/>
      <c r="N764" s="124"/>
      <c r="O764" s="124"/>
      <c r="P764" s="124"/>
      <c r="Q764" s="124"/>
      <c r="R764" s="124"/>
      <c r="S764" s="124"/>
      <c r="T764" s="124"/>
      <c r="U764" s="124"/>
      <c r="V764" s="124"/>
      <c r="W764" s="124"/>
      <c r="X764" s="124"/>
      <c r="Y764" s="124"/>
      <c r="Z764" s="124"/>
    </row>
    <row r="765" spans="1:26" ht="12.75" customHeight="1">
      <c r="A765" s="124"/>
      <c r="B765" s="124"/>
      <c r="C765" s="124"/>
      <c r="D765" s="124"/>
      <c r="E765" s="124"/>
      <c r="F765" s="124"/>
      <c r="G765" s="124"/>
      <c r="H765" s="124"/>
      <c r="I765" s="124"/>
      <c r="J765" s="124"/>
      <c r="K765" s="124"/>
      <c r="L765" s="124"/>
      <c r="M765" s="124"/>
      <c r="N765" s="124"/>
      <c r="O765" s="124"/>
      <c r="P765" s="124"/>
      <c r="Q765" s="124"/>
      <c r="R765" s="124"/>
      <c r="S765" s="124"/>
      <c r="T765" s="124"/>
      <c r="U765" s="124"/>
      <c r="V765" s="124"/>
      <c r="W765" s="124"/>
      <c r="X765" s="124"/>
      <c r="Y765" s="124"/>
      <c r="Z765" s="124"/>
    </row>
    <row r="766" spans="1:26" ht="12.75" customHeight="1">
      <c r="A766" s="124"/>
      <c r="B766" s="124"/>
      <c r="C766" s="124"/>
      <c r="D766" s="124"/>
      <c r="E766" s="124"/>
      <c r="F766" s="124"/>
      <c r="G766" s="124"/>
      <c r="H766" s="124"/>
      <c r="I766" s="124"/>
      <c r="J766" s="124"/>
      <c r="K766" s="124"/>
      <c r="L766" s="124"/>
      <c r="M766" s="124"/>
      <c r="N766" s="124"/>
      <c r="O766" s="124"/>
      <c r="P766" s="124"/>
      <c r="Q766" s="124"/>
      <c r="R766" s="124"/>
      <c r="S766" s="124"/>
      <c r="T766" s="124"/>
      <c r="U766" s="124"/>
      <c r="V766" s="124"/>
      <c r="W766" s="124"/>
      <c r="X766" s="124"/>
      <c r="Y766" s="124"/>
      <c r="Z766" s="124"/>
    </row>
    <row r="767" spans="1:26" ht="12.75" customHeight="1">
      <c r="A767" s="124"/>
      <c r="B767" s="124"/>
      <c r="C767" s="124"/>
      <c r="D767" s="124"/>
      <c r="E767" s="124"/>
      <c r="F767" s="124"/>
      <c r="G767" s="124"/>
      <c r="H767" s="124"/>
      <c r="I767" s="124"/>
      <c r="J767" s="124"/>
      <c r="K767" s="124"/>
      <c r="L767" s="124"/>
      <c r="M767" s="124"/>
      <c r="N767" s="124"/>
      <c r="O767" s="124"/>
      <c r="P767" s="124"/>
      <c r="Q767" s="124"/>
      <c r="R767" s="124"/>
      <c r="S767" s="124"/>
      <c r="T767" s="124"/>
      <c r="U767" s="124"/>
      <c r="V767" s="124"/>
      <c r="W767" s="124"/>
      <c r="X767" s="124"/>
      <c r="Y767" s="124"/>
      <c r="Z767" s="124"/>
    </row>
    <row r="768" spans="1:26" ht="12.75" customHeight="1">
      <c r="A768" s="124"/>
      <c r="B768" s="124"/>
      <c r="C768" s="124"/>
      <c r="D768" s="124"/>
      <c r="E768" s="124"/>
      <c r="F768" s="124"/>
      <c r="G768" s="124"/>
      <c r="H768" s="124"/>
      <c r="I768" s="124"/>
      <c r="J768" s="124"/>
      <c r="K768" s="124"/>
      <c r="L768" s="124"/>
      <c r="M768" s="124"/>
      <c r="N768" s="124"/>
      <c r="O768" s="124"/>
      <c r="P768" s="124"/>
      <c r="Q768" s="124"/>
      <c r="R768" s="124"/>
      <c r="S768" s="124"/>
      <c r="T768" s="124"/>
      <c r="U768" s="124"/>
      <c r="V768" s="124"/>
      <c r="W768" s="124"/>
      <c r="X768" s="124"/>
      <c r="Y768" s="124"/>
      <c r="Z768" s="124"/>
    </row>
    <row r="769" spans="1:26" ht="12.75" customHeight="1">
      <c r="A769" s="124"/>
      <c r="B769" s="124"/>
      <c r="C769" s="124"/>
      <c r="D769" s="124"/>
      <c r="E769" s="124"/>
      <c r="F769" s="124"/>
      <c r="G769" s="124"/>
      <c r="H769" s="124"/>
      <c r="I769" s="124"/>
      <c r="J769" s="124"/>
      <c r="K769" s="124"/>
      <c r="L769" s="124"/>
      <c r="M769" s="124"/>
      <c r="N769" s="124"/>
      <c r="O769" s="124"/>
      <c r="P769" s="124"/>
      <c r="Q769" s="124"/>
      <c r="R769" s="124"/>
      <c r="S769" s="124"/>
      <c r="T769" s="124"/>
      <c r="U769" s="124"/>
      <c r="V769" s="124"/>
      <c r="W769" s="124"/>
      <c r="X769" s="124"/>
      <c r="Y769" s="124"/>
      <c r="Z769" s="124"/>
    </row>
    <row r="770" spans="1:26" ht="12.75" customHeight="1">
      <c r="A770" s="124"/>
      <c r="B770" s="124"/>
      <c r="C770" s="124"/>
      <c r="D770" s="124"/>
      <c r="E770" s="124"/>
      <c r="F770" s="124"/>
      <c r="G770" s="124"/>
      <c r="H770" s="124"/>
      <c r="I770" s="124"/>
      <c r="J770" s="124"/>
      <c r="K770" s="124"/>
      <c r="L770" s="124"/>
      <c r="M770" s="124"/>
      <c r="N770" s="124"/>
      <c r="O770" s="124"/>
      <c r="P770" s="124"/>
      <c r="Q770" s="124"/>
      <c r="R770" s="124"/>
      <c r="S770" s="124"/>
      <c r="T770" s="124"/>
      <c r="U770" s="124"/>
      <c r="V770" s="124"/>
      <c r="W770" s="124"/>
      <c r="X770" s="124"/>
      <c r="Y770" s="124"/>
      <c r="Z770" s="124"/>
    </row>
    <row r="771" spans="1:26" ht="12.75" customHeight="1">
      <c r="A771" s="124"/>
      <c r="B771" s="124"/>
      <c r="C771" s="124"/>
      <c r="D771" s="124"/>
      <c r="E771" s="124"/>
      <c r="F771" s="124"/>
      <c r="G771" s="124"/>
      <c r="H771" s="124"/>
      <c r="I771" s="124"/>
      <c r="J771" s="124"/>
      <c r="K771" s="124"/>
      <c r="L771" s="124"/>
      <c r="M771" s="124"/>
      <c r="N771" s="124"/>
      <c r="O771" s="124"/>
      <c r="P771" s="124"/>
      <c r="Q771" s="124"/>
      <c r="R771" s="124"/>
      <c r="S771" s="124"/>
      <c r="T771" s="124"/>
      <c r="U771" s="124"/>
      <c r="V771" s="124"/>
      <c r="W771" s="124"/>
      <c r="X771" s="124"/>
      <c r="Y771" s="124"/>
      <c r="Z771" s="124"/>
    </row>
    <row r="772" spans="1:26" ht="12.75" customHeight="1">
      <c r="A772" s="124"/>
      <c r="B772" s="124"/>
      <c r="C772" s="124"/>
      <c r="D772" s="124"/>
      <c r="E772" s="124"/>
      <c r="F772" s="124"/>
      <c r="G772" s="124"/>
      <c r="H772" s="124"/>
      <c r="I772" s="124"/>
      <c r="J772" s="124"/>
      <c r="K772" s="124"/>
      <c r="L772" s="124"/>
      <c r="M772" s="124"/>
      <c r="N772" s="124"/>
      <c r="O772" s="124"/>
      <c r="P772" s="124"/>
      <c r="Q772" s="124"/>
      <c r="R772" s="124"/>
      <c r="S772" s="124"/>
      <c r="T772" s="124"/>
      <c r="U772" s="124"/>
      <c r="V772" s="124"/>
      <c r="W772" s="124"/>
      <c r="X772" s="124"/>
      <c r="Y772" s="124"/>
      <c r="Z772" s="124"/>
    </row>
    <row r="773" spans="1:26" ht="12.75" customHeight="1">
      <c r="A773" s="124"/>
      <c r="B773" s="124"/>
      <c r="C773" s="124"/>
      <c r="D773" s="124"/>
      <c r="E773" s="124"/>
      <c r="F773" s="124"/>
      <c r="G773" s="124"/>
      <c r="H773" s="124"/>
      <c r="I773" s="124"/>
      <c r="J773" s="124"/>
      <c r="K773" s="124"/>
      <c r="L773" s="124"/>
      <c r="M773" s="124"/>
      <c r="N773" s="124"/>
      <c r="O773" s="124"/>
      <c r="P773" s="124"/>
      <c r="Q773" s="124"/>
      <c r="R773" s="124"/>
      <c r="S773" s="124"/>
      <c r="T773" s="124"/>
      <c r="U773" s="124"/>
      <c r="V773" s="124"/>
      <c r="W773" s="124"/>
      <c r="X773" s="124"/>
      <c r="Y773" s="124"/>
      <c r="Z773" s="124"/>
    </row>
    <row r="774" spans="1:26" ht="12.75" customHeight="1">
      <c r="A774" s="124"/>
      <c r="B774" s="124"/>
      <c r="C774" s="124"/>
      <c r="D774" s="124"/>
      <c r="E774" s="124"/>
      <c r="F774" s="124"/>
      <c r="G774" s="124"/>
      <c r="H774" s="124"/>
      <c r="I774" s="124"/>
      <c r="J774" s="124"/>
      <c r="K774" s="124"/>
      <c r="L774" s="124"/>
      <c r="M774" s="124"/>
      <c r="N774" s="124"/>
      <c r="O774" s="124"/>
      <c r="P774" s="124"/>
      <c r="Q774" s="124"/>
      <c r="R774" s="124"/>
      <c r="S774" s="124"/>
      <c r="T774" s="124"/>
      <c r="U774" s="124"/>
      <c r="V774" s="124"/>
      <c r="W774" s="124"/>
      <c r="X774" s="124"/>
      <c r="Y774" s="124"/>
      <c r="Z774" s="124"/>
    </row>
    <row r="775" spans="1:26" ht="12.75" customHeight="1">
      <c r="A775" s="124"/>
      <c r="B775" s="124"/>
      <c r="C775" s="124"/>
      <c r="D775" s="124"/>
      <c r="E775" s="124"/>
      <c r="F775" s="124"/>
      <c r="G775" s="124"/>
      <c r="H775" s="124"/>
      <c r="I775" s="124"/>
      <c r="J775" s="124"/>
      <c r="K775" s="124"/>
      <c r="L775" s="124"/>
      <c r="M775" s="124"/>
      <c r="N775" s="124"/>
      <c r="O775" s="124"/>
      <c r="P775" s="124"/>
      <c r="Q775" s="124"/>
      <c r="R775" s="124"/>
      <c r="S775" s="124"/>
      <c r="T775" s="124"/>
      <c r="U775" s="124"/>
      <c r="V775" s="124"/>
      <c r="W775" s="124"/>
      <c r="X775" s="124"/>
      <c r="Y775" s="124"/>
      <c r="Z775" s="124"/>
    </row>
    <row r="776" spans="1:26" ht="12.75" customHeight="1">
      <c r="A776" s="124"/>
      <c r="B776" s="124"/>
      <c r="C776" s="124"/>
      <c r="D776" s="124"/>
      <c r="E776" s="124"/>
      <c r="F776" s="124"/>
      <c r="G776" s="124"/>
      <c r="H776" s="124"/>
      <c r="I776" s="124"/>
      <c r="J776" s="124"/>
      <c r="K776" s="124"/>
      <c r="L776" s="124"/>
      <c r="M776" s="124"/>
      <c r="N776" s="124"/>
      <c r="O776" s="124"/>
      <c r="P776" s="124"/>
      <c r="Q776" s="124"/>
      <c r="R776" s="124"/>
      <c r="S776" s="124"/>
      <c r="T776" s="124"/>
      <c r="U776" s="124"/>
      <c r="V776" s="124"/>
      <c r="W776" s="124"/>
      <c r="X776" s="124"/>
      <c r="Y776" s="124"/>
      <c r="Z776" s="124"/>
    </row>
    <row r="777" spans="1:26" ht="12.75" customHeight="1">
      <c r="A777" s="124"/>
      <c r="B777" s="124"/>
      <c r="C777" s="124"/>
      <c r="D777" s="124"/>
      <c r="E777" s="124"/>
      <c r="F777" s="124"/>
      <c r="G777" s="124"/>
      <c r="H777" s="124"/>
      <c r="I777" s="124"/>
      <c r="J777" s="124"/>
      <c r="K777" s="124"/>
      <c r="L777" s="124"/>
      <c r="M777" s="124"/>
      <c r="N777" s="124"/>
      <c r="O777" s="124"/>
      <c r="P777" s="124"/>
      <c r="Q777" s="124"/>
      <c r="R777" s="124"/>
      <c r="S777" s="124"/>
      <c r="T777" s="124"/>
      <c r="U777" s="124"/>
      <c r="V777" s="124"/>
      <c r="W777" s="124"/>
      <c r="X777" s="124"/>
      <c r="Y777" s="124"/>
      <c r="Z777" s="124"/>
    </row>
    <row r="778" spans="1:26" ht="12.75" customHeight="1">
      <c r="A778" s="124"/>
      <c r="B778" s="124"/>
      <c r="C778" s="124"/>
      <c r="D778" s="124"/>
      <c r="E778" s="124"/>
      <c r="F778" s="124"/>
      <c r="G778" s="124"/>
      <c r="H778" s="124"/>
      <c r="I778" s="124"/>
      <c r="J778" s="124"/>
      <c r="K778" s="124"/>
      <c r="L778" s="124"/>
      <c r="M778" s="124"/>
      <c r="N778" s="124"/>
      <c r="O778" s="124"/>
      <c r="P778" s="124"/>
      <c r="Q778" s="124"/>
      <c r="R778" s="124"/>
      <c r="S778" s="124"/>
      <c r="T778" s="124"/>
      <c r="U778" s="124"/>
      <c r="V778" s="124"/>
      <c r="W778" s="124"/>
      <c r="X778" s="124"/>
      <c r="Y778" s="124"/>
      <c r="Z778" s="124"/>
    </row>
    <row r="779" spans="1:26" ht="12.75" customHeight="1">
      <c r="A779" s="124"/>
      <c r="B779" s="124"/>
      <c r="C779" s="124"/>
      <c r="D779" s="124"/>
      <c r="E779" s="124"/>
      <c r="F779" s="124"/>
      <c r="G779" s="124"/>
      <c r="H779" s="124"/>
      <c r="I779" s="124"/>
      <c r="J779" s="124"/>
      <c r="K779" s="124"/>
      <c r="L779" s="124"/>
      <c r="M779" s="124"/>
      <c r="N779" s="124"/>
      <c r="O779" s="124"/>
      <c r="P779" s="124"/>
      <c r="Q779" s="124"/>
      <c r="R779" s="124"/>
      <c r="S779" s="124"/>
      <c r="T779" s="124"/>
      <c r="U779" s="124"/>
      <c r="V779" s="124"/>
      <c r="W779" s="124"/>
      <c r="X779" s="124"/>
      <c r="Y779" s="124"/>
      <c r="Z779" s="124"/>
    </row>
    <row r="780" spans="1:26" ht="12.75" customHeight="1">
      <c r="A780" s="124"/>
      <c r="B780" s="124"/>
      <c r="C780" s="124"/>
      <c r="D780" s="124"/>
      <c r="E780" s="124"/>
      <c r="F780" s="124"/>
      <c r="G780" s="124"/>
      <c r="H780" s="124"/>
      <c r="I780" s="124"/>
      <c r="J780" s="124"/>
      <c r="K780" s="124"/>
      <c r="L780" s="124"/>
      <c r="M780" s="124"/>
      <c r="N780" s="124"/>
      <c r="O780" s="124"/>
      <c r="P780" s="124"/>
      <c r="Q780" s="124"/>
      <c r="R780" s="124"/>
      <c r="S780" s="124"/>
      <c r="T780" s="124"/>
      <c r="U780" s="124"/>
      <c r="V780" s="124"/>
      <c r="W780" s="124"/>
      <c r="X780" s="124"/>
      <c r="Y780" s="124"/>
      <c r="Z780" s="124"/>
    </row>
    <row r="781" spans="1:26" ht="12.75" customHeight="1">
      <c r="A781" s="124"/>
      <c r="B781" s="124"/>
      <c r="C781" s="124"/>
      <c r="D781" s="124"/>
      <c r="E781" s="124"/>
      <c r="F781" s="124"/>
      <c r="G781" s="124"/>
      <c r="H781" s="124"/>
      <c r="I781" s="124"/>
      <c r="J781" s="124"/>
      <c r="K781" s="124"/>
      <c r="L781" s="124"/>
      <c r="M781" s="124"/>
      <c r="N781" s="124"/>
      <c r="O781" s="124"/>
      <c r="P781" s="124"/>
      <c r="Q781" s="124"/>
      <c r="R781" s="124"/>
      <c r="S781" s="124"/>
      <c r="T781" s="124"/>
      <c r="U781" s="124"/>
      <c r="V781" s="124"/>
      <c r="W781" s="124"/>
      <c r="X781" s="124"/>
      <c r="Y781" s="124"/>
      <c r="Z781" s="124"/>
    </row>
    <row r="782" spans="1:26" ht="12.75" customHeight="1">
      <c r="A782" s="124"/>
      <c r="B782" s="124"/>
      <c r="C782" s="124"/>
      <c r="D782" s="124"/>
      <c r="E782" s="124"/>
      <c r="F782" s="124"/>
      <c r="G782" s="124"/>
      <c r="H782" s="124"/>
      <c r="I782" s="124"/>
      <c r="J782" s="124"/>
      <c r="K782" s="124"/>
      <c r="L782" s="124"/>
      <c r="M782" s="124"/>
      <c r="N782" s="124"/>
      <c r="O782" s="124"/>
      <c r="P782" s="124"/>
      <c r="Q782" s="124"/>
      <c r="R782" s="124"/>
      <c r="S782" s="124"/>
      <c r="T782" s="124"/>
      <c r="U782" s="124"/>
      <c r="V782" s="124"/>
      <c r="W782" s="124"/>
      <c r="X782" s="124"/>
      <c r="Y782" s="124"/>
      <c r="Z782" s="124"/>
    </row>
    <row r="783" spans="1:26" ht="12.75" customHeight="1">
      <c r="A783" s="124"/>
      <c r="B783" s="124"/>
      <c r="C783" s="124"/>
      <c r="D783" s="124"/>
      <c r="E783" s="124"/>
      <c r="F783" s="124"/>
      <c r="G783" s="124"/>
      <c r="H783" s="124"/>
      <c r="I783" s="124"/>
      <c r="J783" s="124"/>
      <c r="K783" s="124"/>
      <c r="L783" s="124"/>
      <c r="M783" s="124"/>
      <c r="N783" s="124"/>
      <c r="O783" s="124"/>
      <c r="P783" s="124"/>
      <c r="Q783" s="124"/>
      <c r="R783" s="124"/>
      <c r="S783" s="124"/>
      <c r="T783" s="124"/>
      <c r="U783" s="124"/>
      <c r="V783" s="124"/>
      <c r="W783" s="124"/>
      <c r="X783" s="124"/>
      <c r="Y783" s="124"/>
      <c r="Z783" s="124"/>
    </row>
    <row r="784" spans="1:26" ht="12.75" customHeight="1">
      <c r="A784" s="124"/>
      <c r="B784" s="124"/>
      <c r="C784" s="124"/>
      <c r="D784" s="124"/>
      <c r="E784" s="124"/>
      <c r="F784" s="124"/>
      <c r="G784" s="124"/>
      <c r="H784" s="124"/>
      <c r="I784" s="124"/>
      <c r="J784" s="124"/>
      <c r="K784" s="124"/>
      <c r="L784" s="124"/>
      <c r="M784" s="124"/>
      <c r="N784" s="124"/>
      <c r="O784" s="124"/>
      <c r="P784" s="124"/>
      <c r="Q784" s="124"/>
      <c r="R784" s="124"/>
      <c r="S784" s="124"/>
      <c r="T784" s="124"/>
      <c r="U784" s="124"/>
      <c r="V784" s="124"/>
      <c r="W784" s="124"/>
      <c r="X784" s="124"/>
      <c r="Y784" s="124"/>
      <c r="Z784" s="124"/>
    </row>
    <row r="785" spans="1:26" ht="12.75" customHeight="1">
      <c r="A785" s="124"/>
      <c r="B785" s="124"/>
      <c r="C785" s="124"/>
      <c r="D785" s="124"/>
      <c r="E785" s="124"/>
      <c r="F785" s="124"/>
      <c r="G785" s="124"/>
      <c r="H785" s="124"/>
      <c r="I785" s="124"/>
      <c r="J785" s="124"/>
      <c r="K785" s="124"/>
      <c r="L785" s="124"/>
      <c r="M785" s="124"/>
      <c r="N785" s="124"/>
      <c r="O785" s="124"/>
      <c r="P785" s="124"/>
      <c r="Q785" s="124"/>
      <c r="R785" s="124"/>
      <c r="S785" s="124"/>
      <c r="T785" s="124"/>
      <c r="U785" s="124"/>
      <c r="V785" s="124"/>
      <c r="W785" s="124"/>
      <c r="X785" s="124"/>
      <c r="Y785" s="124"/>
      <c r="Z785" s="124"/>
    </row>
    <row r="786" spans="1:26" ht="12.75" customHeight="1">
      <c r="A786" s="124"/>
      <c r="B786" s="124"/>
      <c r="C786" s="124"/>
      <c r="D786" s="124"/>
      <c r="E786" s="124"/>
      <c r="F786" s="124"/>
      <c r="G786" s="124"/>
      <c r="H786" s="124"/>
      <c r="I786" s="124"/>
      <c r="J786" s="124"/>
      <c r="K786" s="124"/>
      <c r="L786" s="124"/>
      <c r="M786" s="124"/>
      <c r="N786" s="124"/>
      <c r="O786" s="124"/>
      <c r="P786" s="124"/>
      <c r="Q786" s="124"/>
      <c r="R786" s="124"/>
      <c r="S786" s="124"/>
      <c r="T786" s="124"/>
      <c r="U786" s="124"/>
      <c r="V786" s="124"/>
      <c r="W786" s="124"/>
      <c r="X786" s="124"/>
      <c r="Y786" s="124"/>
      <c r="Z786" s="124"/>
    </row>
    <row r="787" spans="1:26" ht="12.75" customHeight="1">
      <c r="A787" s="124"/>
      <c r="B787" s="124"/>
      <c r="C787" s="124"/>
      <c r="D787" s="124"/>
      <c r="E787" s="124"/>
      <c r="F787" s="124"/>
      <c r="G787" s="124"/>
      <c r="H787" s="124"/>
      <c r="I787" s="124"/>
      <c r="J787" s="124"/>
      <c r="K787" s="124"/>
      <c r="L787" s="124"/>
      <c r="M787" s="124"/>
      <c r="N787" s="124"/>
      <c r="O787" s="124"/>
      <c r="P787" s="124"/>
      <c r="Q787" s="124"/>
      <c r="R787" s="124"/>
      <c r="S787" s="124"/>
      <c r="T787" s="124"/>
      <c r="U787" s="124"/>
      <c r="V787" s="124"/>
      <c r="W787" s="124"/>
      <c r="X787" s="124"/>
      <c r="Y787" s="124"/>
      <c r="Z787" s="124"/>
    </row>
    <row r="788" spans="1:26" ht="12.75" customHeight="1">
      <c r="A788" s="124"/>
      <c r="B788" s="124"/>
      <c r="C788" s="124"/>
      <c r="D788" s="124"/>
      <c r="E788" s="124"/>
      <c r="F788" s="124"/>
      <c r="G788" s="124"/>
      <c r="H788" s="124"/>
      <c r="I788" s="124"/>
      <c r="J788" s="124"/>
      <c r="K788" s="124"/>
      <c r="L788" s="124"/>
      <c r="M788" s="124"/>
      <c r="N788" s="124"/>
      <c r="O788" s="124"/>
      <c r="P788" s="124"/>
      <c r="Q788" s="124"/>
      <c r="R788" s="124"/>
      <c r="S788" s="124"/>
      <c r="T788" s="124"/>
      <c r="U788" s="124"/>
      <c r="V788" s="124"/>
      <c r="W788" s="124"/>
      <c r="X788" s="124"/>
      <c r="Y788" s="124"/>
      <c r="Z788" s="124"/>
    </row>
    <row r="789" spans="1:26" ht="12.75" customHeight="1">
      <c r="A789" s="124"/>
      <c r="B789" s="124"/>
      <c r="C789" s="124"/>
      <c r="D789" s="124"/>
      <c r="E789" s="124"/>
      <c r="F789" s="124"/>
      <c r="G789" s="124"/>
      <c r="H789" s="124"/>
      <c r="I789" s="124"/>
      <c r="J789" s="124"/>
      <c r="K789" s="124"/>
      <c r="L789" s="124"/>
      <c r="M789" s="124"/>
      <c r="N789" s="124"/>
      <c r="O789" s="124"/>
      <c r="P789" s="124"/>
      <c r="Q789" s="124"/>
      <c r="R789" s="124"/>
      <c r="S789" s="124"/>
      <c r="T789" s="124"/>
      <c r="U789" s="124"/>
      <c r="V789" s="124"/>
      <c r="W789" s="124"/>
      <c r="X789" s="124"/>
      <c r="Y789" s="124"/>
      <c r="Z789" s="124"/>
    </row>
    <row r="790" spans="1:26" ht="12.75" customHeight="1">
      <c r="A790" s="124"/>
      <c r="B790" s="124"/>
      <c r="C790" s="124"/>
      <c r="D790" s="124"/>
      <c r="E790" s="124"/>
      <c r="F790" s="124"/>
      <c r="G790" s="124"/>
      <c r="H790" s="124"/>
      <c r="I790" s="124"/>
      <c r="J790" s="124"/>
      <c r="K790" s="124"/>
      <c r="L790" s="124"/>
      <c r="M790" s="124"/>
      <c r="N790" s="124"/>
      <c r="O790" s="124"/>
      <c r="P790" s="124"/>
      <c r="Q790" s="124"/>
      <c r="R790" s="124"/>
      <c r="S790" s="124"/>
      <c r="T790" s="124"/>
      <c r="U790" s="124"/>
      <c r="V790" s="124"/>
      <c r="W790" s="124"/>
      <c r="X790" s="124"/>
      <c r="Y790" s="124"/>
      <c r="Z790" s="124"/>
    </row>
    <row r="791" spans="1:26" ht="12.75" customHeight="1">
      <c r="A791" s="124"/>
      <c r="B791" s="124"/>
      <c r="C791" s="124"/>
      <c r="D791" s="124"/>
      <c r="E791" s="124"/>
      <c r="F791" s="124"/>
      <c r="G791" s="124"/>
      <c r="H791" s="124"/>
      <c r="I791" s="124"/>
      <c r="J791" s="124"/>
      <c r="K791" s="124"/>
      <c r="L791" s="124"/>
      <c r="M791" s="124"/>
      <c r="N791" s="124"/>
      <c r="O791" s="124"/>
      <c r="P791" s="124"/>
      <c r="Q791" s="124"/>
      <c r="R791" s="124"/>
      <c r="S791" s="124"/>
      <c r="T791" s="124"/>
      <c r="U791" s="124"/>
      <c r="V791" s="124"/>
      <c r="W791" s="124"/>
      <c r="X791" s="124"/>
      <c r="Y791" s="124"/>
      <c r="Z791" s="124"/>
    </row>
    <row r="792" spans="1:26" ht="12.75" customHeight="1">
      <c r="A792" s="124"/>
      <c r="B792" s="124"/>
      <c r="C792" s="124"/>
      <c r="D792" s="124"/>
      <c r="E792" s="124"/>
      <c r="F792" s="124"/>
      <c r="G792" s="124"/>
      <c r="H792" s="124"/>
      <c r="I792" s="124"/>
      <c r="J792" s="124"/>
      <c r="K792" s="124"/>
      <c r="L792" s="124"/>
      <c r="M792" s="124"/>
      <c r="N792" s="124"/>
      <c r="O792" s="124"/>
      <c r="P792" s="124"/>
      <c r="Q792" s="124"/>
      <c r="R792" s="124"/>
      <c r="S792" s="124"/>
      <c r="T792" s="124"/>
      <c r="U792" s="124"/>
      <c r="V792" s="124"/>
      <c r="W792" s="124"/>
      <c r="X792" s="124"/>
      <c r="Y792" s="124"/>
      <c r="Z792" s="124"/>
    </row>
    <row r="793" spans="1:26" ht="12.75" customHeight="1">
      <c r="A793" s="124"/>
      <c r="B793" s="124"/>
      <c r="C793" s="124"/>
      <c r="D793" s="124"/>
      <c r="E793" s="124"/>
      <c r="F793" s="124"/>
      <c r="G793" s="124"/>
      <c r="H793" s="124"/>
      <c r="I793" s="124"/>
      <c r="J793" s="124"/>
      <c r="K793" s="124"/>
      <c r="L793" s="124"/>
      <c r="M793" s="124"/>
      <c r="N793" s="124"/>
      <c r="O793" s="124"/>
      <c r="P793" s="124"/>
      <c r="Q793" s="124"/>
      <c r="R793" s="124"/>
      <c r="S793" s="124"/>
      <c r="T793" s="124"/>
      <c r="U793" s="124"/>
      <c r="V793" s="124"/>
      <c r="W793" s="124"/>
      <c r="X793" s="124"/>
      <c r="Y793" s="124"/>
      <c r="Z793" s="124"/>
    </row>
    <row r="794" spans="1:26" ht="12.75" customHeight="1">
      <c r="A794" s="124"/>
      <c r="B794" s="124"/>
      <c r="C794" s="124"/>
      <c r="D794" s="124"/>
      <c r="E794" s="124"/>
      <c r="F794" s="124"/>
      <c r="G794" s="124"/>
      <c r="H794" s="124"/>
      <c r="I794" s="124"/>
      <c r="J794" s="124"/>
      <c r="K794" s="124"/>
      <c r="L794" s="124"/>
      <c r="M794" s="124"/>
      <c r="N794" s="124"/>
      <c r="O794" s="124"/>
      <c r="P794" s="124"/>
      <c r="Q794" s="124"/>
      <c r="R794" s="124"/>
      <c r="S794" s="124"/>
      <c r="T794" s="124"/>
      <c r="U794" s="124"/>
      <c r="V794" s="124"/>
      <c r="W794" s="124"/>
      <c r="X794" s="124"/>
      <c r="Y794" s="124"/>
      <c r="Z794" s="124"/>
    </row>
    <row r="795" spans="1:26" ht="12.75" customHeight="1">
      <c r="A795" s="124"/>
      <c r="B795" s="124"/>
      <c r="C795" s="124"/>
      <c r="D795" s="124"/>
      <c r="E795" s="124"/>
      <c r="F795" s="124"/>
      <c r="G795" s="124"/>
      <c r="H795" s="124"/>
      <c r="I795" s="124"/>
      <c r="J795" s="124"/>
      <c r="K795" s="124"/>
      <c r="L795" s="124"/>
      <c r="M795" s="124"/>
      <c r="N795" s="124"/>
      <c r="O795" s="124"/>
      <c r="P795" s="124"/>
      <c r="Q795" s="124"/>
      <c r="R795" s="124"/>
      <c r="S795" s="124"/>
      <c r="T795" s="124"/>
      <c r="U795" s="124"/>
      <c r="V795" s="124"/>
      <c r="W795" s="124"/>
      <c r="X795" s="124"/>
      <c r="Y795" s="124"/>
      <c r="Z795" s="124"/>
    </row>
    <row r="796" spans="1:26" ht="12.75" customHeight="1">
      <c r="A796" s="124"/>
      <c r="B796" s="124"/>
      <c r="C796" s="124"/>
      <c r="D796" s="124"/>
      <c r="E796" s="124"/>
      <c r="F796" s="124"/>
      <c r="G796" s="124"/>
      <c r="H796" s="124"/>
      <c r="I796" s="124"/>
      <c r="J796" s="124"/>
      <c r="K796" s="124"/>
      <c r="L796" s="124"/>
      <c r="M796" s="124"/>
      <c r="N796" s="124"/>
      <c r="O796" s="124"/>
      <c r="P796" s="124"/>
      <c r="Q796" s="124"/>
      <c r="R796" s="124"/>
      <c r="S796" s="124"/>
      <c r="T796" s="124"/>
      <c r="U796" s="124"/>
      <c r="V796" s="124"/>
      <c r="W796" s="124"/>
      <c r="X796" s="124"/>
      <c r="Y796" s="124"/>
      <c r="Z796" s="124"/>
    </row>
    <row r="797" spans="1:26" ht="12.75" customHeight="1">
      <c r="A797" s="124"/>
      <c r="B797" s="124"/>
      <c r="C797" s="124"/>
      <c r="D797" s="124"/>
      <c r="E797" s="124"/>
      <c r="F797" s="124"/>
      <c r="G797" s="124"/>
      <c r="H797" s="124"/>
      <c r="I797" s="124"/>
      <c r="J797" s="124"/>
      <c r="K797" s="124"/>
      <c r="L797" s="124"/>
      <c r="M797" s="124"/>
      <c r="N797" s="124"/>
      <c r="O797" s="124"/>
      <c r="P797" s="124"/>
      <c r="Q797" s="124"/>
      <c r="R797" s="124"/>
      <c r="S797" s="124"/>
      <c r="T797" s="124"/>
      <c r="U797" s="124"/>
      <c r="V797" s="124"/>
      <c r="W797" s="124"/>
      <c r="X797" s="124"/>
      <c r="Y797" s="124"/>
      <c r="Z797" s="124"/>
    </row>
    <row r="798" spans="1:26" ht="12.75" customHeight="1">
      <c r="A798" s="124"/>
      <c r="B798" s="124"/>
      <c r="C798" s="124"/>
      <c r="D798" s="124"/>
      <c r="E798" s="124"/>
      <c r="F798" s="124"/>
      <c r="G798" s="124"/>
      <c r="H798" s="124"/>
      <c r="I798" s="124"/>
      <c r="J798" s="124"/>
      <c r="K798" s="124"/>
      <c r="L798" s="124"/>
      <c r="M798" s="124"/>
      <c r="N798" s="124"/>
      <c r="O798" s="124"/>
      <c r="P798" s="124"/>
      <c r="Q798" s="124"/>
      <c r="R798" s="124"/>
      <c r="S798" s="124"/>
      <c r="T798" s="124"/>
      <c r="U798" s="124"/>
      <c r="V798" s="124"/>
      <c r="W798" s="124"/>
      <c r="X798" s="124"/>
      <c r="Y798" s="124"/>
      <c r="Z798" s="124"/>
    </row>
    <row r="799" spans="1:26" ht="12.75" customHeight="1">
      <c r="A799" s="124"/>
      <c r="B799" s="124"/>
      <c r="C799" s="124"/>
      <c r="D799" s="124"/>
      <c r="E799" s="124"/>
      <c r="F799" s="124"/>
      <c r="G799" s="124"/>
      <c r="H799" s="124"/>
      <c r="I799" s="124"/>
      <c r="J799" s="124"/>
      <c r="K799" s="124"/>
      <c r="L799" s="124"/>
      <c r="M799" s="124"/>
      <c r="N799" s="124"/>
      <c r="O799" s="124"/>
      <c r="P799" s="124"/>
      <c r="Q799" s="124"/>
      <c r="R799" s="124"/>
      <c r="S799" s="124"/>
      <c r="T799" s="124"/>
      <c r="U799" s="124"/>
      <c r="V799" s="124"/>
      <c r="W799" s="124"/>
      <c r="X799" s="124"/>
      <c r="Y799" s="124"/>
      <c r="Z799" s="124"/>
    </row>
    <row r="800" spans="1:26" ht="12.75" customHeight="1">
      <c r="A800" s="124"/>
      <c r="B800" s="124"/>
      <c r="C800" s="124"/>
      <c r="D800" s="124"/>
      <c r="E800" s="124"/>
      <c r="F800" s="124"/>
      <c r="G800" s="124"/>
      <c r="H800" s="124"/>
      <c r="I800" s="124"/>
      <c r="J800" s="124"/>
      <c r="K800" s="124"/>
      <c r="L800" s="124"/>
      <c r="M800" s="124"/>
      <c r="N800" s="124"/>
      <c r="O800" s="124"/>
      <c r="P800" s="124"/>
      <c r="Q800" s="124"/>
      <c r="R800" s="124"/>
      <c r="S800" s="124"/>
      <c r="T800" s="124"/>
      <c r="U800" s="124"/>
      <c r="V800" s="124"/>
      <c r="W800" s="124"/>
      <c r="X800" s="124"/>
      <c r="Y800" s="124"/>
      <c r="Z800" s="124"/>
    </row>
    <row r="801" spans="1:26" ht="12.75" customHeight="1">
      <c r="A801" s="124"/>
      <c r="B801" s="124"/>
      <c r="C801" s="124"/>
      <c r="D801" s="124"/>
      <c r="E801" s="124"/>
      <c r="F801" s="124"/>
      <c r="G801" s="124"/>
      <c r="H801" s="124"/>
      <c r="I801" s="124"/>
      <c r="J801" s="124"/>
      <c r="K801" s="124"/>
      <c r="L801" s="124"/>
      <c r="M801" s="124"/>
      <c r="N801" s="124"/>
      <c r="O801" s="124"/>
      <c r="P801" s="124"/>
      <c r="Q801" s="124"/>
      <c r="R801" s="124"/>
      <c r="S801" s="124"/>
      <c r="T801" s="124"/>
      <c r="U801" s="124"/>
      <c r="V801" s="124"/>
      <c r="W801" s="124"/>
      <c r="X801" s="124"/>
      <c r="Y801" s="124"/>
      <c r="Z801" s="124"/>
    </row>
    <row r="802" spans="1:26" ht="12.75" customHeight="1">
      <c r="A802" s="124"/>
      <c r="B802" s="124"/>
      <c r="C802" s="124"/>
      <c r="D802" s="124"/>
      <c r="E802" s="124"/>
      <c r="F802" s="124"/>
      <c r="G802" s="124"/>
      <c r="H802" s="124"/>
      <c r="I802" s="124"/>
      <c r="J802" s="124"/>
      <c r="K802" s="124"/>
      <c r="L802" s="124"/>
      <c r="M802" s="124"/>
      <c r="N802" s="124"/>
      <c r="O802" s="124"/>
      <c r="P802" s="124"/>
      <c r="Q802" s="124"/>
      <c r="R802" s="124"/>
      <c r="S802" s="124"/>
      <c r="T802" s="124"/>
      <c r="U802" s="124"/>
      <c r="V802" s="124"/>
      <c r="W802" s="124"/>
      <c r="X802" s="124"/>
      <c r="Y802" s="124"/>
      <c r="Z802" s="124"/>
    </row>
    <row r="803" spans="1:26" ht="12.75" customHeight="1">
      <c r="A803" s="124"/>
      <c r="B803" s="124"/>
      <c r="C803" s="124"/>
      <c r="D803" s="124"/>
      <c r="E803" s="124"/>
      <c r="F803" s="124"/>
      <c r="G803" s="124"/>
      <c r="H803" s="124"/>
      <c r="I803" s="124"/>
      <c r="J803" s="124"/>
      <c r="K803" s="124"/>
      <c r="L803" s="124"/>
      <c r="M803" s="124"/>
      <c r="N803" s="124"/>
      <c r="O803" s="124"/>
      <c r="P803" s="124"/>
      <c r="Q803" s="124"/>
      <c r="R803" s="124"/>
      <c r="S803" s="124"/>
      <c r="T803" s="124"/>
      <c r="U803" s="124"/>
      <c r="V803" s="124"/>
      <c r="W803" s="124"/>
      <c r="X803" s="124"/>
      <c r="Y803" s="124"/>
      <c r="Z803" s="124"/>
    </row>
    <row r="804" spans="1:26" ht="12.75" customHeight="1">
      <c r="A804" s="124"/>
      <c r="B804" s="124"/>
      <c r="C804" s="124"/>
      <c r="D804" s="124"/>
      <c r="E804" s="124"/>
      <c r="F804" s="124"/>
      <c r="G804" s="124"/>
      <c r="H804" s="124"/>
      <c r="I804" s="124"/>
      <c r="J804" s="124"/>
      <c r="K804" s="124"/>
      <c r="L804" s="124"/>
      <c r="M804" s="124"/>
      <c r="N804" s="124"/>
      <c r="O804" s="124"/>
      <c r="P804" s="124"/>
      <c r="Q804" s="124"/>
      <c r="R804" s="124"/>
      <c r="S804" s="124"/>
      <c r="T804" s="124"/>
      <c r="U804" s="124"/>
      <c r="V804" s="124"/>
      <c r="W804" s="124"/>
      <c r="X804" s="124"/>
      <c r="Y804" s="124"/>
      <c r="Z804" s="124"/>
    </row>
    <row r="805" spans="1:26" ht="12.75" customHeight="1">
      <c r="A805" s="124"/>
      <c r="B805" s="124"/>
      <c r="C805" s="124"/>
      <c r="D805" s="124"/>
      <c r="E805" s="124"/>
      <c r="F805" s="124"/>
      <c r="G805" s="124"/>
      <c r="H805" s="124"/>
      <c r="I805" s="124"/>
      <c r="J805" s="124"/>
      <c r="K805" s="124"/>
      <c r="L805" s="124"/>
      <c r="M805" s="124"/>
      <c r="N805" s="124"/>
      <c r="O805" s="124"/>
      <c r="P805" s="124"/>
      <c r="Q805" s="124"/>
      <c r="R805" s="124"/>
      <c r="S805" s="124"/>
      <c r="T805" s="124"/>
      <c r="U805" s="124"/>
      <c r="V805" s="124"/>
      <c r="W805" s="124"/>
      <c r="X805" s="124"/>
      <c r="Y805" s="124"/>
      <c r="Z805" s="124"/>
    </row>
    <row r="806" spans="1:26" ht="12.75" customHeight="1">
      <c r="A806" s="124"/>
      <c r="B806" s="124"/>
      <c r="C806" s="124"/>
      <c r="D806" s="124"/>
      <c r="E806" s="124"/>
      <c r="F806" s="124"/>
      <c r="G806" s="124"/>
      <c r="H806" s="124"/>
      <c r="I806" s="124"/>
      <c r="J806" s="124"/>
      <c r="K806" s="124"/>
      <c r="L806" s="124"/>
      <c r="M806" s="124"/>
      <c r="N806" s="124"/>
      <c r="O806" s="124"/>
      <c r="P806" s="124"/>
      <c r="Q806" s="124"/>
      <c r="R806" s="124"/>
      <c r="S806" s="124"/>
      <c r="T806" s="124"/>
      <c r="U806" s="124"/>
      <c r="V806" s="124"/>
      <c r="W806" s="124"/>
      <c r="X806" s="124"/>
      <c r="Y806" s="124"/>
      <c r="Z806" s="124"/>
    </row>
    <row r="807" spans="1:26" ht="12.75" customHeight="1">
      <c r="A807" s="124"/>
      <c r="B807" s="124"/>
      <c r="C807" s="124"/>
      <c r="D807" s="124"/>
      <c r="E807" s="124"/>
      <c r="F807" s="124"/>
      <c r="G807" s="124"/>
      <c r="H807" s="124"/>
      <c r="I807" s="124"/>
      <c r="J807" s="124"/>
      <c r="K807" s="124"/>
      <c r="L807" s="124"/>
      <c r="M807" s="124"/>
      <c r="N807" s="124"/>
      <c r="O807" s="124"/>
      <c r="P807" s="124"/>
      <c r="Q807" s="124"/>
      <c r="R807" s="124"/>
      <c r="S807" s="124"/>
      <c r="T807" s="124"/>
      <c r="U807" s="124"/>
      <c r="V807" s="124"/>
      <c r="W807" s="124"/>
      <c r="X807" s="124"/>
      <c r="Y807" s="124"/>
      <c r="Z807" s="124"/>
    </row>
    <row r="808" spans="1:26" ht="12.75" customHeight="1">
      <c r="A808" s="124"/>
      <c r="B808" s="124"/>
      <c r="C808" s="124"/>
      <c r="D808" s="124"/>
      <c r="E808" s="124"/>
      <c r="F808" s="124"/>
      <c r="G808" s="124"/>
      <c r="H808" s="124"/>
      <c r="I808" s="124"/>
      <c r="J808" s="124"/>
      <c r="K808" s="124"/>
      <c r="L808" s="124"/>
      <c r="M808" s="124"/>
      <c r="N808" s="124"/>
      <c r="O808" s="124"/>
      <c r="P808" s="124"/>
      <c r="Q808" s="124"/>
      <c r="R808" s="124"/>
      <c r="S808" s="124"/>
      <c r="T808" s="124"/>
      <c r="U808" s="124"/>
      <c r="V808" s="124"/>
      <c r="W808" s="124"/>
      <c r="X808" s="124"/>
      <c r="Y808" s="124"/>
      <c r="Z808" s="124"/>
    </row>
    <row r="809" spans="1:26" ht="12.75" customHeight="1">
      <c r="A809" s="124"/>
      <c r="B809" s="124"/>
      <c r="C809" s="124"/>
      <c r="D809" s="124"/>
      <c r="E809" s="124"/>
      <c r="F809" s="124"/>
      <c r="G809" s="124"/>
      <c r="H809" s="124"/>
      <c r="I809" s="124"/>
      <c r="J809" s="124"/>
      <c r="K809" s="124"/>
      <c r="L809" s="124"/>
      <c r="M809" s="124"/>
      <c r="N809" s="124"/>
      <c r="O809" s="124"/>
      <c r="P809" s="124"/>
      <c r="Q809" s="124"/>
      <c r="R809" s="124"/>
      <c r="S809" s="124"/>
      <c r="T809" s="124"/>
      <c r="U809" s="124"/>
      <c r="V809" s="124"/>
      <c r="W809" s="124"/>
      <c r="X809" s="124"/>
      <c r="Y809" s="124"/>
      <c r="Z809" s="124"/>
    </row>
    <row r="810" spans="1:26" ht="12.75" customHeight="1">
      <c r="A810" s="124"/>
      <c r="B810" s="124"/>
      <c r="C810" s="124"/>
      <c r="D810" s="124"/>
      <c r="E810" s="124"/>
      <c r="F810" s="124"/>
      <c r="G810" s="124"/>
      <c r="H810" s="124"/>
      <c r="I810" s="124"/>
      <c r="J810" s="124"/>
      <c r="K810" s="124"/>
      <c r="L810" s="124"/>
      <c r="M810" s="124"/>
      <c r="N810" s="124"/>
      <c r="O810" s="124"/>
      <c r="P810" s="124"/>
      <c r="Q810" s="124"/>
      <c r="R810" s="124"/>
      <c r="S810" s="124"/>
      <c r="T810" s="124"/>
      <c r="U810" s="124"/>
      <c r="V810" s="124"/>
      <c r="W810" s="124"/>
      <c r="X810" s="124"/>
      <c r="Y810" s="124"/>
      <c r="Z810" s="124"/>
    </row>
    <row r="811" spans="1:26" ht="12.75" customHeight="1">
      <c r="A811" s="124"/>
      <c r="B811" s="124"/>
      <c r="C811" s="124"/>
      <c r="D811" s="124"/>
      <c r="E811" s="124"/>
      <c r="F811" s="124"/>
      <c r="G811" s="124"/>
      <c r="H811" s="124"/>
      <c r="I811" s="124"/>
      <c r="J811" s="124"/>
      <c r="K811" s="124"/>
      <c r="L811" s="124"/>
      <c r="M811" s="124"/>
      <c r="N811" s="124"/>
      <c r="O811" s="124"/>
      <c r="P811" s="124"/>
      <c r="Q811" s="124"/>
      <c r="R811" s="124"/>
      <c r="S811" s="124"/>
      <c r="T811" s="124"/>
      <c r="U811" s="124"/>
      <c r="V811" s="124"/>
      <c r="W811" s="124"/>
      <c r="X811" s="124"/>
      <c r="Y811" s="124"/>
      <c r="Z811" s="124"/>
    </row>
    <row r="812" spans="1:26" ht="12.75" customHeight="1">
      <c r="A812" s="124"/>
      <c r="B812" s="124"/>
      <c r="C812" s="124"/>
      <c r="D812" s="124"/>
      <c r="E812" s="124"/>
      <c r="F812" s="124"/>
      <c r="G812" s="124"/>
      <c r="H812" s="124"/>
      <c r="I812" s="124"/>
      <c r="J812" s="124"/>
      <c r="K812" s="124"/>
      <c r="L812" s="124"/>
      <c r="M812" s="124"/>
      <c r="N812" s="124"/>
      <c r="O812" s="124"/>
      <c r="P812" s="124"/>
      <c r="Q812" s="124"/>
      <c r="R812" s="124"/>
      <c r="S812" s="124"/>
      <c r="T812" s="124"/>
      <c r="U812" s="124"/>
      <c r="V812" s="124"/>
      <c r="W812" s="124"/>
      <c r="X812" s="124"/>
      <c r="Y812" s="124"/>
      <c r="Z812" s="124"/>
    </row>
    <row r="813" spans="1:26" ht="12.75" customHeight="1">
      <c r="A813" s="124"/>
      <c r="B813" s="124"/>
      <c r="C813" s="124"/>
      <c r="D813" s="124"/>
      <c r="E813" s="124"/>
      <c r="F813" s="124"/>
      <c r="G813" s="124"/>
      <c r="H813" s="124"/>
      <c r="I813" s="124"/>
      <c r="J813" s="124"/>
      <c r="K813" s="124"/>
      <c r="L813" s="124"/>
      <c r="M813" s="124"/>
      <c r="N813" s="124"/>
      <c r="O813" s="124"/>
      <c r="P813" s="124"/>
      <c r="Q813" s="124"/>
      <c r="R813" s="124"/>
      <c r="S813" s="124"/>
      <c r="T813" s="124"/>
      <c r="U813" s="124"/>
      <c r="V813" s="124"/>
      <c r="W813" s="124"/>
      <c r="X813" s="124"/>
      <c r="Y813" s="124"/>
      <c r="Z813" s="124"/>
    </row>
    <row r="814" spans="1:26" ht="12.75" customHeight="1">
      <c r="A814" s="124"/>
      <c r="B814" s="124"/>
      <c r="C814" s="124"/>
      <c r="D814" s="124"/>
      <c r="E814" s="124"/>
      <c r="F814" s="124"/>
      <c r="G814" s="124"/>
      <c r="H814" s="124"/>
      <c r="I814" s="124"/>
      <c r="J814" s="124"/>
      <c r="K814" s="124"/>
      <c r="L814" s="124"/>
      <c r="M814" s="124"/>
      <c r="N814" s="124"/>
      <c r="O814" s="124"/>
      <c r="P814" s="124"/>
      <c r="Q814" s="124"/>
      <c r="R814" s="124"/>
      <c r="S814" s="124"/>
      <c r="T814" s="124"/>
      <c r="U814" s="124"/>
      <c r="V814" s="124"/>
      <c r="W814" s="124"/>
      <c r="X814" s="124"/>
      <c r="Y814" s="124"/>
      <c r="Z814" s="124"/>
    </row>
    <row r="815" spans="1:26" ht="12.75" customHeight="1">
      <c r="A815" s="124"/>
      <c r="B815" s="124"/>
      <c r="C815" s="124"/>
      <c r="D815" s="124"/>
      <c r="E815" s="124"/>
      <c r="F815" s="124"/>
      <c r="G815" s="124"/>
      <c r="H815" s="124"/>
      <c r="I815" s="124"/>
      <c r="J815" s="124"/>
      <c r="K815" s="124"/>
      <c r="L815" s="124"/>
      <c r="M815" s="124"/>
      <c r="N815" s="124"/>
      <c r="O815" s="124"/>
      <c r="P815" s="124"/>
      <c r="Q815" s="124"/>
      <c r="R815" s="124"/>
      <c r="S815" s="124"/>
      <c r="T815" s="124"/>
      <c r="U815" s="124"/>
      <c r="V815" s="124"/>
      <c r="W815" s="124"/>
      <c r="X815" s="124"/>
      <c r="Y815" s="124"/>
      <c r="Z815" s="124"/>
    </row>
    <row r="816" spans="1:26" ht="12.75" customHeight="1">
      <c r="A816" s="124"/>
      <c r="B816" s="124"/>
      <c r="C816" s="124"/>
      <c r="D816" s="124"/>
      <c r="E816" s="124"/>
      <c r="F816" s="124"/>
      <c r="G816" s="124"/>
      <c r="H816" s="124"/>
      <c r="I816" s="124"/>
      <c r="J816" s="124"/>
      <c r="K816" s="124"/>
      <c r="L816" s="124"/>
      <c r="M816" s="124"/>
      <c r="N816" s="124"/>
      <c r="O816" s="124"/>
      <c r="P816" s="124"/>
      <c r="Q816" s="124"/>
      <c r="R816" s="124"/>
      <c r="S816" s="124"/>
      <c r="T816" s="124"/>
      <c r="U816" s="124"/>
      <c r="V816" s="124"/>
      <c r="W816" s="124"/>
      <c r="X816" s="124"/>
      <c r="Y816" s="124"/>
      <c r="Z816" s="124"/>
    </row>
    <row r="817" spans="1:26" ht="12.75" customHeight="1">
      <c r="A817" s="124"/>
      <c r="B817" s="124"/>
      <c r="C817" s="124"/>
      <c r="D817" s="124"/>
      <c r="E817" s="124"/>
      <c r="F817" s="124"/>
      <c r="G817" s="124"/>
      <c r="H817" s="124"/>
      <c r="I817" s="124"/>
      <c r="J817" s="124"/>
      <c r="K817" s="124"/>
      <c r="L817" s="124"/>
      <c r="M817" s="124"/>
      <c r="N817" s="124"/>
      <c r="O817" s="124"/>
      <c r="P817" s="124"/>
      <c r="Q817" s="124"/>
      <c r="R817" s="124"/>
      <c r="S817" s="124"/>
      <c r="T817" s="124"/>
      <c r="U817" s="124"/>
      <c r="V817" s="124"/>
      <c r="W817" s="124"/>
      <c r="X817" s="124"/>
      <c r="Y817" s="124"/>
      <c r="Z817" s="124"/>
    </row>
    <row r="818" spans="1:26" ht="12.75" customHeight="1">
      <c r="A818" s="124"/>
      <c r="B818" s="124"/>
      <c r="C818" s="124"/>
      <c r="D818" s="124"/>
      <c r="E818" s="124"/>
      <c r="F818" s="124"/>
      <c r="G818" s="124"/>
      <c r="H818" s="124"/>
      <c r="I818" s="124"/>
      <c r="J818" s="124"/>
      <c r="K818" s="124"/>
      <c r="L818" s="124"/>
      <c r="M818" s="124"/>
      <c r="N818" s="124"/>
      <c r="O818" s="124"/>
      <c r="P818" s="124"/>
      <c r="Q818" s="124"/>
      <c r="R818" s="124"/>
      <c r="S818" s="124"/>
      <c r="T818" s="124"/>
      <c r="U818" s="124"/>
      <c r="V818" s="124"/>
      <c r="W818" s="124"/>
      <c r="X818" s="124"/>
      <c r="Y818" s="124"/>
      <c r="Z818" s="124"/>
    </row>
    <row r="819" spans="1:26" ht="12.75" customHeight="1">
      <c r="A819" s="124"/>
      <c r="B819" s="124"/>
      <c r="C819" s="124"/>
      <c r="D819" s="124"/>
      <c r="E819" s="124"/>
      <c r="F819" s="124"/>
      <c r="G819" s="124"/>
      <c r="H819" s="124"/>
      <c r="I819" s="124"/>
      <c r="J819" s="124"/>
      <c r="K819" s="124"/>
      <c r="L819" s="124"/>
      <c r="M819" s="124"/>
      <c r="N819" s="124"/>
      <c r="O819" s="124"/>
      <c r="P819" s="124"/>
      <c r="Q819" s="124"/>
      <c r="R819" s="124"/>
      <c r="S819" s="124"/>
      <c r="T819" s="124"/>
      <c r="U819" s="124"/>
      <c r="V819" s="124"/>
      <c r="W819" s="124"/>
      <c r="X819" s="124"/>
      <c r="Y819" s="124"/>
      <c r="Z819" s="124"/>
    </row>
    <row r="820" spans="1:26" ht="12.75" customHeight="1">
      <c r="A820" s="124"/>
      <c r="B820" s="124"/>
      <c r="C820" s="124"/>
      <c r="D820" s="124"/>
      <c r="E820" s="124"/>
      <c r="F820" s="124"/>
      <c r="G820" s="124"/>
      <c r="H820" s="124"/>
      <c r="I820" s="124"/>
      <c r="J820" s="124"/>
      <c r="K820" s="124"/>
      <c r="L820" s="124"/>
      <c r="M820" s="124"/>
      <c r="N820" s="124"/>
      <c r="O820" s="124"/>
      <c r="P820" s="124"/>
      <c r="Q820" s="124"/>
      <c r="R820" s="124"/>
      <c r="S820" s="124"/>
      <c r="T820" s="124"/>
      <c r="U820" s="124"/>
      <c r="V820" s="124"/>
      <c r="W820" s="124"/>
      <c r="X820" s="124"/>
      <c r="Y820" s="124"/>
      <c r="Z820" s="124"/>
    </row>
    <row r="821" spans="1:26" ht="12.75" customHeight="1">
      <c r="A821" s="124"/>
      <c r="B821" s="124"/>
      <c r="C821" s="124"/>
      <c r="D821" s="124"/>
      <c r="E821" s="124"/>
      <c r="F821" s="124"/>
      <c r="G821" s="124"/>
      <c r="H821" s="124"/>
      <c r="I821" s="124"/>
      <c r="J821" s="124"/>
      <c r="K821" s="124"/>
      <c r="L821" s="124"/>
      <c r="M821" s="124"/>
      <c r="N821" s="124"/>
      <c r="O821" s="124"/>
      <c r="P821" s="124"/>
      <c r="Q821" s="124"/>
      <c r="R821" s="124"/>
      <c r="S821" s="124"/>
      <c r="T821" s="124"/>
      <c r="U821" s="124"/>
      <c r="V821" s="124"/>
      <c r="W821" s="124"/>
      <c r="X821" s="124"/>
      <c r="Y821" s="124"/>
      <c r="Z821" s="124"/>
    </row>
    <row r="822" spans="1:26" ht="12.75" customHeight="1">
      <c r="A822" s="124"/>
      <c r="B822" s="124"/>
      <c r="C822" s="124"/>
      <c r="D822" s="124"/>
      <c r="E822" s="124"/>
      <c r="F822" s="124"/>
      <c r="G822" s="124"/>
      <c r="H822" s="124"/>
      <c r="I822" s="124"/>
      <c r="J822" s="124"/>
      <c r="K822" s="124"/>
      <c r="L822" s="124"/>
      <c r="M822" s="124"/>
      <c r="N822" s="124"/>
      <c r="O822" s="124"/>
      <c r="P822" s="124"/>
      <c r="Q822" s="124"/>
      <c r="R822" s="124"/>
      <c r="S822" s="124"/>
      <c r="T822" s="124"/>
      <c r="U822" s="124"/>
      <c r="V822" s="124"/>
      <c r="W822" s="124"/>
      <c r="X822" s="124"/>
      <c r="Y822" s="124"/>
      <c r="Z822" s="124"/>
    </row>
    <row r="823" spans="1:26" ht="12.75" customHeight="1">
      <c r="A823" s="124"/>
      <c r="B823" s="124"/>
      <c r="C823" s="124"/>
      <c r="D823" s="124"/>
      <c r="E823" s="124"/>
      <c r="F823" s="124"/>
      <c r="G823" s="124"/>
      <c r="H823" s="124"/>
      <c r="I823" s="124"/>
      <c r="J823" s="124"/>
      <c r="K823" s="124"/>
      <c r="L823" s="124"/>
      <c r="M823" s="124"/>
      <c r="N823" s="124"/>
      <c r="O823" s="124"/>
      <c r="P823" s="124"/>
      <c r="Q823" s="124"/>
      <c r="R823" s="124"/>
      <c r="S823" s="124"/>
      <c r="T823" s="124"/>
      <c r="U823" s="124"/>
      <c r="V823" s="124"/>
      <c r="W823" s="124"/>
      <c r="X823" s="124"/>
      <c r="Y823" s="124"/>
      <c r="Z823" s="124"/>
    </row>
    <row r="824" spans="1:26" ht="12.75" customHeight="1">
      <c r="A824" s="124"/>
      <c r="B824" s="124"/>
      <c r="C824" s="124"/>
      <c r="D824" s="124"/>
      <c r="E824" s="124"/>
      <c r="F824" s="124"/>
      <c r="G824" s="124"/>
      <c r="H824" s="124"/>
      <c r="I824" s="124"/>
      <c r="J824" s="124"/>
      <c r="K824" s="124"/>
      <c r="L824" s="124"/>
      <c r="M824" s="124"/>
      <c r="N824" s="124"/>
      <c r="O824" s="124"/>
      <c r="P824" s="124"/>
      <c r="Q824" s="124"/>
      <c r="R824" s="124"/>
      <c r="S824" s="124"/>
      <c r="T824" s="124"/>
      <c r="U824" s="124"/>
      <c r="V824" s="124"/>
      <c r="W824" s="124"/>
      <c r="X824" s="124"/>
      <c r="Y824" s="124"/>
      <c r="Z824" s="124"/>
    </row>
    <row r="825" spans="1:26" ht="12.75" customHeight="1">
      <c r="A825" s="124"/>
      <c r="B825" s="124"/>
      <c r="C825" s="124"/>
      <c r="D825" s="124"/>
      <c r="E825" s="124"/>
      <c r="F825" s="124"/>
      <c r="G825" s="124"/>
      <c r="H825" s="124"/>
      <c r="I825" s="124"/>
      <c r="J825" s="124"/>
      <c r="K825" s="124"/>
      <c r="L825" s="124"/>
      <c r="M825" s="124"/>
      <c r="N825" s="124"/>
      <c r="O825" s="124"/>
      <c r="P825" s="124"/>
      <c r="Q825" s="124"/>
      <c r="R825" s="124"/>
      <c r="S825" s="124"/>
      <c r="T825" s="124"/>
      <c r="U825" s="124"/>
      <c r="V825" s="124"/>
      <c r="W825" s="124"/>
      <c r="X825" s="124"/>
      <c r="Y825" s="124"/>
      <c r="Z825" s="124"/>
    </row>
    <row r="826" spans="1:26" ht="12.75" customHeight="1">
      <c r="A826" s="124"/>
      <c r="B826" s="124"/>
      <c r="C826" s="124"/>
      <c r="D826" s="124"/>
      <c r="E826" s="124"/>
      <c r="F826" s="124"/>
      <c r="G826" s="124"/>
      <c r="H826" s="124"/>
      <c r="I826" s="124"/>
      <c r="J826" s="124"/>
      <c r="K826" s="124"/>
      <c r="L826" s="124"/>
      <c r="M826" s="124"/>
      <c r="N826" s="124"/>
      <c r="O826" s="124"/>
      <c r="P826" s="124"/>
      <c r="Q826" s="124"/>
      <c r="R826" s="124"/>
      <c r="S826" s="124"/>
      <c r="T826" s="124"/>
      <c r="U826" s="124"/>
      <c r="V826" s="124"/>
      <c r="W826" s="124"/>
      <c r="X826" s="124"/>
      <c r="Y826" s="124"/>
      <c r="Z826" s="124"/>
    </row>
    <row r="827" spans="1:26" ht="12.75" customHeight="1">
      <c r="A827" s="124"/>
      <c r="B827" s="124"/>
      <c r="C827" s="124"/>
      <c r="D827" s="124"/>
      <c r="E827" s="124"/>
      <c r="F827" s="124"/>
      <c r="G827" s="124"/>
      <c r="H827" s="124"/>
      <c r="I827" s="124"/>
      <c r="J827" s="124"/>
      <c r="K827" s="124"/>
      <c r="L827" s="124"/>
      <c r="M827" s="124"/>
      <c r="N827" s="124"/>
      <c r="O827" s="124"/>
      <c r="P827" s="124"/>
      <c r="Q827" s="124"/>
      <c r="R827" s="124"/>
      <c r="S827" s="124"/>
      <c r="T827" s="124"/>
      <c r="U827" s="124"/>
      <c r="V827" s="124"/>
      <c r="W827" s="124"/>
      <c r="X827" s="124"/>
      <c r="Y827" s="124"/>
      <c r="Z827" s="124"/>
    </row>
    <row r="828" spans="1:26" ht="12.75" customHeight="1">
      <c r="A828" s="124"/>
      <c r="B828" s="124"/>
      <c r="C828" s="124"/>
      <c r="D828" s="124"/>
      <c r="E828" s="124"/>
      <c r="F828" s="124"/>
      <c r="G828" s="124"/>
      <c r="H828" s="124"/>
      <c r="I828" s="124"/>
      <c r="J828" s="124"/>
      <c r="K828" s="124"/>
      <c r="L828" s="124"/>
      <c r="M828" s="124"/>
      <c r="N828" s="124"/>
      <c r="O828" s="124"/>
      <c r="P828" s="124"/>
      <c r="Q828" s="124"/>
      <c r="R828" s="124"/>
      <c r="S828" s="124"/>
      <c r="T828" s="124"/>
      <c r="U828" s="124"/>
      <c r="V828" s="124"/>
      <c r="W828" s="124"/>
      <c r="X828" s="124"/>
      <c r="Y828" s="124"/>
      <c r="Z828" s="124"/>
    </row>
    <row r="829" spans="1:26" ht="12.75" customHeight="1">
      <c r="A829" s="124"/>
      <c r="B829" s="124"/>
      <c r="C829" s="124"/>
      <c r="D829" s="124"/>
      <c r="E829" s="124"/>
      <c r="F829" s="124"/>
      <c r="G829" s="124"/>
      <c r="H829" s="124"/>
      <c r="I829" s="124"/>
      <c r="J829" s="124"/>
      <c r="K829" s="124"/>
      <c r="L829" s="124"/>
      <c r="M829" s="124"/>
      <c r="N829" s="124"/>
      <c r="O829" s="124"/>
      <c r="P829" s="124"/>
      <c r="Q829" s="124"/>
      <c r="R829" s="124"/>
      <c r="S829" s="124"/>
      <c r="T829" s="124"/>
      <c r="U829" s="124"/>
      <c r="V829" s="124"/>
      <c r="W829" s="124"/>
      <c r="X829" s="124"/>
      <c r="Y829" s="124"/>
      <c r="Z829" s="124"/>
    </row>
    <row r="830" spans="1:26" ht="12.75" customHeight="1">
      <c r="A830" s="124"/>
      <c r="B830" s="124"/>
      <c r="C830" s="124"/>
      <c r="D830" s="124"/>
      <c r="E830" s="124"/>
      <c r="F830" s="124"/>
      <c r="G830" s="124"/>
      <c r="H830" s="124"/>
      <c r="I830" s="124"/>
      <c r="J830" s="124"/>
      <c r="K830" s="124"/>
      <c r="L830" s="124"/>
      <c r="M830" s="124"/>
      <c r="N830" s="124"/>
      <c r="O830" s="124"/>
      <c r="P830" s="124"/>
      <c r="Q830" s="124"/>
      <c r="R830" s="124"/>
      <c r="S830" s="124"/>
      <c r="T830" s="124"/>
      <c r="U830" s="124"/>
      <c r="V830" s="124"/>
      <c r="W830" s="124"/>
      <c r="X830" s="124"/>
      <c r="Y830" s="124"/>
      <c r="Z830" s="124"/>
    </row>
    <row r="831" spans="1:26" ht="12.75" customHeight="1">
      <c r="A831" s="124"/>
      <c r="B831" s="124"/>
      <c r="C831" s="124"/>
      <c r="D831" s="124"/>
      <c r="E831" s="124"/>
      <c r="F831" s="124"/>
      <c r="G831" s="124"/>
      <c r="H831" s="124"/>
      <c r="I831" s="124"/>
      <c r="J831" s="124"/>
      <c r="K831" s="124"/>
      <c r="L831" s="124"/>
      <c r="M831" s="124"/>
      <c r="N831" s="124"/>
      <c r="O831" s="124"/>
      <c r="P831" s="124"/>
      <c r="Q831" s="124"/>
      <c r="R831" s="124"/>
      <c r="S831" s="124"/>
      <c r="T831" s="124"/>
      <c r="U831" s="124"/>
      <c r="V831" s="124"/>
      <c r="W831" s="124"/>
      <c r="X831" s="124"/>
      <c r="Y831" s="124"/>
      <c r="Z831" s="124"/>
    </row>
    <row r="832" spans="1:26" ht="12.75" customHeight="1">
      <c r="A832" s="124"/>
      <c r="B832" s="124"/>
      <c r="C832" s="124"/>
      <c r="D832" s="124"/>
      <c r="E832" s="124"/>
      <c r="F832" s="124"/>
      <c r="G832" s="124"/>
      <c r="H832" s="124"/>
      <c r="I832" s="124"/>
      <c r="J832" s="124"/>
      <c r="K832" s="124"/>
      <c r="L832" s="124"/>
      <c r="M832" s="124"/>
      <c r="N832" s="124"/>
      <c r="O832" s="124"/>
      <c r="P832" s="124"/>
      <c r="Q832" s="124"/>
      <c r="R832" s="124"/>
      <c r="S832" s="124"/>
      <c r="T832" s="124"/>
      <c r="U832" s="124"/>
      <c r="V832" s="124"/>
      <c r="W832" s="124"/>
      <c r="X832" s="124"/>
      <c r="Y832" s="124"/>
      <c r="Z832" s="124"/>
    </row>
    <row r="833" spans="1:26" ht="12.75" customHeight="1">
      <c r="A833" s="124"/>
      <c r="B833" s="124"/>
      <c r="C833" s="124"/>
      <c r="D833" s="124"/>
      <c r="E833" s="124"/>
      <c r="F833" s="124"/>
      <c r="G833" s="124"/>
      <c r="H833" s="124"/>
      <c r="I833" s="124"/>
      <c r="J833" s="124"/>
      <c r="K833" s="124"/>
      <c r="L833" s="124"/>
      <c r="M833" s="124"/>
      <c r="N833" s="124"/>
      <c r="O833" s="124"/>
      <c r="P833" s="124"/>
      <c r="Q833" s="124"/>
      <c r="R833" s="124"/>
      <c r="S833" s="124"/>
      <c r="T833" s="124"/>
      <c r="U833" s="124"/>
      <c r="V833" s="124"/>
      <c r="W833" s="124"/>
      <c r="X833" s="124"/>
      <c r="Y833" s="124"/>
      <c r="Z833" s="124"/>
    </row>
    <row r="834" spans="1:26" ht="12.75" customHeight="1">
      <c r="A834" s="124"/>
      <c r="B834" s="124"/>
      <c r="C834" s="124"/>
      <c r="D834" s="124"/>
      <c r="E834" s="124"/>
      <c r="F834" s="124"/>
      <c r="G834" s="124"/>
      <c r="H834" s="124"/>
      <c r="I834" s="124"/>
      <c r="J834" s="124"/>
      <c r="K834" s="124"/>
      <c r="L834" s="124"/>
      <c r="M834" s="124"/>
      <c r="N834" s="124"/>
      <c r="O834" s="124"/>
      <c r="P834" s="124"/>
      <c r="Q834" s="124"/>
      <c r="R834" s="124"/>
      <c r="S834" s="124"/>
      <c r="T834" s="124"/>
      <c r="U834" s="124"/>
      <c r="V834" s="124"/>
      <c r="W834" s="124"/>
      <c r="X834" s="124"/>
      <c r="Y834" s="124"/>
      <c r="Z834" s="124"/>
    </row>
    <row r="835" spans="1:26" ht="12.75" customHeight="1">
      <c r="A835" s="124"/>
      <c r="B835" s="124"/>
      <c r="C835" s="124"/>
      <c r="D835" s="124"/>
      <c r="E835" s="124"/>
      <c r="F835" s="124"/>
      <c r="G835" s="124"/>
      <c r="H835" s="124"/>
      <c r="I835" s="124"/>
      <c r="J835" s="124"/>
      <c r="K835" s="124"/>
      <c r="L835" s="124"/>
      <c r="M835" s="124"/>
      <c r="N835" s="124"/>
      <c r="O835" s="124"/>
      <c r="P835" s="124"/>
      <c r="Q835" s="124"/>
      <c r="R835" s="124"/>
      <c r="S835" s="124"/>
      <c r="T835" s="124"/>
      <c r="U835" s="124"/>
      <c r="V835" s="124"/>
      <c r="W835" s="124"/>
      <c r="X835" s="124"/>
      <c r="Y835" s="124"/>
      <c r="Z835" s="124"/>
    </row>
    <row r="836" spans="1:26" ht="12.75" customHeight="1">
      <c r="A836" s="124"/>
      <c r="B836" s="124"/>
      <c r="C836" s="124"/>
      <c r="D836" s="124"/>
      <c r="E836" s="124"/>
      <c r="F836" s="124"/>
      <c r="G836" s="124"/>
      <c r="H836" s="124"/>
      <c r="I836" s="124"/>
      <c r="J836" s="124"/>
      <c r="K836" s="124"/>
      <c r="L836" s="124"/>
      <c r="M836" s="124"/>
      <c r="N836" s="124"/>
      <c r="O836" s="124"/>
      <c r="P836" s="124"/>
      <c r="Q836" s="124"/>
      <c r="R836" s="124"/>
      <c r="S836" s="124"/>
      <c r="T836" s="124"/>
      <c r="U836" s="124"/>
      <c r="V836" s="124"/>
      <c r="W836" s="124"/>
      <c r="X836" s="124"/>
      <c r="Y836" s="124"/>
      <c r="Z836" s="124"/>
    </row>
    <row r="837" spans="1:26" ht="12.75" customHeight="1">
      <c r="A837" s="124"/>
      <c r="B837" s="124"/>
      <c r="C837" s="124"/>
      <c r="D837" s="124"/>
      <c r="E837" s="124"/>
      <c r="F837" s="124"/>
      <c r="G837" s="124"/>
      <c r="H837" s="124"/>
      <c r="I837" s="124"/>
      <c r="J837" s="124"/>
      <c r="K837" s="124"/>
      <c r="L837" s="124"/>
      <c r="M837" s="124"/>
      <c r="N837" s="124"/>
      <c r="O837" s="124"/>
      <c r="P837" s="124"/>
      <c r="Q837" s="124"/>
      <c r="R837" s="124"/>
      <c r="S837" s="124"/>
      <c r="T837" s="124"/>
      <c r="U837" s="124"/>
      <c r="V837" s="124"/>
      <c r="W837" s="124"/>
      <c r="X837" s="124"/>
      <c r="Y837" s="124"/>
      <c r="Z837" s="124"/>
    </row>
    <row r="838" spans="1:26" ht="12.75" customHeight="1">
      <c r="A838" s="124"/>
      <c r="B838" s="124"/>
      <c r="C838" s="124"/>
      <c r="D838" s="124"/>
      <c r="E838" s="124"/>
      <c r="F838" s="124"/>
      <c r="G838" s="124"/>
      <c r="H838" s="124"/>
      <c r="I838" s="124"/>
      <c r="J838" s="124"/>
      <c r="K838" s="124"/>
      <c r="L838" s="124"/>
      <c r="M838" s="124"/>
      <c r="N838" s="124"/>
      <c r="O838" s="124"/>
      <c r="P838" s="124"/>
      <c r="Q838" s="124"/>
      <c r="R838" s="124"/>
      <c r="S838" s="124"/>
      <c r="T838" s="124"/>
      <c r="U838" s="124"/>
      <c r="V838" s="124"/>
      <c r="W838" s="124"/>
      <c r="X838" s="124"/>
      <c r="Y838" s="124"/>
      <c r="Z838" s="124"/>
    </row>
    <row r="839" spans="1:26" ht="12.75" customHeight="1">
      <c r="A839" s="124"/>
      <c r="B839" s="124"/>
      <c r="C839" s="124"/>
      <c r="D839" s="124"/>
      <c r="E839" s="124"/>
      <c r="F839" s="124"/>
      <c r="G839" s="124"/>
      <c r="H839" s="124"/>
      <c r="I839" s="124"/>
      <c r="J839" s="124"/>
      <c r="K839" s="124"/>
      <c r="L839" s="124"/>
      <c r="M839" s="124"/>
      <c r="N839" s="124"/>
      <c r="O839" s="124"/>
      <c r="P839" s="124"/>
      <c r="Q839" s="124"/>
      <c r="R839" s="124"/>
      <c r="S839" s="124"/>
      <c r="T839" s="124"/>
      <c r="U839" s="124"/>
      <c r="V839" s="124"/>
      <c r="W839" s="124"/>
      <c r="X839" s="124"/>
      <c r="Y839" s="124"/>
      <c r="Z839" s="124"/>
    </row>
    <row r="840" spans="1:26" ht="12.75" customHeight="1">
      <c r="A840" s="124"/>
      <c r="B840" s="124"/>
      <c r="C840" s="124"/>
      <c r="D840" s="124"/>
      <c r="E840" s="124"/>
      <c r="F840" s="124"/>
      <c r="G840" s="124"/>
      <c r="H840" s="124"/>
      <c r="I840" s="124"/>
      <c r="J840" s="124"/>
      <c r="K840" s="124"/>
      <c r="L840" s="124"/>
      <c r="M840" s="124"/>
      <c r="N840" s="124"/>
      <c r="O840" s="124"/>
      <c r="P840" s="124"/>
      <c r="Q840" s="124"/>
      <c r="R840" s="124"/>
      <c r="S840" s="124"/>
      <c r="T840" s="124"/>
      <c r="U840" s="124"/>
      <c r="V840" s="124"/>
      <c r="W840" s="124"/>
      <c r="X840" s="124"/>
      <c r="Y840" s="124"/>
      <c r="Z840" s="124"/>
    </row>
    <row r="841" spans="1:26" ht="12.75" customHeight="1">
      <c r="A841" s="124"/>
      <c r="B841" s="124"/>
      <c r="C841" s="124"/>
      <c r="D841" s="124"/>
      <c r="E841" s="124"/>
      <c r="F841" s="124"/>
      <c r="G841" s="124"/>
      <c r="H841" s="124"/>
      <c r="I841" s="124"/>
      <c r="J841" s="124"/>
      <c r="K841" s="124"/>
      <c r="L841" s="124"/>
      <c r="M841" s="124"/>
      <c r="N841" s="124"/>
      <c r="O841" s="124"/>
      <c r="P841" s="124"/>
      <c r="Q841" s="124"/>
      <c r="R841" s="124"/>
      <c r="S841" s="124"/>
      <c r="T841" s="124"/>
      <c r="U841" s="124"/>
      <c r="V841" s="124"/>
      <c r="W841" s="124"/>
      <c r="X841" s="124"/>
      <c r="Y841" s="124"/>
      <c r="Z841" s="124"/>
    </row>
    <row r="842" spans="1:26" ht="12.75" customHeight="1">
      <c r="A842" s="124"/>
      <c r="B842" s="124"/>
      <c r="C842" s="124"/>
      <c r="D842" s="124"/>
      <c r="E842" s="124"/>
      <c r="F842" s="124"/>
      <c r="G842" s="124"/>
      <c r="H842" s="124"/>
      <c r="I842" s="124"/>
      <c r="J842" s="124"/>
      <c r="K842" s="124"/>
      <c r="L842" s="124"/>
      <c r="M842" s="124"/>
      <c r="N842" s="124"/>
      <c r="O842" s="124"/>
      <c r="P842" s="124"/>
      <c r="Q842" s="124"/>
      <c r="R842" s="124"/>
      <c r="S842" s="124"/>
      <c r="T842" s="124"/>
      <c r="U842" s="124"/>
      <c r="V842" s="124"/>
      <c r="W842" s="124"/>
      <c r="X842" s="124"/>
      <c r="Y842" s="124"/>
      <c r="Z842" s="124"/>
    </row>
    <row r="843" spans="1:26" ht="12.75" customHeight="1">
      <c r="A843" s="124"/>
      <c r="B843" s="124"/>
      <c r="C843" s="124"/>
      <c r="D843" s="124"/>
      <c r="E843" s="124"/>
      <c r="F843" s="124"/>
      <c r="G843" s="124"/>
      <c r="H843" s="124"/>
      <c r="I843" s="124"/>
      <c r="J843" s="124"/>
      <c r="K843" s="124"/>
      <c r="L843" s="124"/>
      <c r="M843" s="124"/>
      <c r="N843" s="124"/>
      <c r="O843" s="124"/>
      <c r="P843" s="124"/>
      <c r="Q843" s="124"/>
      <c r="R843" s="124"/>
      <c r="S843" s="124"/>
      <c r="T843" s="124"/>
      <c r="U843" s="124"/>
      <c r="V843" s="124"/>
      <c r="W843" s="124"/>
      <c r="X843" s="124"/>
      <c r="Y843" s="124"/>
      <c r="Z843" s="124"/>
    </row>
    <row r="844" spans="1:26" ht="12.75" customHeight="1">
      <c r="A844" s="124"/>
      <c r="B844" s="124"/>
      <c r="C844" s="124"/>
      <c r="D844" s="124"/>
      <c r="E844" s="124"/>
      <c r="F844" s="124"/>
      <c r="G844" s="124"/>
      <c r="H844" s="124"/>
      <c r="I844" s="124"/>
      <c r="J844" s="124"/>
      <c r="K844" s="124"/>
      <c r="L844" s="124"/>
      <c r="M844" s="124"/>
      <c r="N844" s="124"/>
      <c r="O844" s="124"/>
      <c r="P844" s="124"/>
      <c r="Q844" s="124"/>
      <c r="R844" s="124"/>
      <c r="S844" s="124"/>
      <c r="T844" s="124"/>
      <c r="U844" s="124"/>
      <c r="V844" s="124"/>
      <c r="W844" s="124"/>
      <c r="X844" s="124"/>
      <c r="Y844" s="124"/>
      <c r="Z844" s="124"/>
    </row>
    <row r="845" spans="1:26" ht="12.75" customHeight="1">
      <c r="A845" s="124"/>
      <c r="B845" s="124"/>
      <c r="C845" s="124"/>
      <c r="D845" s="124"/>
      <c r="E845" s="124"/>
      <c r="F845" s="124"/>
      <c r="G845" s="124"/>
      <c r="H845" s="124"/>
      <c r="I845" s="124"/>
      <c r="J845" s="124"/>
      <c r="K845" s="124"/>
      <c r="L845" s="124"/>
      <c r="M845" s="124"/>
      <c r="N845" s="124"/>
      <c r="O845" s="124"/>
      <c r="P845" s="124"/>
      <c r="Q845" s="124"/>
      <c r="R845" s="124"/>
      <c r="S845" s="124"/>
      <c r="T845" s="124"/>
      <c r="U845" s="124"/>
      <c r="V845" s="124"/>
      <c r="W845" s="124"/>
      <c r="X845" s="124"/>
      <c r="Y845" s="124"/>
      <c r="Z845" s="124"/>
    </row>
    <row r="846" spans="1:26" ht="12.75" customHeight="1">
      <c r="A846" s="124"/>
      <c r="B846" s="124"/>
      <c r="C846" s="124"/>
      <c r="D846" s="124"/>
      <c r="E846" s="124"/>
      <c r="F846" s="124"/>
      <c r="G846" s="124"/>
      <c r="H846" s="124"/>
      <c r="I846" s="124"/>
      <c r="J846" s="124"/>
      <c r="K846" s="124"/>
      <c r="L846" s="124"/>
      <c r="M846" s="124"/>
      <c r="N846" s="124"/>
      <c r="O846" s="124"/>
      <c r="P846" s="124"/>
      <c r="Q846" s="124"/>
      <c r="R846" s="124"/>
      <c r="S846" s="124"/>
      <c r="T846" s="124"/>
      <c r="U846" s="124"/>
      <c r="V846" s="124"/>
      <c r="W846" s="124"/>
      <c r="X846" s="124"/>
      <c r="Y846" s="124"/>
      <c r="Z846" s="124"/>
    </row>
    <row r="847" spans="1:26" ht="12.75" customHeight="1">
      <c r="A847" s="124"/>
      <c r="B847" s="124"/>
      <c r="C847" s="124"/>
      <c r="D847" s="124"/>
      <c r="E847" s="124"/>
      <c r="F847" s="124"/>
      <c r="G847" s="124"/>
      <c r="H847" s="124"/>
      <c r="I847" s="124"/>
      <c r="J847" s="124"/>
      <c r="K847" s="124"/>
      <c r="L847" s="124"/>
      <c r="M847" s="124"/>
      <c r="N847" s="124"/>
      <c r="O847" s="124"/>
      <c r="P847" s="124"/>
      <c r="Q847" s="124"/>
      <c r="R847" s="124"/>
      <c r="S847" s="124"/>
      <c r="T847" s="124"/>
      <c r="U847" s="124"/>
      <c r="V847" s="124"/>
      <c r="W847" s="124"/>
      <c r="X847" s="124"/>
      <c r="Y847" s="124"/>
      <c r="Z847" s="124"/>
    </row>
    <row r="848" spans="1:26" ht="12.75" customHeight="1">
      <c r="A848" s="124"/>
      <c r="B848" s="124"/>
      <c r="C848" s="124"/>
      <c r="D848" s="124"/>
      <c r="E848" s="124"/>
      <c r="F848" s="124"/>
      <c r="G848" s="124"/>
      <c r="H848" s="124"/>
      <c r="I848" s="124"/>
      <c r="J848" s="124"/>
      <c r="K848" s="124"/>
      <c r="L848" s="124"/>
      <c r="M848" s="124"/>
      <c r="N848" s="124"/>
      <c r="O848" s="124"/>
      <c r="P848" s="124"/>
      <c r="Q848" s="124"/>
      <c r="R848" s="124"/>
      <c r="S848" s="124"/>
      <c r="T848" s="124"/>
      <c r="U848" s="124"/>
      <c r="V848" s="124"/>
      <c r="W848" s="124"/>
      <c r="X848" s="124"/>
      <c r="Y848" s="124"/>
      <c r="Z848" s="124"/>
    </row>
    <row r="849" spans="1:26" ht="12.75" customHeight="1">
      <c r="A849" s="124"/>
      <c r="B849" s="124"/>
      <c r="C849" s="124"/>
      <c r="D849" s="124"/>
      <c r="E849" s="124"/>
      <c r="F849" s="124"/>
      <c r="G849" s="124"/>
      <c r="H849" s="124"/>
      <c r="I849" s="124"/>
      <c r="J849" s="124"/>
      <c r="K849" s="124"/>
      <c r="L849" s="124"/>
      <c r="M849" s="124"/>
      <c r="N849" s="124"/>
      <c r="O849" s="124"/>
      <c r="P849" s="124"/>
      <c r="Q849" s="124"/>
      <c r="R849" s="124"/>
      <c r="S849" s="124"/>
      <c r="T849" s="124"/>
      <c r="U849" s="124"/>
      <c r="V849" s="124"/>
      <c r="W849" s="124"/>
      <c r="X849" s="124"/>
      <c r="Y849" s="124"/>
      <c r="Z849" s="124"/>
    </row>
    <row r="850" spans="1:26" ht="12.75" customHeight="1">
      <c r="A850" s="124"/>
      <c r="B850" s="124"/>
      <c r="C850" s="124"/>
      <c r="D850" s="124"/>
      <c r="E850" s="124"/>
      <c r="F850" s="124"/>
      <c r="G850" s="124"/>
      <c r="H850" s="124"/>
      <c r="I850" s="124"/>
      <c r="J850" s="124"/>
      <c r="K850" s="124"/>
      <c r="L850" s="124"/>
      <c r="M850" s="124"/>
      <c r="N850" s="124"/>
      <c r="O850" s="124"/>
      <c r="P850" s="124"/>
      <c r="Q850" s="124"/>
      <c r="R850" s="124"/>
      <c r="S850" s="124"/>
      <c r="T850" s="124"/>
      <c r="U850" s="124"/>
      <c r="V850" s="124"/>
      <c r="W850" s="124"/>
      <c r="X850" s="124"/>
      <c r="Y850" s="124"/>
      <c r="Z850" s="124"/>
    </row>
    <row r="851" spans="1:26" ht="12.75" customHeight="1">
      <c r="A851" s="124"/>
      <c r="B851" s="124"/>
      <c r="C851" s="124"/>
      <c r="D851" s="124"/>
      <c r="E851" s="124"/>
      <c r="F851" s="124"/>
      <c r="G851" s="124"/>
      <c r="H851" s="124"/>
      <c r="I851" s="124"/>
      <c r="J851" s="124"/>
      <c r="K851" s="124"/>
      <c r="L851" s="124"/>
      <c r="M851" s="124"/>
      <c r="N851" s="124"/>
      <c r="O851" s="124"/>
      <c r="P851" s="124"/>
      <c r="Q851" s="124"/>
      <c r="R851" s="124"/>
      <c r="S851" s="124"/>
      <c r="T851" s="124"/>
      <c r="U851" s="124"/>
      <c r="V851" s="124"/>
      <c r="W851" s="124"/>
      <c r="X851" s="124"/>
      <c r="Y851" s="124"/>
      <c r="Z851" s="124"/>
    </row>
    <row r="852" spans="1:26" ht="12.75" customHeight="1">
      <c r="A852" s="124"/>
      <c r="B852" s="124"/>
      <c r="C852" s="124"/>
      <c r="D852" s="124"/>
      <c r="E852" s="124"/>
      <c r="F852" s="124"/>
      <c r="G852" s="124"/>
      <c r="H852" s="124"/>
      <c r="I852" s="124"/>
      <c r="J852" s="124"/>
      <c r="K852" s="124"/>
      <c r="L852" s="124"/>
      <c r="M852" s="124"/>
      <c r="N852" s="124"/>
      <c r="O852" s="124"/>
      <c r="P852" s="124"/>
      <c r="Q852" s="124"/>
      <c r="R852" s="124"/>
      <c r="S852" s="124"/>
      <c r="T852" s="124"/>
      <c r="U852" s="124"/>
      <c r="V852" s="124"/>
      <c r="W852" s="124"/>
      <c r="X852" s="124"/>
      <c r="Y852" s="124"/>
      <c r="Z852" s="124"/>
    </row>
    <row r="853" spans="1:26" ht="12.75" customHeight="1">
      <c r="A853" s="124"/>
      <c r="B853" s="124"/>
      <c r="C853" s="124"/>
      <c r="D853" s="124"/>
      <c r="E853" s="124"/>
      <c r="F853" s="124"/>
      <c r="G853" s="124"/>
      <c r="H853" s="124"/>
      <c r="I853" s="124"/>
      <c r="J853" s="124"/>
      <c r="K853" s="124"/>
      <c r="L853" s="124"/>
      <c r="M853" s="124"/>
      <c r="N853" s="124"/>
      <c r="O853" s="124"/>
      <c r="P853" s="124"/>
      <c r="Q853" s="124"/>
      <c r="R853" s="124"/>
      <c r="S853" s="124"/>
      <c r="T853" s="124"/>
      <c r="U853" s="124"/>
      <c r="V853" s="124"/>
      <c r="W853" s="124"/>
      <c r="X853" s="124"/>
      <c r="Y853" s="124"/>
      <c r="Z853" s="124"/>
    </row>
    <row r="854" spans="1:26" ht="12.75" customHeight="1">
      <c r="A854" s="124"/>
      <c r="B854" s="124"/>
      <c r="C854" s="124"/>
      <c r="D854" s="124"/>
      <c r="E854" s="124"/>
      <c r="F854" s="124"/>
      <c r="G854" s="124"/>
      <c r="H854" s="124"/>
      <c r="I854" s="124"/>
      <c r="J854" s="124"/>
      <c r="K854" s="124"/>
      <c r="L854" s="124"/>
      <c r="M854" s="124"/>
      <c r="N854" s="124"/>
      <c r="O854" s="124"/>
      <c r="P854" s="124"/>
      <c r="Q854" s="124"/>
      <c r="R854" s="124"/>
      <c r="S854" s="124"/>
      <c r="T854" s="124"/>
      <c r="U854" s="124"/>
      <c r="V854" s="124"/>
      <c r="W854" s="124"/>
      <c r="X854" s="124"/>
      <c r="Y854" s="124"/>
      <c r="Z854" s="124"/>
    </row>
    <row r="855" spans="1:26" ht="12.75" customHeight="1">
      <c r="A855" s="124"/>
      <c r="B855" s="124"/>
      <c r="C855" s="124"/>
      <c r="D855" s="124"/>
      <c r="E855" s="124"/>
      <c r="F855" s="124"/>
      <c r="G855" s="124"/>
      <c r="H855" s="124"/>
      <c r="I855" s="124"/>
      <c r="J855" s="124"/>
      <c r="K855" s="124"/>
      <c r="L855" s="124"/>
      <c r="M855" s="124"/>
      <c r="N855" s="124"/>
      <c r="O855" s="124"/>
      <c r="P855" s="124"/>
      <c r="Q855" s="124"/>
      <c r="R855" s="124"/>
      <c r="S855" s="124"/>
      <c r="T855" s="124"/>
      <c r="U855" s="124"/>
      <c r="V855" s="124"/>
      <c r="W855" s="124"/>
      <c r="X855" s="124"/>
      <c r="Y855" s="124"/>
      <c r="Z855" s="124"/>
    </row>
    <row r="856" spans="1:26" ht="12.75" customHeight="1">
      <c r="A856" s="124"/>
      <c r="B856" s="124"/>
      <c r="C856" s="124"/>
      <c r="D856" s="124"/>
      <c r="E856" s="124"/>
      <c r="F856" s="124"/>
      <c r="G856" s="124"/>
      <c r="H856" s="124"/>
      <c r="I856" s="124"/>
      <c r="J856" s="124"/>
      <c r="K856" s="124"/>
      <c r="L856" s="124"/>
      <c r="M856" s="124"/>
      <c r="N856" s="124"/>
      <c r="O856" s="124"/>
      <c r="P856" s="124"/>
      <c r="Q856" s="124"/>
      <c r="R856" s="124"/>
      <c r="S856" s="124"/>
      <c r="T856" s="124"/>
      <c r="U856" s="124"/>
      <c r="V856" s="124"/>
      <c r="W856" s="124"/>
      <c r="X856" s="124"/>
      <c r="Y856" s="124"/>
      <c r="Z856" s="124"/>
    </row>
    <row r="857" spans="1:26" ht="12.75" customHeight="1">
      <c r="A857" s="124"/>
      <c r="B857" s="124"/>
      <c r="C857" s="124"/>
      <c r="D857" s="124"/>
      <c r="E857" s="124"/>
      <c r="F857" s="124"/>
      <c r="G857" s="124"/>
      <c r="H857" s="124"/>
      <c r="I857" s="124"/>
      <c r="J857" s="124"/>
      <c r="K857" s="124"/>
      <c r="L857" s="124"/>
      <c r="M857" s="124"/>
      <c r="N857" s="124"/>
      <c r="O857" s="124"/>
      <c r="P857" s="124"/>
      <c r="Q857" s="124"/>
      <c r="R857" s="124"/>
      <c r="S857" s="124"/>
      <c r="T857" s="124"/>
      <c r="U857" s="124"/>
      <c r="V857" s="124"/>
      <c r="W857" s="124"/>
      <c r="X857" s="124"/>
      <c r="Y857" s="124"/>
      <c r="Z857" s="124"/>
    </row>
    <row r="858" spans="1:26" ht="12.75" customHeight="1">
      <c r="A858" s="124"/>
      <c r="B858" s="124"/>
      <c r="C858" s="124"/>
      <c r="D858" s="124"/>
      <c r="E858" s="124"/>
      <c r="F858" s="124"/>
      <c r="G858" s="124"/>
      <c r="H858" s="124"/>
      <c r="I858" s="124"/>
      <c r="J858" s="124"/>
      <c r="K858" s="124"/>
      <c r="L858" s="124"/>
      <c r="M858" s="124"/>
      <c r="N858" s="124"/>
      <c r="O858" s="124"/>
      <c r="P858" s="124"/>
      <c r="Q858" s="124"/>
      <c r="R858" s="124"/>
      <c r="S858" s="124"/>
      <c r="T858" s="124"/>
      <c r="U858" s="124"/>
      <c r="V858" s="124"/>
      <c r="W858" s="124"/>
      <c r="X858" s="124"/>
      <c r="Y858" s="124"/>
      <c r="Z858" s="124"/>
    </row>
    <row r="859" spans="1:26" ht="12.75" customHeight="1">
      <c r="A859" s="124"/>
      <c r="B859" s="124"/>
      <c r="C859" s="124"/>
      <c r="D859" s="124"/>
      <c r="E859" s="124"/>
      <c r="F859" s="124"/>
      <c r="G859" s="124"/>
      <c r="H859" s="124"/>
      <c r="I859" s="124"/>
      <c r="J859" s="124"/>
      <c r="K859" s="124"/>
      <c r="L859" s="124"/>
      <c r="M859" s="124"/>
      <c r="N859" s="124"/>
      <c r="O859" s="124"/>
      <c r="P859" s="124"/>
      <c r="Q859" s="124"/>
      <c r="R859" s="124"/>
      <c r="S859" s="124"/>
      <c r="T859" s="124"/>
      <c r="U859" s="124"/>
      <c r="V859" s="124"/>
      <c r="W859" s="124"/>
      <c r="X859" s="124"/>
      <c r="Y859" s="124"/>
      <c r="Z859" s="124"/>
    </row>
    <row r="860" spans="1:26" ht="12.75" customHeight="1">
      <c r="A860" s="124"/>
      <c r="B860" s="124"/>
      <c r="C860" s="124"/>
      <c r="D860" s="124"/>
      <c r="E860" s="124"/>
      <c r="F860" s="124"/>
      <c r="G860" s="124"/>
      <c r="H860" s="124"/>
      <c r="I860" s="124"/>
      <c r="J860" s="124"/>
      <c r="K860" s="124"/>
      <c r="L860" s="124"/>
      <c r="M860" s="124"/>
      <c r="N860" s="124"/>
      <c r="O860" s="124"/>
      <c r="P860" s="124"/>
      <c r="Q860" s="124"/>
      <c r="R860" s="124"/>
      <c r="S860" s="124"/>
      <c r="T860" s="124"/>
      <c r="U860" s="124"/>
      <c r="V860" s="124"/>
      <c r="W860" s="124"/>
      <c r="X860" s="124"/>
      <c r="Y860" s="124"/>
      <c r="Z860" s="124"/>
    </row>
    <row r="861" spans="1:26" ht="12.75" customHeight="1">
      <c r="A861" s="124"/>
      <c r="B861" s="124"/>
      <c r="C861" s="124"/>
      <c r="D861" s="124"/>
      <c r="E861" s="124"/>
      <c r="F861" s="124"/>
      <c r="G861" s="124"/>
      <c r="H861" s="124"/>
      <c r="I861" s="124"/>
      <c r="J861" s="124"/>
      <c r="K861" s="124"/>
      <c r="L861" s="124"/>
      <c r="M861" s="124"/>
      <c r="N861" s="124"/>
      <c r="O861" s="124"/>
      <c r="P861" s="124"/>
      <c r="Q861" s="124"/>
      <c r="R861" s="124"/>
      <c r="S861" s="124"/>
      <c r="T861" s="124"/>
      <c r="U861" s="124"/>
      <c r="V861" s="124"/>
      <c r="W861" s="124"/>
      <c r="X861" s="124"/>
      <c r="Y861" s="124"/>
      <c r="Z861" s="124"/>
    </row>
    <row r="862" spans="1:26" ht="12.75" customHeight="1">
      <c r="A862" s="124"/>
      <c r="B862" s="124"/>
      <c r="C862" s="124"/>
      <c r="D862" s="124"/>
      <c r="E862" s="124"/>
      <c r="F862" s="124"/>
      <c r="G862" s="124"/>
      <c r="H862" s="124"/>
      <c r="I862" s="124"/>
      <c r="J862" s="124"/>
      <c r="K862" s="124"/>
      <c r="L862" s="124"/>
      <c r="M862" s="124"/>
      <c r="N862" s="124"/>
      <c r="O862" s="124"/>
      <c r="P862" s="124"/>
      <c r="Q862" s="124"/>
      <c r="R862" s="124"/>
      <c r="S862" s="124"/>
      <c r="T862" s="124"/>
      <c r="U862" s="124"/>
      <c r="V862" s="124"/>
      <c r="W862" s="124"/>
      <c r="X862" s="124"/>
      <c r="Y862" s="124"/>
      <c r="Z862" s="124"/>
    </row>
    <row r="863" spans="1:26" ht="12.75" customHeight="1">
      <c r="A863" s="124"/>
      <c r="B863" s="124"/>
      <c r="C863" s="124"/>
      <c r="D863" s="124"/>
      <c r="E863" s="124"/>
      <c r="F863" s="124"/>
      <c r="G863" s="124"/>
      <c r="H863" s="124"/>
      <c r="I863" s="124"/>
      <c r="J863" s="124"/>
      <c r="K863" s="124"/>
      <c r="L863" s="124"/>
      <c r="M863" s="124"/>
      <c r="N863" s="124"/>
      <c r="O863" s="124"/>
      <c r="P863" s="124"/>
      <c r="Q863" s="124"/>
      <c r="R863" s="124"/>
      <c r="S863" s="124"/>
      <c r="T863" s="124"/>
      <c r="U863" s="124"/>
      <c r="V863" s="124"/>
      <c r="W863" s="124"/>
      <c r="X863" s="124"/>
      <c r="Y863" s="124"/>
      <c r="Z863" s="124"/>
    </row>
    <row r="864" spans="1:26" ht="12.75" customHeight="1">
      <c r="A864" s="124"/>
      <c r="B864" s="124"/>
      <c r="C864" s="124"/>
      <c r="D864" s="124"/>
      <c r="E864" s="124"/>
      <c r="F864" s="124"/>
      <c r="G864" s="124"/>
      <c r="H864" s="124"/>
      <c r="I864" s="124"/>
      <c r="J864" s="124"/>
      <c r="K864" s="124"/>
      <c r="L864" s="124"/>
      <c r="M864" s="124"/>
      <c r="N864" s="124"/>
      <c r="O864" s="124"/>
      <c r="P864" s="124"/>
      <c r="Q864" s="124"/>
      <c r="R864" s="124"/>
      <c r="S864" s="124"/>
      <c r="T864" s="124"/>
      <c r="U864" s="124"/>
      <c r="V864" s="124"/>
      <c r="W864" s="124"/>
      <c r="X864" s="124"/>
      <c r="Y864" s="124"/>
      <c r="Z864" s="124"/>
    </row>
    <row r="865" spans="1:26" ht="12.75" customHeight="1">
      <c r="A865" s="124"/>
      <c r="B865" s="124"/>
      <c r="C865" s="124"/>
      <c r="D865" s="124"/>
      <c r="E865" s="124"/>
      <c r="F865" s="124"/>
      <c r="G865" s="124"/>
      <c r="H865" s="124"/>
      <c r="I865" s="124"/>
      <c r="J865" s="124"/>
      <c r="K865" s="124"/>
      <c r="L865" s="124"/>
      <c r="M865" s="124"/>
      <c r="N865" s="124"/>
      <c r="O865" s="124"/>
      <c r="P865" s="124"/>
      <c r="Q865" s="124"/>
      <c r="R865" s="124"/>
      <c r="S865" s="124"/>
      <c r="T865" s="124"/>
      <c r="U865" s="124"/>
      <c r="V865" s="124"/>
      <c r="W865" s="124"/>
      <c r="X865" s="124"/>
      <c r="Y865" s="124"/>
      <c r="Z865" s="124"/>
    </row>
    <row r="866" spans="1:26" ht="12.75" customHeight="1">
      <c r="A866" s="124"/>
      <c r="B866" s="124"/>
      <c r="C866" s="124"/>
      <c r="D866" s="124"/>
      <c r="E866" s="124"/>
      <c r="F866" s="124"/>
      <c r="G866" s="124"/>
      <c r="H866" s="124"/>
      <c r="I866" s="124"/>
      <c r="J866" s="124"/>
      <c r="K866" s="124"/>
      <c r="L866" s="124"/>
      <c r="M866" s="124"/>
      <c r="N866" s="124"/>
      <c r="O866" s="124"/>
      <c r="P866" s="124"/>
      <c r="Q866" s="124"/>
      <c r="R866" s="124"/>
      <c r="S866" s="124"/>
      <c r="T866" s="124"/>
      <c r="U866" s="124"/>
      <c r="V866" s="124"/>
      <c r="W866" s="124"/>
      <c r="X866" s="124"/>
      <c r="Y866" s="124"/>
      <c r="Z866" s="124"/>
    </row>
    <row r="867" spans="1:26" ht="12.75" customHeight="1">
      <c r="A867" s="124"/>
      <c r="B867" s="124"/>
      <c r="C867" s="124"/>
      <c r="D867" s="124"/>
      <c r="E867" s="124"/>
      <c r="F867" s="124"/>
      <c r="G867" s="124"/>
      <c r="H867" s="124"/>
      <c r="I867" s="124"/>
      <c r="J867" s="124"/>
      <c r="K867" s="124"/>
      <c r="L867" s="124"/>
      <c r="M867" s="124"/>
      <c r="N867" s="124"/>
      <c r="O867" s="124"/>
      <c r="P867" s="124"/>
      <c r="Q867" s="124"/>
      <c r="R867" s="124"/>
      <c r="S867" s="124"/>
      <c r="T867" s="124"/>
      <c r="U867" s="124"/>
      <c r="V867" s="124"/>
      <c r="W867" s="124"/>
      <c r="X867" s="124"/>
      <c r="Y867" s="124"/>
      <c r="Z867" s="124"/>
    </row>
    <row r="868" spans="1:26" ht="12.75" customHeight="1">
      <c r="A868" s="124"/>
      <c r="B868" s="124"/>
      <c r="C868" s="124"/>
      <c r="D868" s="124"/>
      <c r="E868" s="124"/>
      <c r="F868" s="124"/>
      <c r="G868" s="124"/>
      <c r="H868" s="124"/>
      <c r="I868" s="124"/>
      <c r="J868" s="124"/>
      <c r="K868" s="124"/>
      <c r="L868" s="124"/>
      <c r="M868" s="124"/>
      <c r="N868" s="124"/>
      <c r="O868" s="124"/>
      <c r="P868" s="124"/>
      <c r="Q868" s="124"/>
      <c r="R868" s="124"/>
      <c r="S868" s="124"/>
      <c r="T868" s="124"/>
      <c r="U868" s="124"/>
      <c r="V868" s="124"/>
      <c r="W868" s="124"/>
      <c r="X868" s="124"/>
      <c r="Y868" s="124"/>
      <c r="Z868" s="124"/>
    </row>
    <row r="869" spans="1:26" ht="12.75" customHeight="1">
      <c r="A869" s="124"/>
      <c r="B869" s="124"/>
      <c r="C869" s="124"/>
      <c r="D869" s="124"/>
      <c r="E869" s="124"/>
      <c r="F869" s="124"/>
      <c r="G869" s="124"/>
      <c r="H869" s="124"/>
      <c r="I869" s="124"/>
      <c r="J869" s="124"/>
      <c r="K869" s="124"/>
      <c r="L869" s="124"/>
      <c r="M869" s="124"/>
      <c r="N869" s="124"/>
      <c r="O869" s="124"/>
      <c r="P869" s="124"/>
      <c r="Q869" s="124"/>
      <c r="R869" s="124"/>
      <c r="S869" s="124"/>
      <c r="T869" s="124"/>
      <c r="U869" s="124"/>
      <c r="V869" s="124"/>
      <c r="W869" s="124"/>
      <c r="X869" s="124"/>
      <c r="Y869" s="124"/>
      <c r="Z869" s="124"/>
    </row>
    <row r="870" spans="1:26" ht="12.75" customHeight="1">
      <c r="A870" s="124"/>
      <c r="B870" s="124"/>
      <c r="C870" s="124"/>
      <c r="D870" s="124"/>
      <c r="E870" s="124"/>
      <c r="F870" s="124"/>
      <c r="G870" s="124"/>
      <c r="H870" s="124"/>
      <c r="I870" s="124"/>
      <c r="J870" s="124"/>
      <c r="K870" s="124"/>
      <c r="L870" s="124"/>
      <c r="M870" s="124"/>
      <c r="N870" s="124"/>
      <c r="O870" s="124"/>
      <c r="P870" s="124"/>
      <c r="Q870" s="124"/>
      <c r="R870" s="124"/>
      <c r="S870" s="124"/>
      <c r="T870" s="124"/>
      <c r="U870" s="124"/>
      <c r="V870" s="124"/>
      <c r="W870" s="124"/>
      <c r="X870" s="124"/>
      <c r="Y870" s="124"/>
      <c r="Z870" s="124"/>
    </row>
    <row r="871" spans="1:26" ht="12.75" customHeight="1">
      <c r="A871" s="124"/>
      <c r="B871" s="124"/>
      <c r="C871" s="124"/>
      <c r="D871" s="124"/>
      <c r="E871" s="124"/>
      <c r="F871" s="124"/>
      <c r="G871" s="124"/>
      <c r="H871" s="124"/>
      <c r="I871" s="124"/>
      <c r="J871" s="124"/>
      <c r="K871" s="124"/>
      <c r="L871" s="124"/>
      <c r="M871" s="124"/>
      <c r="N871" s="124"/>
      <c r="O871" s="124"/>
      <c r="P871" s="124"/>
      <c r="Q871" s="124"/>
      <c r="R871" s="124"/>
      <c r="S871" s="124"/>
      <c r="T871" s="124"/>
      <c r="U871" s="124"/>
      <c r="V871" s="124"/>
      <c r="W871" s="124"/>
      <c r="X871" s="124"/>
      <c r="Y871" s="124"/>
      <c r="Z871" s="124"/>
    </row>
    <row r="872" spans="1:26" ht="12.75" customHeight="1">
      <c r="A872" s="124"/>
      <c r="B872" s="124"/>
      <c r="C872" s="124"/>
      <c r="D872" s="124"/>
      <c r="E872" s="124"/>
      <c r="F872" s="124"/>
      <c r="G872" s="124"/>
      <c r="H872" s="124"/>
      <c r="I872" s="124"/>
      <c r="J872" s="124"/>
      <c r="K872" s="124"/>
      <c r="L872" s="124"/>
      <c r="M872" s="124"/>
      <c r="N872" s="124"/>
      <c r="O872" s="124"/>
      <c r="P872" s="124"/>
      <c r="Q872" s="124"/>
      <c r="R872" s="124"/>
      <c r="S872" s="124"/>
      <c r="T872" s="124"/>
      <c r="U872" s="124"/>
      <c r="V872" s="124"/>
      <c r="W872" s="124"/>
      <c r="X872" s="124"/>
      <c r="Y872" s="124"/>
      <c r="Z872" s="124"/>
    </row>
    <row r="873" spans="1:26" ht="12.75" customHeight="1">
      <c r="A873" s="124"/>
      <c r="B873" s="124"/>
      <c r="C873" s="124"/>
      <c r="D873" s="124"/>
      <c r="E873" s="124"/>
      <c r="F873" s="124"/>
      <c r="G873" s="124"/>
      <c r="H873" s="124"/>
      <c r="I873" s="124"/>
      <c r="J873" s="124"/>
      <c r="K873" s="124"/>
      <c r="L873" s="124"/>
      <c r="M873" s="124"/>
      <c r="N873" s="124"/>
      <c r="O873" s="124"/>
      <c r="P873" s="124"/>
      <c r="Q873" s="124"/>
      <c r="R873" s="124"/>
      <c r="S873" s="124"/>
      <c r="T873" s="124"/>
      <c r="U873" s="124"/>
      <c r="V873" s="124"/>
      <c r="W873" s="124"/>
      <c r="X873" s="124"/>
      <c r="Y873" s="124"/>
      <c r="Z873" s="124"/>
    </row>
    <row r="874" spans="1:26" ht="12.75" customHeight="1">
      <c r="A874" s="124"/>
      <c r="B874" s="124"/>
      <c r="C874" s="124"/>
      <c r="D874" s="124"/>
      <c r="E874" s="124"/>
      <c r="F874" s="124"/>
      <c r="G874" s="124"/>
      <c r="H874" s="124"/>
      <c r="I874" s="124"/>
      <c r="J874" s="124"/>
      <c r="K874" s="124"/>
      <c r="L874" s="124"/>
      <c r="M874" s="124"/>
      <c r="N874" s="124"/>
      <c r="O874" s="124"/>
      <c r="P874" s="124"/>
      <c r="Q874" s="124"/>
      <c r="R874" s="124"/>
      <c r="S874" s="124"/>
      <c r="T874" s="124"/>
      <c r="U874" s="124"/>
      <c r="V874" s="124"/>
      <c r="W874" s="124"/>
      <c r="X874" s="124"/>
      <c r="Y874" s="124"/>
      <c r="Z874" s="124"/>
    </row>
    <row r="875" spans="1:26" ht="12.75" customHeight="1">
      <c r="A875" s="124"/>
      <c r="B875" s="124"/>
      <c r="C875" s="124"/>
      <c r="D875" s="124"/>
      <c r="E875" s="124"/>
      <c r="F875" s="124"/>
      <c r="G875" s="124"/>
      <c r="H875" s="124"/>
      <c r="I875" s="124"/>
      <c r="J875" s="124"/>
      <c r="K875" s="124"/>
      <c r="L875" s="124"/>
      <c r="M875" s="124"/>
      <c r="N875" s="124"/>
      <c r="O875" s="124"/>
      <c r="P875" s="124"/>
      <c r="Q875" s="124"/>
      <c r="R875" s="124"/>
      <c r="S875" s="124"/>
      <c r="T875" s="124"/>
      <c r="U875" s="124"/>
      <c r="V875" s="124"/>
      <c r="W875" s="124"/>
      <c r="X875" s="124"/>
      <c r="Y875" s="124"/>
      <c r="Z875" s="124"/>
    </row>
    <row r="876" spans="1:26" ht="12.75" customHeight="1">
      <c r="A876" s="124"/>
      <c r="B876" s="124"/>
      <c r="C876" s="124"/>
      <c r="D876" s="124"/>
      <c r="E876" s="124"/>
      <c r="F876" s="124"/>
      <c r="G876" s="124"/>
      <c r="H876" s="124"/>
      <c r="I876" s="124"/>
      <c r="J876" s="124"/>
      <c r="K876" s="124"/>
      <c r="L876" s="124"/>
      <c r="M876" s="124"/>
      <c r="N876" s="124"/>
      <c r="O876" s="124"/>
      <c r="P876" s="124"/>
      <c r="Q876" s="124"/>
      <c r="R876" s="124"/>
      <c r="S876" s="124"/>
      <c r="T876" s="124"/>
      <c r="U876" s="124"/>
      <c r="V876" s="124"/>
      <c r="W876" s="124"/>
      <c r="X876" s="124"/>
      <c r="Y876" s="124"/>
      <c r="Z876" s="124"/>
    </row>
    <row r="877" spans="1:26" ht="12.75" customHeight="1">
      <c r="A877" s="124"/>
      <c r="B877" s="124"/>
      <c r="C877" s="124"/>
      <c r="D877" s="124"/>
      <c r="E877" s="124"/>
      <c r="F877" s="124"/>
      <c r="G877" s="124"/>
      <c r="H877" s="124"/>
      <c r="I877" s="124"/>
      <c r="J877" s="124"/>
      <c r="K877" s="124"/>
      <c r="L877" s="124"/>
      <c r="M877" s="124"/>
      <c r="N877" s="124"/>
      <c r="O877" s="124"/>
      <c r="P877" s="124"/>
      <c r="Q877" s="124"/>
      <c r="R877" s="124"/>
      <c r="S877" s="124"/>
      <c r="T877" s="124"/>
      <c r="U877" s="124"/>
      <c r="V877" s="124"/>
      <c r="W877" s="124"/>
      <c r="X877" s="124"/>
      <c r="Y877" s="124"/>
      <c r="Z877" s="124"/>
    </row>
    <row r="878" spans="1:26" ht="12.75" customHeight="1">
      <c r="A878" s="124"/>
      <c r="B878" s="124"/>
      <c r="C878" s="124"/>
      <c r="D878" s="124"/>
      <c r="E878" s="124"/>
      <c r="F878" s="124"/>
      <c r="G878" s="124"/>
      <c r="H878" s="124"/>
      <c r="I878" s="124"/>
      <c r="J878" s="124"/>
      <c r="K878" s="124"/>
      <c r="L878" s="124"/>
      <c r="M878" s="124"/>
      <c r="N878" s="124"/>
      <c r="O878" s="124"/>
      <c r="P878" s="124"/>
      <c r="Q878" s="124"/>
      <c r="R878" s="124"/>
      <c r="S878" s="124"/>
      <c r="T878" s="124"/>
      <c r="U878" s="124"/>
      <c r="V878" s="124"/>
      <c r="W878" s="124"/>
      <c r="X878" s="124"/>
      <c r="Y878" s="124"/>
      <c r="Z878" s="124"/>
    </row>
    <row r="879" spans="1:26" ht="12.75" customHeight="1">
      <c r="A879" s="124"/>
      <c r="B879" s="124"/>
      <c r="C879" s="124"/>
      <c r="D879" s="124"/>
      <c r="E879" s="124"/>
      <c r="F879" s="124"/>
      <c r="G879" s="124"/>
      <c r="H879" s="124"/>
      <c r="I879" s="124"/>
      <c r="J879" s="124"/>
      <c r="K879" s="124"/>
      <c r="L879" s="124"/>
      <c r="M879" s="124"/>
      <c r="N879" s="124"/>
      <c r="O879" s="124"/>
      <c r="P879" s="124"/>
      <c r="Q879" s="124"/>
      <c r="R879" s="124"/>
      <c r="S879" s="124"/>
      <c r="T879" s="124"/>
      <c r="U879" s="124"/>
      <c r="V879" s="124"/>
      <c r="W879" s="124"/>
      <c r="X879" s="124"/>
      <c r="Y879" s="124"/>
      <c r="Z879" s="124"/>
    </row>
    <row r="880" spans="1:26" ht="12.75" customHeight="1">
      <c r="A880" s="124"/>
      <c r="B880" s="124"/>
      <c r="C880" s="124"/>
      <c r="D880" s="124"/>
      <c r="E880" s="124"/>
      <c r="F880" s="124"/>
      <c r="G880" s="124"/>
      <c r="H880" s="124"/>
      <c r="I880" s="124"/>
      <c r="J880" s="124"/>
      <c r="K880" s="124"/>
      <c r="L880" s="124"/>
      <c r="M880" s="124"/>
      <c r="N880" s="124"/>
      <c r="O880" s="124"/>
      <c r="P880" s="124"/>
      <c r="Q880" s="124"/>
      <c r="R880" s="124"/>
      <c r="S880" s="124"/>
      <c r="T880" s="124"/>
      <c r="U880" s="124"/>
      <c r="V880" s="124"/>
      <c r="W880" s="124"/>
      <c r="X880" s="124"/>
      <c r="Y880" s="124"/>
      <c r="Z880" s="124"/>
    </row>
    <row r="881" spans="1:26" ht="12.75" customHeight="1">
      <c r="A881" s="124"/>
      <c r="B881" s="124"/>
      <c r="C881" s="124"/>
      <c r="D881" s="124"/>
      <c r="E881" s="124"/>
      <c r="F881" s="124"/>
      <c r="G881" s="124"/>
      <c r="H881" s="124"/>
      <c r="I881" s="124"/>
      <c r="J881" s="124"/>
      <c r="K881" s="124"/>
      <c r="L881" s="124"/>
      <c r="M881" s="124"/>
      <c r="N881" s="124"/>
      <c r="O881" s="124"/>
      <c r="P881" s="124"/>
      <c r="Q881" s="124"/>
      <c r="R881" s="124"/>
      <c r="S881" s="124"/>
      <c r="T881" s="124"/>
      <c r="U881" s="124"/>
      <c r="V881" s="124"/>
      <c r="W881" s="124"/>
      <c r="X881" s="124"/>
      <c r="Y881" s="124"/>
      <c r="Z881" s="124"/>
    </row>
    <row r="882" spans="1:26" ht="12.75" customHeight="1">
      <c r="A882" s="124"/>
      <c r="B882" s="124"/>
      <c r="C882" s="124"/>
      <c r="D882" s="124"/>
      <c r="E882" s="124"/>
      <c r="F882" s="124"/>
      <c r="G882" s="124"/>
      <c r="H882" s="124"/>
      <c r="I882" s="124"/>
      <c r="J882" s="124"/>
      <c r="K882" s="124"/>
      <c r="L882" s="124"/>
      <c r="M882" s="124"/>
      <c r="N882" s="124"/>
      <c r="O882" s="124"/>
      <c r="P882" s="124"/>
      <c r="Q882" s="124"/>
      <c r="R882" s="124"/>
      <c r="S882" s="124"/>
      <c r="T882" s="124"/>
      <c r="U882" s="124"/>
      <c r="V882" s="124"/>
      <c r="W882" s="124"/>
      <c r="X882" s="124"/>
      <c r="Y882" s="124"/>
      <c r="Z882" s="124"/>
    </row>
    <row r="883" spans="1:26" ht="12.75" customHeight="1">
      <c r="A883" s="124"/>
      <c r="B883" s="124"/>
      <c r="C883" s="124"/>
      <c r="D883" s="124"/>
      <c r="E883" s="124"/>
      <c r="F883" s="124"/>
      <c r="G883" s="124"/>
      <c r="H883" s="124"/>
      <c r="I883" s="124"/>
      <c r="J883" s="124"/>
      <c r="K883" s="124"/>
      <c r="L883" s="124"/>
      <c r="M883" s="124"/>
      <c r="N883" s="124"/>
      <c r="O883" s="124"/>
      <c r="P883" s="124"/>
      <c r="Q883" s="124"/>
      <c r="R883" s="124"/>
      <c r="S883" s="124"/>
      <c r="T883" s="124"/>
      <c r="U883" s="124"/>
      <c r="V883" s="124"/>
      <c r="W883" s="124"/>
      <c r="X883" s="124"/>
      <c r="Y883" s="124"/>
      <c r="Z883" s="124"/>
    </row>
    <row r="884" spans="1:26" ht="12.75" customHeight="1">
      <c r="A884" s="124"/>
      <c r="B884" s="124"/>
      <c r="C884" s="124"/>
      <c r="D884" s="124"/>
      <c r="E884" s="124"/>
      <c r="F884" s="124"/>
      <c r="G884" s="124"/>
      <c r="H884" s="124"/>
      <c r="I884" s="124"/>
      <c r="J884" s="124"/>
      <c r="K884" s="124"/>
      <c r="L884" s="124"/>
      <c r="M884" s="124"/>
      <c r="N884" s="124"/>
      <c r="O884" s="124"/>
      <c r="P884" s="124"/>
      <c r="Q884" s="124"/>
      <c r="R884" s="124"/>
      <c r="S884" s="124"/>
      <c r="T884" s="124"/>
      <c r="U884" s="124"/>
      <c r="V884" s="124"/>
      <c r="W884" s="124"/>
      <c r="X884" s="124"/>
      <c r="Y884" s="124"/>
      <c r="Z884" s="124"/>
    </row>
    <row r="885" spans="1:26" ht="12.75" customHeight="1">
      <c r="A885" s="124"/>
      <c r="B885" s="124"/>
      <c r="C885" s="124"/>
      <c r="D885" s="124"/>
      <c r="E885" s="124"/>
      <c r="F885" s="124"/>
      <c r="G885" s="124"/>
      <c r="H885" s="124"/>
      <c r="I885" s="124"/>
      <c r="J885" s="124"/>
      <c r="K885" s="124"/>
      <c r="L885" s="124"/>
      <c r="M885" s="124"/>
      <c r="N885" s="124"/>
      <c r="O885" s="124"/>
      <c r="P885" s="124"/>
      <c r="Q885" s="124"/>
      <c r="R885" s="124"/>
      <c r="S885" s="124"/>
      <c r="T885" s="124"/>
      <c r="U885" s="124"/>
      <c r="V885" s="124"/>
      <c r="W885" s="124"/>
      <c r="X885" s="124"/>
      <c r="Y885" s="124"/>
      <c r="Z885" s="124"/>
    </row>
    <row r="886" spans="1:26" ht="12.75" customHeight="1">
      <c r="A886" s="124"/>
      <c r="B886" s="124"/>
      <c r="C886" s="124"/>
      <c r="D886" s="124"/>
      <c r="E886" s="124"/>
      <c r="F886" s="124"/>
      <c r="G886" s="124"/>
      <c r="H886" s="124"/>
      <c r="I886" s="124"/>
      <c r="J886" s="124"/>
      <c r="K886" s="124"/>
      <c r="L886" s="124"/>
      <c r="M886" s="124"/>
      <c r="N886" s="124"/>
      <c r="O886" s="124"/>
      <c r="P886" s="124"/>
      <c r="Q886" s="124"/>
      <c r="R886" s="124"/>
      <c r="S886" s="124"/>
      <c r="T886" s="124"/>
      <c r="U886" s="124"/>
      <c r="V886" s="124"/>
      <c r="W886" s="124"/>
      <c r="X886" s="124"/>
      <c r="Y886" s="124"/>
      <c r="Z886" s="124"/>
    </row>
    <row r="887" spans="1:26" ht="12.75" customHeight="1">
      <c r="A887" s="124"/>
      <c r="B887" s="124"/>
      <c r="C887" s="124"/>
      <c r="D887" s="124"/>
      <c r="E887" s="124"/>
      <c r="F887" s="124"/>
      <c r="G887" s="124"/>
      <c r="H887" s="124"/>
      <c r="I887" s="124"/>
      <c r="J887" s="124"/>
      <c r="K887" s="124"/>
      <c r="L887" s="124"/>
      <c r="M887" s="124"/>
      <c r="N887" s="124"/>
      <c r="O887" s="124"/>
      <c r="P887" s="124"/>
      <c r="Q887" s="124"/>
      <c r="R887" s="124"/>
      <c r="S887" s="124"/>
      <c r="T887" s="124"/>
      <c r="U887" s="124"/>
      <c r="V887" s="124"/>
      <c r="W887" s="124"/>
      <c r="X887" s="124"/>
      <c r="Y887" s="124"/>
      <c r="Z887" s="124"/>
    </row>
    <row r="888" spans="1:26" ht="12.75" customHeight="1">
      <c r="A888" s="124"/>
      <c r="B888" s="124"/>
      <c r="C888" s="124"/>
      <c r="D888" s="124"/>
      <c r="E888" s="124"/>
      <c r="F888" s="124"/>
      <c r="G888" s="124"/>
      <c r="H888" s="124"/>
      <c r="I888" s="124"/>
      <c r="J888" s="124"/>
      <c r="K888" s="124"/>
      <c r="L888" s="124"/>
      <c r="M888" s="124"/>
      <c r="N888" s="124"/>
      <c r="O888" s="124"/>
      <c r="P888" s="124"/>
      <c r="Q888" s="124"/>
      <c r="R888" s="124"/>
      <c r="S888" s="124"/>
      <c r="T888" s="124"/>
      <c r="U888" s="124"/>
      <c r="V888" s="124"/>
      <c r="W888" s="124"/>
      <c r="X888" s="124"/>
      <c r="Y888" s="124"/>
      <c r="Z888" s="124"/>
    </row>
    <row r="889" spans="1:26" ht="12.75" customHeight="1">
      <c r="A889" s="124"/>
      <c r="B889" s="124"/>
      <c r="C889" s="124"/>
      <c r="D889" s="124"/>
      <c r="E889" s="124"/>
      <c r="F889" s="124"/>
      <c r="G889" s="124"/>
      <c r="H889" s="124"/>
      <c r="I889" s="124"/>
      <c r="J889" s="124"/>
      <c r="K889" s="124"/>
      <c r="L889" s="124"/>
      <c r="M889" s="124"/>
      <c r="N889" s="124"/>
      <c r="O889" s="124"/>
      <c r="P889" s="124"/>
      <c r="Q889" s="124"/>
      <c r="R889" s="124"/>
      <c r="S889" s="124"/>
      <c r="T889" s="124"/>
      <c r="U889" s="124"/>
      <c r="V889" s="124"/>
      <c r="W889" s="124"/>
      <c r="X889" s="124"/>
      <c r="Y889" s="124"/>
      <c r="Z889" s="124"/>
    </row>
    <row r="890" spans="1:26" ht="12.75" customHeight="1">
      <c r="A890" s="124"/>
      <c r="B890" s="124"/>
      <c r="C890" s="124"/>
      <c r="D890" s="124"/>
      <c r="E890" s="124"/>
      <c r="F890" s="124"/>
      <c r="G890" s="124"/>
      <c r="H890" s="124"/>
      <c r="I890" s="124"/>
      <c r="J890" s="124"/>
      <c r="K890" s="124"/>
      <c r="L890" s="124"/>
      <c r="M890" s="124"/>
      <c r="N890" s="124"/>
      <c r="O890" s="124"/>
      <c r="P890" s="124"/>
      <c r="Q890" s="124"/>
      <c r="R890" s="124"/>
      <c r="S890" s="124"/>
      <c r="T890" s="124"/>
      <c r="U890" s="124"/>
      <c r="V890" s="124"/>
      <c r="W890" s="124"/>
      <c r="X890" s="124"/>
      <c r="Y890" s="124"/>
      <c r="Z890" s="124"/>
    </row>
    <row r="891" spans="1:26" ht="12.75" customHeight="1">
      <c r="A891" s="124"/>
      <c r="B891" s="124"/>
      <c r="C891" s="124"/>
      <c r="D891" s="124"/>
      <c r="E891" s="124"/>
      <c r="F891" s="124"/>
      <c r="G891" s="124"/>
      <c r="H891" s="124"/>
      <c r="I891" s="124"/>
      <c r="J891" s="124"/>
      <c r="K891" s="124"/>
      <c r="L891" s="124"/>
      <c r="M891" s="124"/>
      <c r="N891" s="124"/>
      <c r="O891" s="124"/>
      <c r="P891" s="124"/>
      <c r="Q891" s="124"/>
      <c r="R891" s="124"/>
      <c r="S891" s="124"/>
      <c r="T891" s="124"/>
      <c r="U891" s="124"/>
      <c r="V891" s="124"/>
      <c r="W891" s="124"/>
      <c r="X891" s="124"/>
      <c r="Y891" s="124"/>
      <c r="Z891" s="124"/>
    </row>
    <row r="892" spans="1:26" ht="12.75" customHeight="1">
      <c r="A892" s="124"/>
      <c r="B892" s="124"/>
      <c r="C892" s="124"/>
      <c r="D892" s="124"/>
      <c r="E892" s="124"/>
      <c r="F892" s="124"/>
      <c r="G892" s="124"/>
      <c r="H892" s="124"/>
      <c r="I892" s="124"/>
      <c r="J892" s="124"/>
      <c r="K892" s="124"/>
      <c r="L892" s="124"/>
      <c r="M892" s="124"/>
      <c r="N892" s="124"/>
      <c r="O892" s="124"/>
      <c r="P892" s="124"/>
      <c r="Q892" s="124"/>
      <c r="R892" s="124"/>
      <c r="S892" s="124"/>
      <c r="T892" s="124"/>
      <c r="U892" s="124"/>
      <c r="V892" s="124"/>
      <c r="W892" s="124"/>
      <c r="X892" s="124"/>
      <c r="Y892" s="124"/>
      <c r="Z892" s="124"/>
    </row>
    <row r="893" spans="1:26" ht="12.75" customHeight="1">
      <c r="A893" s="124"/>
      <c r="B893" s="124"/>
      <c r="C893" s="124"/>
      <c r="D893" s="124"/>
      <c r="E893" s="124"/>
      <c r="F893" s="124"/>
      <c r="G893" s="124"/>
      <c r="H893" s="124"/>
      <c r="I893" s="124"/>
      <c r="J893" s="124"/>
      <c r="K893" s="124"/>
      <c r="L893" s="124"/>
      <c r="M893" s="124"/>
      <c r="N893" s="124"/>
      <c r="O893" s="124"/>
      <c r="P893" s="124"/>
      <c r="Q893" s="124"/>
      <c r="R893" s="124"/>
      <c r="S893" s="124"/>
      <c r="T893" s="124"/>
      <c r="U893" s="124"/>
      <c r="V893" s="124"/>
      <c r="W893" s="124"/>
      <c r="X893" s="124"/>
      <c r="Y893" s="124"/>
      <c r="Z893" s="124"/>
    </row>
    <row r="894" spans="1:26" ht="12.75" customHeight="1">
      <c r="A894" s="124"/>
      <c r="B894" s="124"/>
      <c r="C894" s="124"/>
      <c r="D894" s="124"/>
      <c r="E894" s="124"/>
      <c r="F894" s="124"/>
      <c r="G894" s="124"/>
      <c r="H894" s="124"/>
      <c r="I894" s="124"/>
      <c r="J894" s="124"/>
      <c r="K894" s="124"/>
      <c r="L894" s="124"/>
      <c r="M894" s="124"/>
      <c r="N894" s="124"/>
      <c r="O894" s="124"/>
      <c r="P894" s="124"/>
      <c r="Q894" s="124"/>
      <c r="R894" s="124"/>
      <c r="S894" s="124"/>
      <c r="T894" s="124"/>
      <c r="U894" s="124"/>
      <c r="V894" s="124"/>
      <c r="W894" s="124"/>
      <c r="X894" s="124"/>
      <c r="Y894" s="124"/>
      <c r="Z894" s="124"/>
    </row>
    <row r="895" spans="1:26" ht="12.75" customHeight="1">
      <c r="A895" s="124"/>
      <c r="B895" s="124"/>
      <c r="C895" s="124"/>
      <c r="D895" s="124"/>
      <c r="E895" s="124"/>
      <c r="F895" s="124"/>
      <c r="G895" s="124"/>
      <c r="H895" s="124"/>
      <c r="I895" s="124"/>
      <c r="J895" s="124"/>
      <c r="K895" s="124"/>
      <c r="L895" s="124"/>
      <c r="M895" s="124"/>
      <c r="N895" s="124"/>
      <c r="O895" s="124"/>
      <c r="P895" s="124"/>
      <c r="Q895" s="124"/>
      <c r="R895" s="124"/>
      <c r="S895" s="124"/>
      <c r="T895" s="124"/>
      <c r="U895" s="124"/>
      <c r="V895" s="124"/>
      <c r="W895" s="124"/>
      <c r="X895" s="124"/>
      <c r="Y895" s="124"/>
      <c r="Z895" s="124"/>
    </row>
    <row r="896" spans="1:26" ht="12.75" customHeight="1">
      <c r="A896" s="124"/>
      <c r="B896" s="124"/>
      <c r="C896" s="124"/>
      <c r="D896" s="124"/>
      <c r="E896" s="124"/>
      <c r="F896" s="124"/>
      <c r="G896" s="124"/>
      <c r="H896" s="124"/>
      <c r="I896" s="124"/>
      <c r="J896" s="124"/>
      <c r="K896" s="124"/>
      <c r="L896" s="124"/>
      <c r="M896" s="124"/>
      <c r="N896" s="124"/>
      <c r="O896" s="124"/>
      <c r="P896" s="124"/>
      <c r="Q896" s="124"/>
      <c r="R896" s="124"/>
      <c r="S896" s="124"/>
      <c r="T896" s="124"/>
      <c r="U896" s="124"/>
      <c r="V896" s="124"/>
      <c r="W896" s="124"/>
      <c r="X896" s="124"/>
      <c r="Y896" s="124"/>
      <c r="Z896" s="124"/>
    </row>
    <row r="897" spans="1:26" ht="12.75" customHeight="1">
      <c r="A897" s="124"/>
      <c r="B897" s="124"/>
      <c r="C897" s="124"/>
      <c r="D897" s="124"/>
      <c r="E897" s="124"/>
      <c r="F897" s="124"/>
      <c r="G897" s="124"/>
      <c r="H897" s="124"/>
      <c r="I897" s="124"/>
      <c r="J897" s="124"/>
      <c r="K897" s="124"/>
      <c r="L897" s="124"/>
      <c r="M897" s="124"/>
      <c r="N897" s="124"/>
      <c r="O897" s="124"/>
      <c r="P897" s="124"/>
      <c r="Q897" s="124"/>
      <c r="R897" s="124"/>
      <c r="S897" s="124"/>
      <c r="T897" s="124"/>
      <c r="U897" s="124"/>
      <c r="V897" s="124"/>
      <c r="W897" s="124"/>
      <c r="X897" s="124"/>
      <c r="Y897" s="124"/>
      <c r="Z897" s="124"/>
    </row>
    <row r="898" spans="1:26" ht="12.75" customHeight="1">
      <c r="A898" s="124"/>
      <c r="B898" s="124"/>
      <c r="C898" s="124"/>
      <c r="D898" s="124"/>
      <c r="E898" s="124"/>
      <c r="F898" s="124"/>
      <c r="G898" s="124"/>
      <c r="H898" s="124"/>
      <c r="I898" s="124"/>
      <c r="J898" s="124"/>
      <c r="K898" s="124"/>
      <c r="L898" s="124"/>
      <c r="M898" s="124"/>
      <c r="N898" s="124"/>
      <c r="O898" s="124"/>
      <c r="P898" s="124"/>
      <c r="Q898" s="124"/>
      <c r="R898" s="124"/>
      <c r="S898" s="124"/>
      <c r="T898" s="124"/>
      <c r="U898" s="124"/>
      <c r="V898" s="124"/>
      <c r="W898" s="124"/>
      <c r="X898" s="124"/>
      <c r="Y898" s="124"/>
      <c r="Z898" s="124"/>
    </row>
    <row r="899" spans="1:26" ht="12.75" customHeight="1">
      <c r="A899" s="124"/>
      <c r="B899" s="124"/>
      <c r="C899" s="124"/>
      <c r="D899" s="124"/>
      <c r="E899" s="124"/>
      <c r="F899" s="124"/>
      <c r="G899" s="124"/>
      <c r="H899" s="124"/>
      <c r="I899" s="124"/>
      <c r="J899" s="124"/>
      <c r="K899" s="124"/>
      <c r="L899" s="124"/>
      <c r="M899" s="124"/>
      <c r="N899" s="124"/>
      <c r="O899" s="124"/>
      <c r="P899" s="124"/>
      <c r="Q899" s="124"/>
      <c r="R899" s="124"/>
      <c r="S899" s="124"/>
      <c r="T899" s="124"/>
      <c r="U899" s="124"/>
      <c r="V899" s="124"/>
      <c r="W899" s="124"/>
      <c r="X899" s="124"/>
      <c r="Y899" s="124"/>
      <c r="Z899" s="124"/>
    </row>
    <row r="900" spans="1:26" ht="12.75" customHeight="1">
      <c r="A900" s="124"/>
      <c r="B900" s="124"/>
      <c r="C900" s="124"/>
      <c r="D900" s="124"/>
      <c r="E900" s="124"/>
      <c r="F900" s="124"/>
      <c r="G900" s="124"/>
      <c r="H900" s="124"/>
      <c r="I900" s="124"/>
      <c r="J900" s="124"/>
      <c r="K900" s="124"/>
      <c r="L900" s="124"/>
      <c r="M900" s="124"/>
      <c r="N900" s="124"/>
      <c r="O900" s="124"/>
      <c r="P900" s="124"/>
      <c r="Q900" s="124"/>
      <c r="R900" s="124"/>
      <c r="S900" s="124"/>
      <c r="T900" s="124"/>
      <c r="U900" s="124"/>
      <c r="V900" s="124"/>
      <c r="W900" s="124"/>
      <c r="X900" s="124"/>
      <c r="Y900" s="124"/>
      <c r="Z900" s="124"/>
    </row>
    <row r="901" spans="1:26" ht="12.75" customHeight="1">
      <c r="A901" s="124"/>
      <c r="B901" s="124"/>
      <c r="C901" s="124"/>
      <c r="D901" s="124"/>
      <c r="E901" s="124"/>
      <c r="F901" s="124"/>
      <c r="G901" s="124"/>
      <c r="H901" s="124"/>
      <c r="I901" s="124"/>
      <c r="J901" s="124"/>
      <c r="K901" s="124"/>
      <c r="L901" s="124"/>
      <c r="M901" s="124"/>
      <c r="N901" s="124"/>
      <c r="O901" s="124"/>
      <c r="P901" s="124"/>
      <c r="Q901" s="124"/>
      <c r="R901" s="124"/>
      <c r="S901" s="124"/>
      <c r="T901" s="124"/>
      <c r="U901" s="124"/>
      <c r="V901" s="124"/>
      <c r="W901" s="124"/>
      <c r="X901" s="124"/>
      <c r="Y901" s="124"/>
      <c r="Z901" s="124"/>
    </row>
    <row r="902" spans="1:26" ht="12.75" customHeight="1">
      <c r="A902" s="124"/>
      <c r="B902" s="124"/>
      <c r="C902" s="124"/>
      <c r="D902" s="124"/>
      <c r="E902" s="124"/>
      <c r="F902" s="124"/>
      <c r="G902" s="124"/>
      <c r="H902" s="124"/>
      <c r="I902" s="124"/>
      <c r="J902" s="124"/>
      <c r="K902" s="124"/>
      <c r="L902" s="124"/>
      <c r="M902" s="124"/>
      <c r="N902" s="124"/>
      <c r="O902" s="124"/>
      <c r="P902" s="124"/>
      <c r="Q902" s="124"/>
      <c r="R902" s="124"/>
      <c r="S902" s="124"/>
      <c r="T902" s="124"/>
      <c r="U902" s="124"/>
      <c r="V902" s="124"/>
      <c r="W902" s="124"/>
      <c r="X902" s="124"/>
      <c r="Y902" s="124"/>
      <c r="Z902" s="124"/>
    </row>
    <row r="903" spans="1:26" ht="12.75" customHeight="1">
      <c r="A903" s="124"/>
      <c r="B903" s="124"/>
      <c r="C903" s="124"/>
      <c r="D903" s="124"/>
      <c r="E903" s="124"/>
      <c r="F903" s="124"/>
      <c r="G903" s="124"/>
      <c r="H903" s="124"/>
      <c r="I903" s="124"/>
      <c r="J903" s="124"/>
      <c r="K903" s="124"/>
      <c r="L903" s="124"/>
      <c r="M903" s="124"/>
      <c r="N903" s="124"/>
      <c r="O903" s="124"/>
      <c r="P903" s="124"/>
      <c r="Q903" s="124"/>
      <c r="R903" s="124"/>
      <c r="S903" s="124"/>
      <c r="T903" s="124"/>
      <c r="U903" s="124"/>
      <c r="V903" s="124"/>
      <c r="W903" s="124"/>
      <c r="X903" s="124"/>
      <c r="Y903" s="124"/>
      <c r="Z903" s="124"/>
    </row>
    <row r="904" spans="1:26" ht="12.75" customHeight="1">
      <c r="A904" s="124"/>
      <c r="B904" s="124"/>
      <c r="C904" s="124"/>
      <c r="D904" s="124"/>
      <c r="E904" s="124"/>
      <c r="F904" s="124"/>
      <c r="G904" s="124"/>
      <c r="H904" s="124"/>
      <c r="I904" s="124"/>
      <c r="J904" s="124"/>
      <c r="K904" s="124"/>
      <c r="L904" s="124"/>
      <c r="M904" s="124"/>
      <c r="N904" s="124"/>
      <c r="O904" s="124"/>
      <c r="P904" s="124"/>
      <c r="Q904" s="124"/>
      <c r="R904" s="124"/>
      <c r="S904" s="124"/>
      <c r="T904" s="124"/>
      <c r="U904" s="124"/>
      <c r="V904" s="124"/>
      <c r="W904" s="124"/>
      <c r="X904" s="124"/>
      <c r="Y904" s="124"/>
      <c r="Z904" s="124"/>
    </row>
    <row r="905" spans="1:26" ht="12.75" customHeight="1">
      <c r="A905" s="124"/>
      <c r="B905" s="124"/>
      <c r="C905" s="124"/>
      <c r="D905" s="124"/>
      <c r="E905" s="124"/>
      <c r="F905" s="124"/>
      <c r="G905" s="124"/>
      <c r="H905" s="124"/>
      <c r="I905" s="124"/>
      <c r="J905" s="124"/>
      <c r="K905" s="124"/>
      <c r="L905" s="124"/>
      <c r="M905" s="124"/>
      <c r="N905" s="124"/>
      <c r="O905" s="124"/>
      <c r="P905" s="124"/>
      <c r="Q905" s="124"/>
      <c r="R905" s="124"/>
      <c r="S905" s="124"/>
      <c r="T905" s="124"/>
      <c r="U905" s="124"/>
      <c r="V905" s="124"/>
      <c r="W905" s="124"/>
      <c r="X905" s="124"/>
      <c r="Y905" s="124"/>
      <c r="Z905" s="124"/>
    </row>
    <row r="906" spans="1:26" ht="12.75" customHeight="1">
      <c r="A906" s="124"/>
      <c r="B906" s="124"/>
      <c r="C906" s="124"/>
      <c r="D906" s="124"/>
      <c r="E906" s="124"/>
      <c r="F906" s="124"/>
      <c r="G906" s="124"/>
      <c r="H906" s="124"/>
      <c r="I906" s="124"/>
      <c r="J906" s="124"/>
      <c r="K906" s="124"/>
      <c r="L906" s="124"/>
      <c r="M906" s="124"/>
      <c r="N906" s="124"/>
      <c r="O906" s="124"/>
      <c r="P906" s="124"/>
      <c r="Q906" s="124"/>
      <c r="R906" s="124"/>
      <c r="S906" s="124"/>
      <c r="T906" s="124"/>
      <c r="U906" s="124"/>
      <c r="V906" s="124"/>
      <c r="W906" s="124"/>
      <c r="X906" s="124"/>
      <c r="Y906" s="124"/>
      <c r="Z906" s="124"/>
    </row>
    <row r="907" spans="1:26" ht="12.75" customHeight="1">
      <c r="A907" s="124"/>
      <c r="B907" s="124"/>
      <c r="C907" s="124"/>
      <c r="D907" s="124"/>
      <c r="E907" s="124"/>
      <c r="F907" s="124"/>
      <c r="G907" s="124"/>
      <c r="H907" s="124"/>
      <c r="I907" s="124"/>
      <c r="J907" s="124"/>
      <c r="K907" s="124"/>
      <c r="L907" s="124"/>
      <c r="M907" s="124"/>
      <c r="N907" s="124"/>
      <c r="O907" s="124"/>
      <c r="P907" s="124"/>
      <c r="Q907" s="124"/>
      <c r="R907" s="124"/>
      <c r="S907" s="124"/>
      <c r="T907" s="124"/>
      <c r="U907" s="124"/>
      <c r="V907" s="124"/>
      <c r="W907" s="124"/>
      <c r="X907" s="124"/>
      <c r="Y907" s="124"/>
      <c r="Z907" s="124"/>
    </row>
    <row r="908" spans="1:26" ht="12.75" customHeight="1">
      <c r="A908" s="124"/>
      <c r="B908" s="124"/>
      <c r="C908" s="124"/>
      <c r="D908" s="124"/>
      <c r="E908" s="124"/>
      <c r="F908" s="124"/>
      <c r="G908" s="124"/>
      <c r="H908" s="124"/>
      <c r="I908" s="124"/>
      <c r="J908" s="124"/>
      <c r="K908" s="124"/>
      <c r="L908" s="124"/>
      <c r="M908" s="124"/>
      <c r="N908" s="124"/>
      <c r="O908" s="124"/>
      <c r="P908" s="124"/>
      <c r="Q908" s="124"/>
      <c r="R908" s="124"/>
      <c r="S908" s="124"/>
      <c r="T908" s="124"/>
      <c r="U908" s="124"/>
      <c r="V908" s="124"/>
      <c r="W908" s="124"/>
      <c r="X908" s="124"/>
      <c r="Y908" s="124"/>
      <c r="Z908" s="124"/>
    </row>
    <row r="909" spans="1:26" ht="12.75" customHeight="1">
      <c r="A909" s="124"/>
      <c r="B909" s="124"/>
      <c r="C909" s="124"/>
      <c r="D909" s="124"/>
      <c r="E909" s="124"/>
      <c r="F909" s="124"/>
      <c r="G909" s="124"/>
      <c r="H909" s="124"/>
      <c r="I909" s="124"/>
      <c r="J909" s="124"/>
      <c r="K909" s="124"/>
      <c r="L909" s="124"/>
      <c r="M909" s="124"/>
      <c r="N909" s="124"/>
      <c r="O909" s="124"/>
      <c r="P909" s="124"/>
      <c r="Q909" s="124"/>
      <c r="R909" s="124"/>
      <c r="S909" s="124"/>
      <c r="T909" s="124"/>
      <c r="U909" s="124"/>
      <c r="V909" s="124"/>
      <c r="W909" s="124"/>
      <c r="X909" s="124"/>
      <c r="Y909" s="124"/>
      <c r="Z909" s="124"/>
    </row>
    <row r="910" spans="1:26" ht="12.75" customHeight="1">
      <c r="A910" s="124"/>
      <c r="B910" s="124"/>
      <c r="C910" s="124"/>
      <c r="D910" s="124"/>
      <c r="E910" s="124"/>
      <c r="F910" s="124"/>
      <c r="G910" s="124"/>
      <c r="H910" s="124"/>
      <c r="I910" s="124"/>
      <c r="J910" s="124"/>
      <c r="K910" s="124"/>
      <c r="L910" s="124"/>
      <c r="M910" s="124"/>
      <c r="N910" s="124"/>
      <c r="O910" s="124"/>
      <c r="P910" s="124"/>
      <c r="Q910" s="124"/>
      <c r="R910" s="124"/>
      <c r="S910" s="124"/>
      <c r="T910" s="124"/>
      <c r="U910" s="124"/>
      <c r="V910" s="124"/>
      <c r="W910" s="124"/>
      <c r="X910" s="124"/>
      <c r="Y910" s="124"/>
      <c r="Z910" s="124"/>
    </row>
    <row r="911" spans="1:26" ht="12.75" customHeight="1">
      <c r="A911" s="124"/>
      <c r="B911" s="124"/>
      <c r="C911" s="124"/>
      <c r="D911" s="124"/>
      <c r="E911" s="124"/>
      <c r="F911" s="124"/>
      <c r="G911" s="124"/>
      <c r="H911" s="124"/>
      <c r="I911" s="124"/>
      <c r="J911" s="124"/>
      <c r="K911" s="124"/>
      <c r="L911" s="124"/>
      <c r="M911" s="124"/>
      <c r="N911" s="124"/>
      <c r="O911" s="124"/>
      <c r="P911" s="124"/>
      <c r="Q911" s="124"/>
      <c r="R911" s="124"/>
      <c r="S911" s="124"/>
      <c r="T911" s="124"/>
      <c r="U911" s="124"/>
      <c r="V911" s="124"/>
      <c r="W911" s="124"/>
      <c r="X911" s="124"/>
      <c r="Y911" s="124"/>
      <c r="Z911" s="124"/>
    </row>
    <row r="912" spans="1:26" ht="12.75" customHeight="1">
      <c r="A912" s="124"/>
      <c r="B912" s="124"/>
      <c r="C912" s="124"/>
      <c r="D912" s="124"/>
      <c r="E912" s="124"/>
      <c r="F912" s="124"/>
      <c r="G912" s="124"/>
      <c r="H912" s="124"/>
      <c r="I912" s="124"/>
      <c r="J912" s="124"/>
      <c r="K912" s="124"/>
      <c r="L912" s="124"/>
      <c r="M912" s="124"/>
      <c r="N912" s="124"/>
      <c r="O912" s="124"/>
      <c r="P912" s="124"/>
      <c r="Q912" s="124"/>
      <c r="R912" s="124"/>
      <c r="S912" s="124"/>
      <c r="T912" s="124"/>
      <c r="U912" s="124"/>
      <c r="V912" s="124"/>
      <c r="W912" s="124"/>
      <c r="X912" s="124"/>
      <c r="Y912" s="124"/>
      <c r="Z912" s="124"/>
    </row>
    <row r="913" spans="1:26" ht="12.75" customHeight="1">
      <c r="A913" s="124"/>
      <c r="B913" s="124"/>
      <c r="C913" s="124"/>
      <c r="D913" s="124"/>
      <c r="E913" s="124"/>
      <c r="F913" s="124"/>
      <c r="G913" s="124"/>
      <c r="H913" s="124"/>
      <c r="I913" s="124"/>
      <c r="J913" s="124"/>
      <c r="K913" s="124"/>
      <c r="L913" s="124"/>
      <c r="M913" s="124"/>
      <c r="N913" s="124"/>
      <c r="O913" s="124"/>
      <c r="P913" s="124"/>
      <c r="Q913" s="124"/>
      <c r="R913" s="124"/>
      <c r="S913" s="124"/>
      <c r="T913" s="124"/>
      <c r="U913" s="124"/>
      <c r="V913" s="124"/>
      <c r="W913" s="124"/>
      <c r="X913" s="124"/>
      <c r="Y913" s="124"/>
      <c r="Z913" s="124"/>
    </row>
    <row r="914" spans="1:26" ht="12.75" customHeight="1">
      <c r="A914" s="124"/>
      <c r="B914" s="124"/>
      <c r="C914" s="124"/>
      <c r="D914" s="124"/>
      <c r="E914" s="124"/>
      <c r="F914" s="124"/>
      <c r="G914" s="124"/>
      <c r="H914" s="124"/>
      <c r="I914" s="124"/>
      <c r="J914" s="124"/>
      <c r="K914" s="124"/>
      <c r="L914" s="124"/>
      <c r="M914" s="124"/>
      <c r="N914" s="124"/>
      <c r="O914" s="124"/>
      <c r="P914" s="124"/>
      <c r="Q914" s="124"/>
      <c r="R914" s="124"/>
      <c r="S914" s="124"/>
      <c r="T914" s="124"/>
      <c r="U914" s="124"/>
      <c r="V914" s="124"/>
      <c r="W914" s="124"/>
      <c r="X914" s="124"/>
      <c r="Y914" s="124"/>
      <c r="Z914" s="124"/>
    </row>
    <row r="915" spans="1:26" ht="12.75" customHeight="1">
      <c r="A915" s="124"/>
      <c r="B915" s="124"/>
      <c r="C915" s="124"/>
      <c r="D915" s="124"/>
      <c r="E915" s="124"/>
      <c r="F915" s="124"/>
      <c r="G915" s="124"/>
      <c r="H915" s="124"/>
      <c r="I915" s="124"/>
      <c r="J915" s="124"/>
      <c r="K915" s="124"/>
      <c r="L915" s="124"/>
      <c r="M915" s="124"/>
      <c r="N915" s="124"/>
      <c r="O915" s="124"/>
      <c r="P915" s="124"/>
      <c r="Q915" s="124"/>
      <c r="R915" s="124"/>
      <c r="S915" s="124"/>
      <c r="T915" s="124"/>
      <c r="U915" s="124"/>
      <c r="V915" s="124"/>
      <c r="W915" s="124"/>
      <c r="X915" s="124"/>
      <c r="Y915" s="124"/>
      <c r="Z915" s="124"/>
    </row>
    <row r="916" spans="1:26" ht="12.75" customHeight="1">
      <c r="A916" s="124"/>
      <c r="B916" s="124"/>
      <c r="C916" s="124"/>
      <c r="D916" s="124"/>
      <c r="E916" s="124"/>
      <c r="F916" s="124"/>
      <c r="G916" s="124"/>
      <c r="H916" s="124"/>
      <c r="I916" s="124"/>
      <c r="J916" s="124"/>
      <c r="K916" s="124"/>
      <c r="L916" s="124"/>
      <c r="M916" s="124"/>
      <c r="N916" s="124"/>
      <c r="O916" s="124"/>
      <c r="P916" s="124"/>
      <c r="Q916" s="124"/>
      <c r="R916" s="124"/>
      <c r="S916" s="124"/>
      <c r="T916" s="124"/>
      <c r="U916" s="124"/>
      <c r="V916" s="124"/>
      <c r="W916" s="124"/>
      <c r="X916" s="124"/>
      <c r="Y916" s="124"/>
      <c r="Z916" s="124"/>
    </row>
    <row r="917" spans="1:26" ht="12.75" customHeight="1">
      <c r="A917" s="124"/>
      <c r="B917" s="124"/>
      <c r="C917" s="124"/>
      <c r="D917" s="124"/>
      <c r="E917" s="124"/>
      <c r="F917" s="124"/>
      <c r="G917" s="124"/>
      <c r="H917" s="124"/>
      <c r="I917" s="124"/>
      <c r="J917" s="124"/>
      <c r="K917" s="124"/>
      <c r="L917" s="124"/>
      <c r="M917" s="124"/>
      <c r="N917" s="124"/>
      <c r="O917" s="124"/>
      <c r="P917" s="124"/>
      <c r="Q917" s="124"/>
      <c r="R917" s="124"/>
      <c r="S917" s="124"/>
      <c r="T917" s="124"/>
      <c r="U917" s="124"/>
      <c r="V917" s="124"/>
      <c r="W917" s="124"/>
      <c r="X917" s="124"/>
      <c r="Y917" s="124"/>
      <c r="Z917" s="124"/>
    </row>
    <row r="918" spans="1:26" ht="12.75" customHeight="1">
      <c r="A918" s="124"/>
      <c r="B918" s="124"/>
      <c r="C918" s="124"/>
      <c r="D918" s="124"/>
      <c r="E918" s="124"/>
      <c r="F918" s="124"/>
      <c r="G918" s="124"/>
      <c r="H918" s="124"/>
      <c r="I918" s="124"/>
      <c r="J918" s="124"/>
      <c r="K918" s="124"/>
      <c r="L918" s="124"/>
      <c r="M918" s="124"/>
      <c r="N918" s="124"/>
      <c r="O918" s="124"/>
      <c r="P918" s="124"/>
      <c r="Q918" s="124"/>
      <c r="R918" s="124"/>
      <c r="S918" s="124"/>
      <c r="T918" s="124"/>
      <c r="U918" s="124"/>
      <c r="V918" s="124"/>
      <c r="W918" s="124"/>
      <c r="X918" s="124"/>
      <c r="Y918" s="124"/>
      <c r="Z918" s="124"/>
    </row>
    <row r="919" spans="1:26" ht="12.75" customHeight="1">
      <c r="A919" s="124"/>
      <c r="B919" s="124"/>
      <c r="C919" s="124"/>
      <c r="D919" s="124"/>
      <c r="E919" s="124"/>
      <c r="F919" s="124"/>
      <c r="G919" s="124"/>
      <c r="H919" s="124"/>
      <c r="I919" s="124"/>
      <c r="J919" s="124"/>
      <c r="K919" s="124"/>
      <c r="L919" s="124"/>
      <c r="M919" s="124"/>
      <c r="N919" s="124"/>
      <c r="O919" s="124"/>
      <c r="P919" s="124"/>
      <c r="Q919" s="124"/>
      <c r="R919" s="124"/>
      <c r="S919" s="124"/>
      <c r="T919" s="124"/>
      <c r="U919" s="124"/>
      <c r="V919" s="124"/>
      <c r="W919" s="124"/>
      <c r="X919" s="124"/>
      <c r="Y919" s="124"/>
      <c r="Z919" s="124"/>
    </row>
    <row r="920" spans="1:26" ht="12.75" customHeight="1">
      <c r="A920" s="124"/>
      <c r="B920" s="124"/>
      <c r="C920" s="124"/>
      <c r="D920" s="124"/>
      <c r="E920" s="124"/>
      <c r="F920" s="124"/>
      <c r="G920" s="124"/>
      <c r="H920" s="124"/>
      <c r="I920" s="124"/>
      <c r="J920" s="124"/>
      <c r="K920" s="124"/>
      <c r="L920" s="124"/>
      <c r="M920" s="124"/>
      <c r="N920" s="124"/>
      <c r="O920" s="124"/>
      <c r="P920" s="124"/>
      <c r="Q920" s="124"/>
      <c r="R920" s="124"/>
      <c r="S920" s="124"/>
      <c r="T920" s="124"/>
      <c r="U920" s="124"/>
      <c r="V920" s="124"/>
      <c r="W920" s="124"/>
      <c r="X920" s="124"/>
      <c r="Y920" s="124"/>
      <c r="Z920" s="124"/>
    </row>
    <row r="921" spans="1:26" ht="12.75" customHeight="1">
      <c r="A921" s="124"/>
      <c r="B921" s="124"/>
      <c r="C921" s="124"/>
      <c r="D921" s="124"/>
      <c r="E921" s="124"/>
      <c r="F921" s="124"/>
      <c r="G921" s="124"/>
      <c r="H921" s="124"/>
      <c r="I921" s="124"/>
      <c r="J921" s="124"/>
      <c r="K921" s="124"/>
      <c r="L921" s="124"/>
      <c r="M921" s="124"/>
      <c r="N921" s="124"/>
      <c r="O921" s="124"/>
      <c r="P921" s="124"/>
      <c r="Q921" s="124"/>
      <c r="R921" s="124"/>
      <c r="S921" s="124"/>
      <c r="T921" s="124"/>
      <c r="U921" s="124"/>
      <c r="V921" s="124"/>
      <c r="W921" s="124"/>
      <c r="X921" s="124"/>
      <c r="Y921" s="124"/>
      <c r="Z921" s="124"/>
    </row>
    <row r="922" spans="1:26" ht="12.75" customHeight="1">
      <c r="A922" s="124"/>
      <c r="B922" s="124"/>
      <c r="C922" s="124"/>
      <c r="D922" s="124"/>
      <c r="E922" s="124"/>
      <c r="F922" s="124"/>
      <c r="G922" s="124"/>
      <c r="H922" s="124"/>
      <c r="I922" s="124"/>
      <c r="J922" s="124"/>
      <c r="K922" s="124"/>
      <c r="L922" s="124"/>
      <c r="M922" s="124"/>
      <c r="N922" s="124"/>
      <c r="O922" s="124"/>
      <c r="P922" s="124"/>
      <c r="Q922" s="124"/>
      <c r="R922" s="124"/>
      <c r="S922" s="124"/>
      <c r="T922" s="124"/>
      <c r="U922" s="124"/>
      <c r="V922" s="124"/>
      <c r="W922" s="124"/>
      <c r="X922" s="124"/>
      <c r="Y922" s="124"/>
      <c r="Z922" s="124"/>
    </row>
    <row r="923" spans="1:26" ht="12.75" customHeight="1">
      <c r="A923" s="124"/>
      <c r="B923" s="124"/>
      <c r="C923" s="124"/>
      <c r="D923" s="124"/>
      <c r="E923" s="124"/>
      <c r="F923" s="124"/>
      <c r="G923" s="124"/>
      <c r="H923" s="124"/>
      <c r="I923" s="124"/>
      <c r="J923" s="124"/>
      <c r="K923" s="124"/>
      <c r="L923" s="124"/>
      <c r="M923" s="124"/>
      <c r="N923" s="124"/>
      <c r="O923" s="124"/>
      <c r="P923" s="124"/>
      <c r="Q923" s="124"/>
      <c r="R923" s="124"/>
      <c r="S923" s="124"/>
      <c r="T923" s="124"/>
      <c r="U923" s="124"/>
      <c r="V923" s="124"/>
      <c r="W923" s="124"/>
      <c r="X923" s="124"/>
      <c r="Y923" s="124"/>
      <c r="Z923" s="124"/>
    </row>
    <row r="924" spans="1:26" ht="12.75" customHeight="1">
      <c r="A924" s="124"/>
      <c r="B924" s="124"/>
      <c r="C924" s="124"/>
      <c r="D924" s="124"/>
      <c r="E924" s="124"/>
      <c r="F924" s="124"/>
      <c r="G924" s="124"/>
      <c r="H924" s="124"/>
      <c r="I924" s="124"/>
      <c r="J924" s="124"/>
      <c r="K924" s="124"/>
      <c r="L924" s="124"/>
      <c r="M924" s="124"/>
      <c r="N924" s="124"/>
      <c r="O924" s="124"/>
      <c r="P924" s="124"/>
      <c r="Q924" s="124"/>
      <c r="R924" s="124"/>
      <c r="S924" s="124"/>
      <c r="T924" s="124"/>
      <c r="U924" s="124"/>
      <c r="V924" s="124"/>
      <c r="W924" s="124"/>
      <c r="X924" s="124"/>
      <c r="Y924" s="124"/>
      <c r="Z924" s="124"/>
    </row>
    <row r="925" spans="1:26" ht="12.75" customHeight="1">
      <c r="A925" s="124"/>
      <c r="B925" s="124"/>
      <c r="C925" s="124"/>
      <c r="D925" s="124"/>
      <c r="E925" s="124"/>
      <c r="F925" s="124"/>
      <c r="G925" s="124"/>
      <c r="H925" s="124"/>
      <c r="I925" s="124"/>
      <c r="J925" s="124"/>
      <c r="K925" s="124"/>
      <c r="L925" s="124"/>
      <c r="M925" s="124"/>
      <c r="N925" s="124"/>
      <c r="O925" s="124"/>
      <c r="P925" s="124"/>
      <c r="Q925" s="124"/>
      <c r="R925" s="124"/>
      <c r="S925" s="124"/>
      <c r="T925" s="124"/>
      <c r="U925" s="124"/>
      <c r="V925" s="124"/>
      <c r="W925" s="124"/>
      <c r="X925" s="124"/>
      <c r="Y925" s="124"/>
      <c r="Z925" s="124"/>
    </row>
    <row r="926" spans="1:26" ht="12.75" customHeight="1">
      <c r="A926" s="124"/>
      <c r="B926" s="124"/>
      <c r="C926" s="124"/>
      <c r="D926" s="124"/>
      <c r="E926" s="124"/>
      <c r="F926" s="124"/>
      <c r="G926" s="124"/>
      <c r="H926" s="124"/>
      <c r="I926" s="124"/>
      <c r="J926" s="124"/>
      <c r="K926" s="124"/>
      <c r="L926" s="124"/>
      <c r="M926" s="124"/>
      <c r="N926" s="124"/>
      <c r="O926" s="124"/>
      <c r="P926" s="124"/>
      <c r="Q926" s="124"/>
      <c r="R926" s="124"/>
      <c r="S926" s="124"/>
      <c r="T926" s="124"/>
      <c r="U926" s="124"/>
      <c r="V926" s="124"/>
      <c r="W926" s="124"/>
      <c r="X926" s="124"/>
      <c r="Y926" s="124"/>
      <c r="Z926" s="124"/>
    </row>
    <row r="927" spans="1:26" ht="12.75" customHeight="1">
      <c r="A927" s="124"/>
      <c r="B927" s="124"/>
      <c r="C927" s="124"/>
      <c r="D927" s="124"/>
      <c r="E927" s="124"/>
      <c r="F927" s="124"/>
      <c r="G927" s="124"/>
      <c r="H927" s="124"/>
      <c r="I927" s="124"/>
      <c r="J927" s="124"/>
      <c r="K927" s="124"/>
      <c r="L927" s="124"/>
      <c r="M927" s="124"/>
      <c r="N927" s="124"/>
      <c r="O927" s="124"/>
      <c r="P927" s="124"/>
      <c r="Q927" s="124"/>
      <c r="R927" s="124"/>
      <c r="S927" s="124"/>
      <c r="T927" s="124"/>
      <c r="U927" s="124"/>
      <c r="V927" s="124"/>
      <c r="W927" s="124"/>
      <c r="X927" s="124"/>
      <c r="Y927" s="124"/>
      <c r="Z927" s="124"/>
    </row>
    <row r="928" spans="1:26" ht="12.75" customHeight="1">
      <c r="A928" s="124"/>
      <c r="B928" s="124"/>
      <c r="C928" s="124"/>
      <c r="D928" s="124"/>
      <c r="E928" s="124"/>
      <c r="F928" s="124"/>
      <c r="G928" s="124"/>
      <c r="H928" s="124"/>
      <c r="I928" s="124"/>
      <c r="J928" s="124"/>
      <c r="K928" s="124"/>
      <c r="L928" s="124"/>
      <c r="M928" s="124"/>
      <c r="N928" s="124"/>
      <c r="O928" s="124"/>
      <c r="P928" s="124"/>
      <c r="Q928" s="124"/>
      <c r="R928" s="124"/>
      <c r="S928" s="124"/>
      <c r="T928" s="124"/>
      <c r="U928" s="124"/>
      <c r="V928" s="124"/>
      <c r="W928" s="124"/>
      <c r="X928" s="124"/>
      <c r="Y928" s="124"/>
      <c r="Z928" s="124"/>
    </row>
    <row r="929" spans="1:26" ht="12.75" customHeight="1">
      <c r="A929" s="124"/>
      <c r="B929" s="124"/>
      <c r="C929" s="124"/>
      <c r="D929" s="124"/>
      <c r="E929" s="124"/>
      <c r="F929" s="124"/>
      <c r="G929" s="124"/>
      <c r="H929" s="124"/>
      <c r="I929" s="124"/>
      <c r="J929" s="124"/>
      <c r="K929" s="124"/>
      <c r="L929" s="124"/>
      <c r="M929" s="124"/>
      <c r="N929" s="124"/>
      <c r="O929" s="124"/>
      <c r="P929" s="124"/>
      <c r="Q929" s="124"/>
      <c r="R929" s="124"/>
      <c r="S929" s="124"/>
      <c r="T929" s="124"/>
      <c r="U929" s="124"/>
      <c r="V929" s="124"/>
      <c r="W929" s="124"/>
      <c r="X929" s="124"/>
      <c r="Y929" s="124"/>
      <c r="Z929" s="124"/>
    </row>
    <row r="930" spans="1:26" ht="12.75" customHeight="1">
      <c r="A930" s="124"/>
      <c r="B930" s="124"/>
      <c r="C930" s="124"/>
      <c r="D930" s="124"/>
      <c r="E930" s="124"/>
      <c r="F930" s="124"/>
      <c r="G930" s="124"/>
      <c r="H930" s="124"/>
      <c r="I930" s="124"/>
      <c r="J930" s="124"/>
      <c r="K930" s="124"/>
      <c r="L930" s="124"/>
      <c r="M930" s="124"/>
      <c r="N930" s="124"/>
      <c r="O930" s="124"/>
      <c r="P930" s="124"/>
      <c r="Q930" s="124"/>
      <c r="R930" s="124"/>
      <c r="S930" s="124"/>
      <c r="T930" s="124"/>
      <c r="U930" s="124"/>
      <c r="V930" s="124"/>
      <c r="W930" s="124"/>
      <c r="X930" s="124"/>
      <c r="Y930" s="124"/>
      <c r="Z930" s="124"/>
    </row>
    <row r="931" spans="1:26" ht="12.75" customHeight="1">
      <c r="A931" s="124"/>
      <c r="B931" s="124"/>
      <c r="C931" s="124"/>
      <c r="D931" s="124"/>
      <c r="E931" s="124"/>
      <c r="F931" s="124"/>
      <c r="G931" s="124"/>
      <c r="H931" s="124"/>
      <c r="I931" s="124"/>
      <c r="J931" s="124"/>
      <c r="K931" s="124"/>
      <c r="L931" s="124"/>
      <c r="M931" s="124"/>
      <c r="N931" s="124"/>
      <c r="O931" s="124"/>
      <c r="P931" s="124"/>
      <c r="Q931" s="124"/>
      <c r="R931" s="124"/>
      <c r="S931" s="124"/>
      <c r="T931" s="124"/>
      <c r="U931" s="124"/>
      <c r="V931" s="124"/>
      <c r="W931" s="124"/>
      <c r="X931" s="124"/>
      <c r="Y931" s="124"/>
      <c r="Z931" s="124"/>
    </row>
    <row r="932" spans="1:26" ht="12.75" customHeight="1">
      <c r="A932" s="124"/>
      <c r="B932" s="124"/>
      <c r="C932" s="124"/>
      <c r="D932" s="124"/>
      <c r="E932" s="124"/>
      <c r="F932" s="124"/>
      <c r="G932" s="124"/>
      <c r="H932" s="124"/>
      <c r="I932" s="124"/>
      <c r="J932" s="124"/>
      <c r="K932" s="124"/>
      <c r="L932" s="124"/>
      <c r="M932" s="124"/>
      <c r="N932" s="124"/>
      <c r="O932" s="124"/>
      <c r="P932" s="124"/>
      <c r="Q932" s="124"/>
      <c r="R932" s="124"/>
      <c r="S932" s="124"/>
      <c r="T932" s="124"/>
      <c r="U932" s="124"/>
      <c r="V932" s="124"/>
      <c r="W932" s="124"/>
      <c r="X932" s="124"/>
      <c r="Y932" s="124"/>
      <c r="Z932" s="124"/>
    </row>
    <row r="933" spans="1:26" ht="12.75" customHeight="1">
      <c r="A933" s="124"/>
      <c r="B933" s="124"/>
      <c r="C933" s="124"/>
      <c r="D933" s="124"/>
      <c r="E933" s="124"/>
      <c r="F933" s="124"/>
      <c r="G933" s="124"/>
      <c r="H933" s="124"/>
      <c r="I933" s="124"/>
      <c r="J933" s="124"/>
      <c r="K933" s="124"/>
      <c r="L933" s="124"/>
      <c r="M933" s="124"/>
      <c r="N933" s="124"/>
      <c r="O933" s="124"/>
      <c r="P933" s="124"/>
      <c r="Q933" s="124"/>
      <c r="R933" s="124"/>
      <c r="S933" s="124"/>
      <c r="T933" s="124"/>
      <c r="U933" s="124"/>
      <c r="V933" s="124"/>
      <c r="W933" s="124"/>
      <c r="X933" s="124"/>
      <c r="Y933" s="124"/>
      <c r="Z933" s="124"/>
    </row>
    <row r="934" spans="1:26" ht="12.75" customHeight="1">
      <c r="A934" s="124"/>
      <c r="B934" s="124"/>
      <c r="C934" s="124"/>
      <c r="D934" s="124"/>
      <c r="E934" s="124"/>
      <c r="F934" s="124"/>
      <c r="G934" s="124"/>
      <c r="H934" s="124"/>
      <c r="I934" s="124"/>
      <c r="J934" s="124"/>
      <c r="K934" s="124"/>
      <c r="L934" s="124"/>
      <c r="M934" s="124"/>
      <c r="N934" s="124"/>
      <c r="O934" s="124"/>
      <c r="P934" s="124"/>
      <c r="Q934" s="124"/>
      <c r="R934" s="124"/>
      <c r="S934" s="124"/>
      <c r="T934" s="124"/>
      <c r="U934" s="124"/>
      <c r="V934" s="124"/>
      <c r="W934" s="124"/>
      <c r="X934" s="124"/>
      <c r="Y934" s="124"/>
      <c r="Z934" s="124"/>
    </row>
    <row r="935" spans="1:26" ht="12.75" customHeight="1">
      <c r="A935" s="124"/>
      <c r="B935" s="124"/>
      <c r="C935" s="124"/>
      <c r="D935" s="124"/>
      <c r="E935" s="124"/>
      <c r="F935" s="124"/>
      <c r="G935" s="124"/>
      <c r="H935" s="124"/>
      <c r="I935" s="124"/>
      <c r="J935" s="124"/>
      <c r="K935" s="124"/>
      <c r="L935" s="124"/>
      <c r="M935" s="124"/>
      <c r="N935" s="124"/>
      <c r="O935" s="124"/>
      <c r="P935" s="124"/>
      <c r="Q935" s="124"/>
      <c r="R935" s="124"/>
      <c r="S935" s="124"/>
      <c r="T935" s="124"/>
      <c r="U935" s="124"/>
      <c r="V935" s="124"/>
      <c r="W935" s="124"/>
      <c r="X935" s="124"/>
      <c r="Y935" s="124"/>
      <c r="Z935" s="124"/>
    </row>
    <row r="936" spans="1:26" ht="12.75" customHeight="1">
      <c r="A936" s="124"/>
      <c r="B936" s="124"/>
      <c r="C936" s="124"/>
      <c r="D936" s="124"/>
      <c r="E936" s="124"/>
      <c r="F936" s="124"/>
      <c r="G936" s="124"/>
      <c r="H936" s="124"/>
      <c r="I936" s="124"/>
      <c r="J936" s="124"/>
      <c r="K936" s="124"/>
      <c r="L936" s="124"/>
      <c r="M936" s="124"/>
      <c r="N936" s="124"/>
      <c r="O936" s="124"/>
      <c r="P936" s="124"/>
      <c r="Q936" s="124"/>
      <c r="R936" s="124"/>
      <c r="S936" s="124"/>
      <c r="T936" s="124"/>
      <c r="U936" s="124"/>
      <c r="V936" s="124"/>
      <c r="W936" s="124"/>
      <c r="X936" s="124"/>
      <c r="Y936" s="124"/>
      <c r="Z936" s="124"/>
    </row>
    <row r="937" spans="1:26" ht="12.75" customHeight="1">
      <c r="A937" s="124"/>
      <c r="B937" s="124"/>
      <c r="C937" s="124"/>
      <c r="D937" s="124"/>
      <c r="E937" s="124"/>
      <c r="F937" s="124"/>
      <c r="G937" s="124"/>
      <c r="H937" s="124"/>
      <c r="I937" s="124"/>
      <c r="J937" s="124"/>
      <c r="K937" s="124"/>
      <c r="L937" s="124"/>
      <c r="M937" s="124"/>
      <c r="N937" s="124"/>
      <c r="O937" s="124"/>
      <c r="P937" s="124"/>
      <c r="Q937" s="124"/>
      <c r="R937" s="124"/>
      <c r="S937" s="124"/>
      <c r="T937" s="124"/>
      <c r="U937" s="124"/>
      <c r="V937" s="124"/>
      <c r="W937" s="124"/>
      <c r="X937" s="124"/>
      <c r="Y937" s="124"/>
      <c r="Z937" s="124"/>
    </row>
    <row r="938" spans="1:26" ht="12.75" customHeight="1">
      <c r="A938" s="124"/>
      <c r="B938" s="124"/>
      <c r="C938" s="124"/>
      <c r="D938" s="124"/>
      <c r="E938" s="124"/>
      <c r="F938" s="124"/>
      <c r="G938" s="124"/>
      <c r="H938" s="124"/>
      <c r="I938" s="124"/>
      <c r="J938" s="124"/>
      <c r="K938" s="124"/>
      <c r="L938" s="124"/>
      <c r="M938" s="124"/>
      <c r="N938" s="124"/>
      <c r="O938" s="124"/>
      <c r="P938" s="124"/>
      <c r="Q938" s="124"/>
      <c r="R938" s="124"/>
      <c r="S938" s="124"/>
      <c r="T938" s="124"/>
      <c r="U938" s="124"/>
      <c r="V938" s="124"/>
      <c r="W938" s="124"/>
      <c r="X938" s="124"/>
      <c r="Y938" s="124"/>
      <c r="Z938" s="124"/>
    </row>
    <row r="939" spans="1:26" ht="12.75" customHeight="1">
      <c r="A939" s="124"/>
      <c r="B939" s="124"/>
      <c r="C939" s="124"/>
      <c r="D939" s="124"/>
      <c r="E939" s="124"/>
      <c r="F939" s="124"/>
      <c r="G939" s="124"/>
      <c r="H939" s="124"/>
      <c r="I939" s="124"/>
      <c r="J939" s="124"/>
      <c r="K939" s="124"/>
      <c r="L939" s="124"/>
      <c r="M939" s="124"/>
      <c r="N939" s="124"/>
      <c r="O939" s="124"/>
      <c r="P939" s="124"/>
      <c r="Q939" s="124"/>
      <c r="R939" s="124"/>
      <c r="S939" s="124"/>
      <c r="T939" s="124"/>
      <c r="U939" s="124"/>
      <c r="V939" s="124"/>
      <c r="W939" s="124"/>
      <c r="X939" s="124"/>
      <c r="Y939" s="124"/>
      <c r="Z939" s="124"/>
    </row>
    <row r="940" spans="1:26" ht="12.75" customHeight="1">
      <c r="A940" s="124"/>
      <c r="B940" s="124"/>
      <c r="C940" s="124"/>
      <c r="D940" s="124"/>
      <c r="E940" s="124"/>
      <c r="F940" s="124"/>
      <c r="G940" s="124"/>
      <c r="H940" s="124"/>
      <c r="I940" s="124"/>
      <c r="J940" s="124"/>
      <c r="K940" s="124"/>
      <c r="L940" s="124"/>
      <c r="M940" s="124"/>
      <c r="N940" s="124"/>
      <c r="O940" s="124"/>
      <c r="P940" s="124"/>
      <c r="Q940" s="124"/>
      <c r="R940" s="124"/>
      <c r="S940" s="124"/>
      <c r="T940" s="124"/>
      <c r="U940" s="124"/>
      <c r="V940" s="124"/>
      <c r="W940" s="124"/>
      <c r="X940" s="124"/>
      <c r="Y940" s="124"/>
      <c r="Z940" s="124"/>
    </row>
    <row r="941" spans="1:26" ht="12.75" customHeight="1">
      <c r="A941" s="124"/>
      <c r="B941" s="124"/>
      <c r="C941" s="124"/>
      <c r="D941" s="124"/>
      <c r="E941" s="124"/>
      <c r="F941" s="124"/>
      <c r="G941" s="124"/>
      <c r="H941" s="124"/>
      <c r="I941" s="124"/>
      <c r="J941" s="124"/>
      <c r="K941" s="124"/>
      <c r="L941" s="124"/>
      <c r="M941" s="124"/>
      <c r="N941" s="124"/>
      <c r="O941" s="124"/>
      <c r="P941" s="124"/>
      <c r="Q941" s="124"/>
      <c r="R941" s="124"/>
      <c r="S941" s="124"/>
      <c r="T941" s="124"/>
      <c r="U941" s="124"/>
      <c r="V941" s="124"/>
      <c r="W941" s="124"/>
      <c r="X941" s="124"/>
      <c r="Y941" s="124"/>
      <c r="Z941" s="124"/>
    </row>
    <row r="942" spans="1:26" ht="12.75" customHeight="1">
      <c r="A942" s="124"/>
      <c r="B942" s="124"/>
      <c r="C942" s="124"/>
      <c r="D942" s="124"/>
      <c r="E942" s="124"/>
      <c r="F942" s="124"/>
      <c r="G942" s="124"/>
      <c r="H942" s="124"/>
      <c r="I942" s="124"/>
      <c r="J942" s="124"/>
      <c r="K942" s="124"/>
      <c r="L942" s="124"/>
      <c r="M942" s="124"/>
      <c r="N942" s="124"/>
      <c r="O942" s="124"/>
      <c r="P942" s="124"/>
      <c r="Q942" s="124"/>
      <c r="R942" s="124"/>
      <c r="S942" s="124"/>
      <c r="T942" s="124"/>
      <c r="U942" s="124"/>
      <c r="V942" s="124"/>
      <c r="W942" s="124"/>
      <c r="X942" s="124"/>
      <c r="Y942" s="124"/>
      <c r="Z942" s="124"/>
    </row>
    <row r="943" spans="1:26" ht="12.75" customHeight="1">
      <c r="A943" s="124"/>
      <c r="B943" s="124"/>
      <c r="C943" s="124"/>
      <c r="D943" s="124"/>
      <c r="E943" s="124"/>
      <c r="F943" s="124"/>
      <c r="G943" s="124"/>
      <c r="H943" s="124"/>
      <c r="I943" s="124"/>
      <c r="J943" s="124"/>
      <c r="K943" s="124"/>
      <c r="L943" s="124"/>
      <c r="M943" s="124"/>
      <c r="N943" s="124"/>
      <c r="O943" s="124"/>
      <c r="P943" s="124"/>
      <c r="Q943" s="124"/>
      <c r="R943" s="124"/>
      <c r="S943" s="124"/>
      <c r="T943" s="124"/>
      <c r="U943" s="124"/>
      <c r="V943" s="124"/>
      <c r="W943" s="124"/>
      <c r="X943" s="124"/>
      <c r="Y943" s="124"/>
      <c r="Z943" s="124"/>
    </row>
    <row r="944" spans="1:26" ht="12.75" customHeight="1">
      <c r="A944" s="124"/>
      <c r="B944" s="124"/>
      <c r="C944" s="124"/>
      <c r="D944" s="124"/>
      <c r="E944" s="124"/>
      <c r="F944" s="124"/>
      <c r="G944" s="124"/>
      <c r="H944" s="124"/>
      <c r="I944" s="124"/>
      <c r="J944" s="124"/>
      <c r="K944" s="124"/>
      <c r="L944" s="124"/>
      <c r="M944" s="124"/>
      <c r="N944" s="124"/>
      <c r="O944" s="124"/>
      <c r="P944" s="124"/>
      <c r="Q944" s="124"/>
      <c r="R944" s="124"/>
      <c r="S944" s="124"/>
      <c r="T944" s="124"/>
      <c r="U944" s="124"/>
      <c r="V944" s="124"/>
      <c r="W944" s="124"/>
      <c r="X944" s="124"/>
      <c r="Y944" s="124"/>
      <c r="Z944" s="124"/>
    </row>
    <row r="945" spans="1:26" ht="12.75" customHeight="1">
      <c r="A945" s="124"/>
      <c r="B945" s="124"/>
      <c r="C945" s="124"/>
      <c r="D945" s="124"/>
      <c r="E945" s="124"/>
      <c r="F945" s="124"/>
      <c r="G945" s="124"/>
      <c r="H945" s="124"/>
      <c r="I945" s="124"/>
      <c r="J945" s="124"/>
      <c r="K945" s="124"/>
      <c r="L945" s="124"/>
      <c r="M945" s="124"/>
      <c r="N945" s="124"/>
      <c r="O945" s="124"/>
      <c r="P945" s="124"/>
      <c r="Q945" s="124"/>
      <c r="R945" s="124"/>
      <c r="S945" s="124"/>
      <c r="T945" s="124"/>
      <c r="U945" s="124"/>
      <c r="V945" s="124"/>
      <c r="W945" s="124"/>
      <c r="X945" s="124"/>
      <c r="Y945" s="124"/>
      <c r="Z945" s="124"/>
    </row>
    <row r="946" spans="1:26" ht="12.75" customHeight="1">
      <c r="A946" s="124"/>
      <c r="B946" s="124"/>
      <c r="C946" s="124"/>
      <c r="D946" s="124"/>
      <c r="E946" s="124"/>
      <c r="F946" s="124"/>
      <c r="G946" s="124"/>
      <c r="H946" s="124"/>
      <c r="I946" s="124"/>
      <c r="J946" s="124"/>
      <c r="K946" s="124"/>
      <c r="L946" s="124"/>
      <c r="M946" s="124"/>
      <c r="N946" s="124"/>
      <c r="O946" s="124"/>
      <c r="P946" s="124"/>
      <c r="Q946" s="124"/>
      <c r="R946" s="124"/>
      <c r="S946" s="124"/>
      <c r="T946" s="124"/>
      <c r="U946" s="124"/>
      <c r="V946" s="124"/>
      <c r="W946" s="124"/>
      <c r="X946" s="124"/>
      <c r="Y946" s="124"/>
      <c r="Z946" s="124"/>
    </row>
    <row r="947" spans="1:26" ht="12.75" customHeight="1">
      <c r="A947" s="124"/>
      <c r="B947" s="124"/>
      <c r="C947" s="124"/>
      <c r="D947" s="124"/>
      <c r="E947" s="124"/>
      <c r="F947" s="124"/>
      <c r="G947" s="124"/>
      <c r="H947" s="124"/>
      <c r="I947" s="124"/>
      <c r="J947" s="124"/>
      <c r="K947" s="124"/>
      <c r="L947" s="124"/>
      <c r="M947" s="124"/>
      <c r="N947" s="124"/>
      <c r="O947" s="124"/>
      <c r="P947" s="124"/>
      <c r="Q947" s="124"/>
      <c r="R947" s="124"/>
      <c r="S947" s="124"/>
      <c r="T947" s="124"/>
      <c r="U947" s="124"/>
      <c r="V947" s="124"/>
      <c r="W947" s="124"/>
      <c r="X947" s="124"/>
      <c r="Y947" s="124"/>
      <c r="Z947" s="124"/>
    </row>
    <row r="948" spans="1:26" ht="12.75" customHeight="1">
      <c r="A948" s="124"/>
      <c r="B948" s="124"/>
      <c r="C948" s="124"/>
      <c r="D948" s="124"/>
      <c r="E948" s="124"/>
      <c r="F948" s="124"/>
      <c r="G948" s="124"/>
      <c r="H948" s="124"/>
      <c r="I948" s="124"/>
      <c r="J948" s="124"/>
      <c r="K948" s="124"/>
      <c r="L948" s="124"/>
      <c r="M948" s="124"/>
      <c r="N948" s="124"/>
      <c r="O948" s="124"/>
      <c r="P948" s="124"/>
      <c r="Q948" s="124"/>
      <c r="R948" s="124"/>
      <c r="S948" s="124"/>
      <c r="T948" s="124"/>
      <c r="U948" s="124"/>
      <c r="V948" s="124"/>
      <c r="W948" s="124"/>
      <c r="X948" s="124"/>
      <c r="Y948" s="124"/>
      <c r="Z948" s="124"/>
    </row>
    <row r="949" spans="1:26" ht="12.75" customHeight="1">
      <c r="A949" s="124"/>
      <c r="B949" s="124"/>
      <c r="C949" s="124"/>
      <c r="D949" s="124"/>
      <c r="E949" s="124"/>
      <c r="F949" s="124"/>
      <c r="G949" s="124"/>
      <c r="H949" s="124"/>
      <c r="I949" s="124"/>
      <c r="J949" s="124"/>
      <c r="K949" s="124"/>
      <c r="L949" s="124"/>
      <c r="M949" s="124"/>
      <c r="N949" s="124"/>
      <c r="O949" s="124"/>
      <c r="P949" s="124"/>
      <c r="Q949" s="124"/>
      <c r="R949" s="124"/>
      <c r="S949" s="124"/>
      <c r="T949" s="124"/>
      <c r="U949" s="124"/>
      <c r="V949" s="124"/>
      <c r="W949" s="124"/>
      <c r="X949" s="124"/>
      <c r="Y949" s="124"/>
      <c r="Z949" s="124"/>
    </row>
    <row r="950" spans="1:26" ht="12.75" customHeight="1">
      <c r="A950" s="124"/>
      <c r="B950" s="124"/>
      <c r="C950" s="124"/>
      <c r="D950" s="124"/>
      <c r="E950" s="124"/>
      <c r="F950" s="124"/>
      <c r="G950" s="124"/>
      <c r="H950" s="124"/>
      <c r="I950" s="124"/>
      <c r="J950" s="124"/>
      <c r="K950" s="124"/>
      <c r="L950" s="124"/>
      <c r="M950" s="124"/>
      <c r="N950" s="124"/>
      <c r="O950" s="124"/>
      <c r="P950" s="124"/>
      <c r="Q950" s="124"/>
      <c r="R950" s="124"/>
      <c r="S950" s="124"/>
      <c r="T950" s="124"/>
      <c r="U950" s="124"/>
      <c r="V950" s="124"/>
      <c r="W950" s="124"/>
      <c r="X950" s="124"/>
      <c r="Y950" s="124"/>
      <c r="Z950" s="124"/>
    </row>
    <row r="951" spans="1:26" ht="12.75" customHeight="1">
      <c r="A951" s="124"/>
      <c r="B951" s="124"/>
      <c r="C951" s="124"/>
      <c r="D951" s="124"/>
      <c r="E951" s="124"/>
      <c r="F951" s="124"/>
      <c r="G951" s="124"/>
      <c r="H951" s="124"/>
      <c r="I951" s="124"/>
      <c r="J951" s="124"/>
      <c r="K951" s="124"/>
      <c r="L951" s="124"/>
      <c r="M951" s="124"/>
      <c r="N951" s="124"/>
      <c r="O951" s="124"/>
      <c r="P951" s="124"/>
      <c r="Q951" s="124"/>
      <c r="R951" s="124"/>
      <c r="S951" s="124"/>
      <c r="T951" s="124"/>
      <c r="U951" s="124"/>
      <c r="V951" s="124"/>
      <c r="W951" s="124"/>
      <c r="X951" s="124"/>
      <c r="Y951" s="124"/>
      <c r="Z951" s="124"/>
    </row>
    <row r="952" spans="1:26" ht="12.75" customHeight="1">
      <c r="A952" s="124"/>
      <c r="B952" s="124"/>
      <c r="C952" s="124"/>
      <c r="D952" s="124"/>
      <c r="E952" s="124"/>
      <c r="F952" s="124"/>
      <c r="G952" s="124"/>
      <c r="H952" s="124"/>
      <c r="I952" s="124"/>
      <c r="J952" s="124"/>
      <c r="K952" s="124"/>
      <c r="L952" s="124"/>
      <c r="M952" s="124"/>
      <c r="N952" s="124"/>
      <c r="O952" s="124"/>
      <c r="P952" s="124"/>
      <c r="Q952" s="124"/>
      <c r="R952" s="124"/>
      <c r="S952" s="124"/>
      <c r="T952" s="124"/>
      <c r="U952" s="124"/>
      <c r="V952" s="124"/>
      <c r="W952" s="124"/>
      <c r="X952" s="124"/>
      <c r="Y952" s="124"/>
      <c r="Z952" s="124"/>
    </row>
    <row r="953" spans="1:26" ht="12.75" customHeight="1">
      <c r="A953" s="124"/>
      <c r="B953" s="124"/>
      <c r="C953" s="124"/>
      <c r="D953" s="124"/>
      <c r="E953" s="124"/>
      <c r="F953" s="124"/>
      <c r="G953" s="124"/>
      <c r="H953" s="124"/>
      <c r="I953" s="124"/>
      <c r="J953" s="124"/>
      <c r="K953" s="124"/>
      <c r="L953" s="124"/>
      <c r="M953" s="124"/>
      <c r="N953" s="124"/>
      <c r="O953" s="124"/>
      <c r="P953" s="124"/>
      <c r="Q953" s="124"/>
      <c r="R953" s="124"/>
      <c r="S953" s="124"/>
      <c r="T953" s="124"/>
      <c r="U953" s="124"/>
      <c r="V953" s="124"/>
      <c r="W953" s="124"/>
      <c r="X953" s="124"/>
      <c r="Y953" s="124"/>
      <c r="Z953" s="124"/>
    </row>
    <row r="954" spans="1:26" ht="12.75" customHeight="1">
      <c r="A954" s="124"/>
      <c r="B954" s="124"/>
      <c r="C954" s="124"/>
      <c r="D954" s="124"/>
      <c r="E954" s="124"/>
      <c r="F954" s="124"/>
      <c r="G954" s="124"/>
      <c r="H954" s="124"/>
      <c r="I954" s="124"/>
      <c r="J954" s="124"/>
      <c r="K954" s="124"/>
      <c r="L954" s="124"/>
      <c r="M954" s="124"/>
      <c r="N954" s="124"/>
      <c r="O954" s="124"/>
      <c r="P954" s="124"/>
      <c r="Q954" s="124"/>
      <c r="R954" s="124"/>
      <c r="S954" s="124"/>
      <c r="T954" s="124"/>
      <c r="U954" s="124"/>
      <c r="V954" s="124"/>
      <c r="W954" s="124"/>
      <c r="X954" s="124"/>
      <c r="Y954" s="124"/>
      <c r="Z954" s="124"/>
    </row>
    <row r="955" spans="1:26" ht="12.75" customHeight="1">
      <c r="A955" s="124"/>
      <c r="B955" s="124"/>
      <c r="C955" s="124"/>
      <c r="D955" s="124"/>
      <c r="E955" s="124"/>
      <c r="F955" s="124"/>
      <c r="G955" s="124"/>
      <c r="H955" s="124"/>
      <c r="I955" s="124"/>
      <c r="J955" s="124"/>
      <c r="K955" s="124"/>
      <c r="L955" s="124"/>
      <c r="M955" s="124"/>
      <c r="N955" s="124"/>
      <c r="O955" s="124"/>
      <c r="P955" s="124"/>
      <c r="Q955" s="124"/>
      <c r="R955" s="124"/>
      <c r="S955" s="124"/>
      <c r="T955" s="124"/>
      <c r="U955" s="124"/>
      <c r="V955" s="124"/>
      <c r="W955" s="124"/>
      <c r="X955" s="124"/>
      <c r="Y955" s="124"/>
      <c r="Z955" s="124"/>
    </row>
    <row r="956" spans="1:26" ht="12.75" customHeight="1">
      <c r="A956" s="124"/>
      <c r="B956" s="124"/>
      <c r="C956" s="124"/>
      <c r="D956" s="124"/>
      <c r="E956" s="124"/>
      <c r="F956" s="124"/>
      <c r="G956" s="124"/>
      <c r="H956" s="124"/>
      <c r="I956" s="124"/>
      <c r="J956" s="124"/>
      <c r="K956" s="124"/>
      <c r="L956" s="124"/>
      <c r="M956" s="124"/>
      <c r="N956" s="124"/>
      <c r="O956" s="124"/>
      <c r="P956" s="124"/>
      <c r="Q956" s="124"/>
      <c r="R956" s="124"/>
      <c r="S956" s="124"/>
      <c r="T956" s="124"/>
      <c r="U956" s="124"/>
      <c r="V956" s="124"/>
      <c r="W956" s="124"/>
      <c r="X956" s="124"/>
      <c r="Y956" s="124"/>
      <c r="Z956" s="124"/>
    </row>
    <row r="957" spans="1:26" ht="12.75" customHeight="1">
      <c r="A957" s="124"/>
      <c r="B957" s="124"/>
      <c r="C957" s="124"/>
      <c r="D957" s="124"/>
      <c r="E957" s="124"/>
      <c r="F957" s="124"/>
      <c r="G957" s="124"/>
      <c r="H957" s="124"/>
      <c r="I957" s="124"/>
      <c r="J957" s="124"/>
      <c r="K957" s="124"/>
      <c r="L957" s="124"/>
      <c r="M957" s="124"/>
      <c r="N957" s="124"/>
      <c r="O957" s="124"/>
      <c r="P957" s="124"/>
      <c r="Q957" s="124"/>
      <c r="R957" s="124"/>
      <c r="S957" s="124"/>
      <c r="T957" s="124"/>
      <c r="U957" s="124"/>
      <c r="V957" s="124"/>
      <c r="W957" s="124"/>
      <c r="X957" s="124"/>
      <c r="Y957" s="124"/>
      <c r="Z957" s="124"/>
    </row>
    <row r="958" spans="1:26" ht="12.75" customHeight="1">
      <c r="A958" s="124"/>
      <c r="B958" s="124"/>
      <c r="C958" s="124"/>
      <c r="D958" s="124"/>
      <c r="E958" s="124"/>
      <c r="F958" s="124"/>
      <c r="G958" s="124"/>
      <c r="H958" s="124"/>
      <c r="I958" s="124"/>
      <c r="J958" s="124"/>
      <c r="K958" s="124"/>
      <c r="L958" s="124"/>
      <c r="M958" s="124"/>
      <c r="N958" s="124"/>
      <c r="O958" s="124"/>
      <c r="P958" s="124"/>
      <c r="Q958" s="124"/>
      <c r="R958" s="124"/>
      <c r="S958" s="124"/>
      <c r="T958" s="124"/>
      <c r="U958" s="124"/>
      <c r="V958" s="124"/>
      <c r="W958" s="124"/>
      <c r="X958" s="124"/>
      <c r="Y958" s="124"/>
      <c r="Z958" s="124"/>
    </row>
    <row r="959" spans="1:26" ht="12.75" customHeight="1">
      <c r="A959" s="124"/>
      <c r="B959" s="124"/>
      <c r="C959" s="124"/>
      <c r="D959" s="124"/>
      <c r="E959" s="124"/>
      <c r="F959" s="124"/>
      <c r="G959" s="124"/>
      <c r="H959" s="124"/>
      <c r="I959" s="124"/>
      <c r="J959" s="124"/>
      <c r="K959" s="124"/>
      <c r="L959" s="124"/>
      <c r="M959" s="124"/>
      <c r="N959" s="124"/>
      <c r="O959" s="124"/>
      <c r="P959" s="124"/>
      <c r="Q959" s="124"/>
      <c r="R959" s="124"/>
      <c r="S959" s="124"/>
      <c r="T959" s="124"/>
      <c r="U959" s="124"/>
      <c r="V959" s="124"/>
      <c r="W959" s="124"/>
      <c r="X959" s="124"/>
      <c r="Y959" s="124"/>
      <c r="Z959" s="124"/>
    </row>
    <row r="960" spans="1:26" ht="12.75" customHeight="1">
      <c r="A960" s="124"/>
      <c r="B960" s="124"/>
      <c r="C960" s="124"/>
      <c r="D960" s="124"/>
      <c r="E960" s="124"/>
      <c r="F960" s="124"/>
      <c r="G960" s="124"/>
      <c r="H960" s="124"/>
      <c r="I960" s="124"/>
      <c r="J960" s="124"/>
      <c r="K960" s="124"/>
      <c r="L960" s="124"/>
      <c r="M960" s="124"/>
      <c r="N960" s="124"/>
      <c r="O960" s="124"/>
      <c r="P960" s="124"/>
      <c r="Q960" s="124"/>
      <c r="R960" s="124"/>
      <c r="S960" s="124"/>
      <c r="T960" s="124"/>
      <c r="U960" s="124"/>
      <c r="V960" s="124"/>
      <c r="W960" s="124"/>
      <c r="X960" s="124"/>
      <c r="Y960" s="124"/>
      <c r="Z960" s="124"/>
    </row>
    <row r="961" spans="1:26" ht="12.75" customHeight="1">
      <c r="A961" s="124"/>
      <c r="B961" s="124"/>
      <c r="C961" s="124"/>
      <c r="D961" s="124"/>
      <c r="E961" s="124"/>
      <c r="F961" s="124"/>
      <c r="G961" s="124"/>
      <c r="H961" s="124"/>
      <c r="I961" s="124"/>
      <c r="J961" s="124"/>
      <c r="K961" s="124"/>
      <c r="L961" s="124"/>
      <c r="M961" s="124"/>
      <c r="N961" s="124"/>
      <c r="O961" s="124"/>
      <c r="P961" s="124"/>
      <c r="Q961" s="124"/>
      <c r="R961" s="124"/>
      <c r="S961" s="124"/>
      <c r="T961" s="124"/>
      <c r="U961" s="124"/>
      <c r="V961" s="124"/>
      <c r="W961" s="124"/>
      <c r="X961" s="124"/>
      <c r="Y961" s="124"/>
      <c r="Z961" s="124"/>
    </row>
    <row r="962" spans="1:26" ht="12.75" customHeight="1">
      <c r="A962" s="124"/>
      <c r="B962" s="124"/>
      <c r="C962" s="124"/>
      <c r="D962" s="124"/>
      <c r="E962" s="124"/>
      <c r="F962" s="124"/>
      <c r="G962" s="124"/>
      <c r="H962" s="124"/>
      <c r="I962" s="124"/>
      <c r="J962" s="124"/>
      <c r="K962" s="124"/>
      <c r="L962" s="124"/>
      <c r="M962" s="124"/>
      <c r="N962" s="124"/>
      <c r="O962" s="124"/>
      <c r="P962" s="124"/>
      <c r="Q962" s="124"/>
      <c r="R962" s="124"/>
      <c r="S962" s="124"/>
      <c r="T962" s="124"/>
      <c r="U962" s="124"/>
      <c r="V962" s="124"/>
      <c r="W962" s="124"/>
      <c r="X962" s="124"/>
      <c r="Y962" s="124"/>
      <c r="Z962" s="124"/>
    </row>
    <row r="963" spans="1:26" ht="12.75" customHeight="1">
      <c r="A963" s="124"/>
      <c r="B963" s="124"/>
      <c r="C963" s="124"/>
      <c r="D963" s="124"/>
      <c r="E963" s="124"/>
      <c r="F963" s="124"/>
      <c r="G963" s="124"/>
      <c r="H963" s="124"/>
      <c r="I963" s="124"/>
      <c r="J963" s="124"/>
      <c r="K963" s="124"/>
      <c r="L963" s="124"/>
      <c r="M963" s="124"/>
      <c r="N963" s="124"/>
      <c r="O963" s="124"/>
      <c r="P963" s="124"/>
      <c r="Q963" s="124"/>
      <c r="R963" s="124"/>
      <c r="S963" s="124"/>
      <c r="T963" s="124"/>
      <c r="U963" s="124"/>
      <c r="V963" s="124"/>
      <c r="W963" s="124"/>
      <c r="X963" s="124"/>
      <c r="Y963" s="124"/>
      <c r="Z963" s="124"/>
    </row>
    <row r="964" spans="1:26" ht="12.75" customHeight="1">
      <c r="A964" s="124"/>
      <c r="B964" s="124"/>
      <c r="C964" s="124"/>
      <c r="D964" s="124"/>
      <c r="E964" s="124"/>
      <c r="F964" s="124"/>
      <c r="G964" s="124"/>
      <c r="H964" s="124"/>
      <c r="I964" s="124"/>
      <c r="J964" s="124"/>
      <c r="K964" s="124"/>
      <c r="L964" s="124"/>
      <c r="M964" s="124"/>
      <c r="N964" s="124"/>
      <c r="O964" s="124"/>
      <c r="P964" s="124"/>
      <c r="Q964" s="124"/>
      <c r="R964" s="124"/>
      <c r="S964" s="124"/>
      <c r="T964" s="124"/>
      <c r="U964" s="124"/>
      <c r="V964" s="124"/>
      <c r="W964" s="124"/>
      <c r="X964" s="124"/>
      <c r="Y964" s="124"/>
      <c r="Z964" s="124"/>
    </row>
    <row r="965" spans="1:26" ht="12.75" customHeight="1">
      <c r="A965" s="124"/>
      <c r="B965" s="124"/>
      <c r="C965" s="124"/>
      <c r="D965" s="124"/>
      <c r="E965" s="124"/>
      <c r="F965" s="124"/>
      <c r="G965" s="124"/>
      <c r="H965" s="124"/>
      <c r="I965" s="124"/>
      <c r="J965" s="124"/>
      <c r="K965" s="124"/>
      <c r="L965" s="124"/>
      <c r="M965" s="124"/>
      <c r="N965" s="124"/>
      <c r="O965" s="124"/>
      <c r="P965" s="124"/>
      <c r="Q965" s="124"/>
      <c r="R965" s="124"/>
      <c r="S965" s="124"/>
      <c r="T965" s="124"/>
      <c r="U965" s="124"/>
      <c r="V965" s="124"/>
      <c r="W965" s="124"/>
      <c r="X965" s="124"/>
      <c r="Y965" s="124"/>
      <c r="Z965" s="124"/>
    </row>
    <row r="966" spans="1:26" ht="12.75" customHeight="1">
      <c r="A966" s="124"/>
      <c r="B966" s="124"/>
      <c r="C966" s="124"/>
      <c r="D966" s="124"/>
      <c r="E966" s="124"/>
      <c r="F966" s="124"/>
      <c r="G966" s="124"/>
      <c r="H966" s="124"/>
      <c r="I966" s="124"/>
      <c r="J966" s="124"/>
      <c r="K966" s="124"/>
      <c r="L966" s="124"/>
      <c r="M966" s="124"/>
      <c r="N966" s="124"/>
      <c r="O966" s="124"/>
      <c r="P966" s="124"/>
      <c r="Q966" s="124"/>
      <c r="R966" s="124"/>
      <c r="S966" s="124"/>
      <c r="T966" s="124"/>
      <c r="U966" s="124"/>
      <c r="V966" s="124"/>
      <c r="W966" s="124"/>
      <c r="X966" s="124"/>
      <c r="Y966" s="124"/>
      <c r="Z966" s="124"/>
    </row>
    <row r="967" spans="1:26" ht="12.75" customHeight="1">
      <c r="A967" s="124"/>
      <c r="B967" s="124"/>
      <c r="C967" s="124"/>
      <c r="D967" s="124"/>
      <c r="E967" s="124"/>
      <c r="F967" s="124"/>
      <c r="G967" s="124"/>
      <c r="H967" s="124"/>
      <c r="I967" s="124"/>
      <c r="J967" s="124"/>
      <c r="K967" s="124"/>
      <c r="L967" s="124"/>
      <c r="M967" s="124"/>
      <c r="N967" s="124"/>
      <c r="O967" s="124"/>
      <c r="P967" s="124"/>
      <c r="Q967" s="124"/>
      <c r="R967" s="124"/>
      <c r="S967" s="124"/>
      <c r="T967" s="124"/>
      <c r="U967" s="124"/>
      <c r="V967" s="124"/>
      <c r="W967" s="124"/>
      <c r="X967" s="124"/>
      <c r="Y967" s="124"/>
      <c r="Z967" s="124"/>
    </row>
    <row r="968" spans="1:26" ht="12.75" customHeight="1">
      <c r="A968" s="124"/>
      <c r="B968" s="124"/>
      <c r="C968" s="124"/>
      <c r="D968" s="124"/>
      <c r="E968" s="124"/>
      <c r="F968" s="124"/>
      <c r="G968" s="124"/>
      <c r="H968" s="124"/>
      <c r="I968" s="124"/>
      <c r="J968" s="124"/>
      <c r="K968" s="124"/>
      <c r="L968" s="124"/>
      <c r="M968" s="124"/>
      <c r="N968" s="124"/>
      <c r="O968" s="124"/>
      <c r="P968" s="124"/>
      <c r="Q968" s="124"/>
      <c r="R968" s="124"/>
      <c r="S968" s="124"/>
      <c r="T968" s="124"/>
      <c r="U968" s="124"/>
      <c r="V968" s="124"/>
      <c r="W968" s="124"/>
      <c r="X968" s="124"/>
      <c r="Y968" s="124"/>
      <c r="Z968" s="124"/>
    </row>
    <row r="969" spans="1:26" ht="12.75" customHeight="1">
      <c r="A969" s="124"/>
      <c r="B969" s="124"/>
      <c r="C969" s="124"/>
      <c r="D969" s="124"/>
      <c r="E969" s="124"/>
      <c r="F969" s="124"/>
      <c r="G969" s="124"/>
      <c r="H969" s="124"/>
      <c r="I969" s="124"/>
      <c r="J969" s="124"/>
      <c r="K969" s="124"/>
      <c r="L969" s="124"/>
      <c r="M969" s="124"/>
      <c r="N969" s="124"/>
      <c r="O969" s="124"/>
      <c r="P969" s="124"/>
      <c r="Q969" s="124"/>
      <c r="R969" s="124"/>
      <c r="S969" s="124"/>
      <c r="T969" s="124"/>
      <c r="U969" s="124"/>
      <c r="V969" s="124"/>
      <c r="W969" s="124"/>
      <c r="X969" s="124"/>
      <c r="Y969" s="124"/>
      <c r="Z969" s="124"/>
    </row>
    <row r="970" spans="1:26" ht="12.75" customHeight="1">
      <c r="A970" s="124"/>
      <c r="B970" s="124"/>
      <c r="C970" s="124"/>
      <c r="D970" s="124"/>
      <c r="E970" s="124"/>
      <c r="F970" s="124"/>
      <c r="G970" s="124"/>
      <c r="H970" s="124"/>
      <c r="I970" s="124"/>
      <c r="J970" s="124"/>
      <c r="K970" s="124"/>
      <c r="L970" s="124"/>
      <c r="M970" s="124"/>
      <c r="N970" s="124"/>
      <c r="O970" s="124"/>
      <c r="P970" s="124"/>
      <c r="Q970" s="124"/>
      <c r="R970" s="124"/>
      <c r="S970" s="124"/>
      <c r="T970" s="124"/>
      <c r="U970" s="124"/>
      <c r="V970" s="124"/>
      <c r="W970" s="124"/>
      <c r="X970" s="124"/>
      <c r="Y970" s="124"/>
      <c r="Z970" s="124"/>
    </row>
    <row r="971" spans="1:26" ht="12.75" customHeight="1">
      <c r="A971" s="124"/>
      <c r="B971" s="124"/>
      <c r="C971" s="124"/>
      <c r="D971" s="124"/>
      <c r="E971" s="124"/>
      <c r="F971" s="124"/>
      <c r="G971" s="124"/>
      <c r="H971" s="124"/>
      <c r="I971" s="124"/>
      <c r="J971" s="124"/>
      <c r="K971" s="124"/>
      <c r="L971" s="124"/>
      <c r="M971" s="124"/>
      <c r="N971" s="124"/>
      <c r="O971" s="124"/>
      <c r="P971" s="124"/>
      <c r="Q971" s="124"/>
      <c r="R971" s="124"/>
      <c r="S971" s="124"/>
      <c r="T971" s="124"/>
      <c r="U971" s="124"/>
      <c r="V971" s="124"/>
      <c r="W971" s="124"/>
      <c r="X971" s="124"/>
      <c r="Y971" s="124"/>
      <c r="Z971" s="124"/>
    </row>
    <row r="972" spans="1:26" ht="12.75" customHeight="1">
      <c r="A972" s="124"/>
      <c r="B972" s="124"/>
      <c r="C972" s="124"/>
      <c r="D972" s="124"/>
      <c r="E972" s="124"/>
      <c r="F972" s="124"/>
      <c r="G972" s="124"/>
      <c r="H972" s="124"/>
      <c r="I972" s="124"/>
      <c r="J972" s="124"/>
      <c r="K972" s="124"/>
      <c r="L972" s="124"/>
      <c r="M972" s="124"/>
      <c r="N972" s="124"/>
      <c r="O972" s="124"/>
      <c r="P972" s="124"/>
      <c r="Q972" s="124"/>
      <c r="R972" s="124"/>
      <c r="S972" s="124"/>
      <c r="T972" s="124"/>
      <c r="U972" s="124"/>
      <c r="V972" s="124"/>
      <c r="W972" s="124"/>
      <c r="X972" s="124"/>
      <c r="Y972" s="124"/>
      <c r="Z972" s="124"/>
    </row>
    <row r="973" spans="1:26" ht="12.75" customHeight="1">
      <c r="A973" s="124"/>
      <c r="B973" s="124"/>
      <c r="C973" s="124"/>
      <c r="D973" s="124"/>
      <c r="E973" s="124"/>
      <c r="F973" s="124"/>
      <c r="G973" s="124"/>
      <c r="H973" s="124"/>
      <c r="I973" s="124"/>
      <c r="J973" s="124"/>
      <c r="K973" s="124"/>
      <c r="L973" s="124"/>
      <c r="M973" s="124"/>
      <c r="N973" s="124"/>
      <c r="O973" s="124"/>
      <c r="P973" s="124"/>
      <c r="Q973" s="124"/>
      <c r="R973" s="124"/>
      <c r="S973" s="124"/>
      <c r="T973" s="124"/>
      <c r="U973" s="124"/>
      <c r="V973" s="124"/>
      <c r="W973" s="124"/>
      <c r="X973" s="124"/>
      <c r="Y973" s="124"/>
      <c r="Z973" s="124"/>
    </row>
    <row r="974" spans="1:26" ht="12.75" customHeight="1">
      <c r="A974" s="124"/>
      <c r="B974" s="124"/>
      <c r="C974" s="124"/>
      <c r="D974" s="124"/>
      <c r="E974" s="124"/>
      <c r="F974" s="124"/>
      <c r="G974" s="124"/>
      <c r="H974" s="124"/>
      <c r="I974" s="124"/>
      <c r="J974" s="124"/>
      <c r="K974" s="124"/>
      <c r="L974" s="124"/>
      <c r="M974" s="124"/>
      <c r="N974" s="124"/>
      <c r="O974" s="124"/>
      <c r="P974" s="124"/>
      <c r="Q974" s="124"/>
      <c r="R974" s="124"/>
      <c r="S974" s="124"/>
      <c r="T974" s="124"/>
      <c r="U974" s="124"/>
      <c r="V974" s="124"/>
      <c r="W974" s="124"/>
      <c r="X974" s="124"/>
      <c r="Y974" s="124"/>
      <c r="Z974" s="124"/>
    </row>
    <row r="975" spans="1:26" ht="12.75" customHeight="1">
      <c r="A975" s="124"/>
      <c r="B975" s="124"/>
      <c r="C975" s="124"/>
      <c r="D975" s="124"/>
      <c r="E975" s="124"/>
      <c r="F975" s="124"/>
      <c r="G975" s="124"/>
      <c r="H975" s="124"/>
      <c r="I975" s="124"/>
      <c r="J975" s="124"/>
      <c r="K975" s="124"/>
      <c r="L975" s="124"/>
      <c r="M975" s="124"/>
      <c r="N975" s="124"/>
      <c r="O975" s="124"/>
      <c r="P975" s="124"/>
      <c r="Q975" s="124"/>
      <c r="R975" s="124"/>
      <c r="S975" s="124"/>
      <c r="T975" s="124"/>
      <c r="U975" s="124"/>
      <c r="V975" s="124"/>
      <c r="W975" s="124"/>
      <c r="X975" s="124"/>
      <c r="Y975" s="124"/>
      <c r="Z975" s="124"/>
    </row>
    <row r="976" spans="1:26" ht="12.75" customHeight="1">
      <c r="A976" s="124"/>
      <c r="B976" s="124"/>
      <c r="C976" s="124"/>
      <c r="D976" s="124"/>
      <c r="E976" s="124"/>
      <c r="F976" s="124"/>
      <c r="G976" s="124"/>
      <c r="H976" s="124"/>
      <c r="I976" s="124"/>
      <c r="J976" s="124"/>
      <c r="K976" s="124"/>
      <c r="L976" s="124"/>
      <c r="M976" s="124"/>
      <c r="N976" s="124"/>
      <c r="O976" s="124"/>
      <c r="P976" s="124"/>
      <c r="Q976" s="124"/>
      <c r="R976" s="124"/>
      <c r="S976" s="124"/>
      <c r="T976" s="124"/>
      <c r="U976" s="124"/>
      <c r="V976" s="124"/>
      <c r="W976" s="124"/>
      <c r="X976" s="124"/>
      <c r="Y976" s="124"/>
      <c r="Z976" s="124"/>
    </row>
    <row r="977" spans="1:26" ht="12.75" customHeight="1">
      <c r="A977" s="124"/>
      <c r="B977" s="124"/>
      <c r="C977" s="124"/>
      <c r="D977" s="124"/>
      <c r="E977" s="124"/>
      <c r="F977" s="124"/>
      <c r="G977" s="124"/>
      <c r="H977" s="124"/>
      <c r="I977" s="124"/>
      <c r="J977" s="124"/>
      <c r="K977" s="124"/>
      <c r="L977" s="124"/>
      <c r="M977" s="124"/>
      <c r="N977" s="124"/>
      <c r="O977" s="124"/>
      <c r="P977" s="124"/>
      <c r="Q977" s="124"/>
      <c r="R977" s="124"/>
      <c r="S977" s="124"/>
      <c r="T977" s="124"/>
      <c r="U977" s="124"/>
      <c r="V977" s="124"/>
      <c r="W977" s="124"/>
      <c r="X977" s="124"/>
      <c r="Y977" s="124"/>
      <c r="Z977" s="124"/>
    </row>
    <row r="978" spans="1:26" ht="12.75" customHeight="1">
      <c r="A978" s="124"/>
      <c r="B978" s="124"/>
      <c r="C978" s="124"/>
      <c r="D978" s="124"/>
      <c r="E978" s="124"/>
      <c r="F978" s="124"/>
      <c r="G978" s="124"/>
      <c r="H978" s="124"/>
      <c r="I978" s="124"/>
      <c r="J978" s="124"/>
      <c r="K978" s="124"/>
      <c r="L978" s="124"/>
      <c r="M978" s="124"/>
      <c r="N978" s="124"/>
      <c r="O978" s="124"/>
      <c r="P978" s="124"/>
      <c r="Q978" s="124"/>
      <c r="R978" s="124"/>
      <c r="S978" s="124"/>
      <c r="T978" s="124"/>
      <c r="U978" s="124"/>
      <c r="V978" s="124"/>
      <c r="W978" s="124"/>
      <c r="X978" s="124"/>
      <c r="Y978" s="124"/>
      <c r="Z978" s="124"/>
    </row>
    <row r="979" spans="1:26" ht="12.75" customHeight="1">
      <c r="A979" s="124"/>
      <c r="B979" s="124"/>
      <c r="C979" s="124"/>
      <c r="D979" s="124"/>
      <c r="E979" s="124"/>
      <c r="F979" s="124"/>
      <c r="G979" s="124"/>
      <c r="H979" s="124"/>
      <c r="I979" s="124"/>
      <c r="J979" s="124"/>
      <c r="K979" s="124"/>
      <c r="L979" s="124"/>
      <c r="M979" s="124"/>
      <c r="N979" s="124"/>
      <c r="O979" s="124"/>
      <c r="P979" s="124"/>
      <c r="Q979" s="124"/>
      <c r="R979" s="124"/>
      <c r="S979" s="124"/>
      <c r="T979" s="124"/>
      <c r="U979" s="124"/>
      <c r="V979" s="124"/>
      <c r="W979" s="124"/>
      <c r="X979" s="124"/>
      <c r="Y979" s="124"/>
      <c r="Z979" s="124"/>
    </row>
    <row r="980" spans="1:26" ht="12.75" customHeight="1">
      <c r="A980" s="124"/>
      <c r="B980" s="124"/>
      <c r="C980" s="124"/>
      <c r="D980" s="124"/>
      <c r="E980" s="124"/>
      <c r="F980" s="124"/>
      <c r="G980" s="124"/>
      <c r="H980" s="124"/>
      <c r="I980" s="124"/>
      <c r="J980" s="124"/>
      <c r="K980" s="124"/>
      <c r="L980" s="124"/>
      <c r="M980" s="124"/>
      <c r="N980" s="124"/>
      <c r="O980" s="124"/>
      <c r="P980" s="124"/>
      <c r="Q980" s="124"/>
      <c r="R980" s="124"/>
      <c r="S980" s="124"/>
      <c r="T980" s="124"/>
      <c r="U980" s="124"/>
      <c r="V980" s="124"/>
      <c r="W980" s="124"/>
      <c r="X980" s="124"/>
      <c r="Y980" s="124"/>
      <c r="Z980" s="124"/>
    </row>
    <row r="981" spans="1:26" ht="12.75" customHeight="1">
      <c r="A981" s="124"/>
      <c r="B981" s="124"/>
      <c r="C981" s="124"/>
      <c r="D981" s="124"/>
      <c r="E981" s="124"/>
      <c r="F981" s="124"/>
      <c r="G981" s="124"/>
      <c r="H981" s="124"/>
      <c r="I981" s="124"/>
      <c r="J981" s="124"/>
      <c r="K981" s="124"/>
      <c r="L981" s="124"/>
      <c r="M981" s="124"/>
      <c r="N981" s="124"/>
      <c r="O981" s="124"/>
      <c r="P981" s="124"/>
      <c r="Q981" s="124"/>
      <c r="R981" s="124"/>
      <c r="S981" s="124"/>
      <c r="T981" s="124"/>
      <c r="U981" s="124"/>
      <c r="V981" s="124"/>
      <c r="W981" s="124"/>
      <c r="X981" s="124"/>
      <c r="Y981" s="124"/>
      <c r="Z981" s="124"/>
    </row>
    <row r="982" spans="1:26" ht="12.75" customHeight="1">
      <c r="A982" s="124"/>
      <c r="B982" s="124"/>
      <c r="C982" s="124"/>
      <c r="D982" s="124"/>
      <c r="E982" s="124"/>
      <c r="F982" s="124"/>
      <c r="G982" s="124"/>
      <c r="H982" s="124"/>
      <c r="I982" s="124"/>
      <c r="J982" s="124"/>
      <c r="K982" s="124"/>
      <c r="L982" s="124"/>
      <c r="M982" s="124"/>
      <c r="N982" s="124"/>
      <c r="O982" s="124"/>
      <c r="P982" s="124"/>
      <c r="Q982" s="124"/>
      <c r="R982" s="124"/>
      <c r="S982" s="124"/>
      <c r="T982" s="124"/>
      <c r="U982" s="124"/>
      <c r="V982" s="124"/>
      <c r="W982" s="124"/>
      <c r="X982" s="124"/>
      <c r="Y982" s="124"/>
      <c r="Z982" s="124"/>
    </row>
    <row r="983" spans="1:26" ht="12.75" customHeight="1">
      <c r="A983" s="124"/>
      <c r="B983" s="124"/>
      <c r="C983" s="124"/>
      <c r="D983" s="124"/>
      <c r="E983" s="124"/>
      <c r="F983" s="124"/>
      <c r="G983" s="124"/>
      <c r="H983" s="124"/>
      <c r="I983" s="124"/>
      <c r="J983" s="124"/>
      <c r="K983" s="124"/>
      <c r="L983" s="124"/>
      <c r="M983" s="124"/>
      <c r="N983" s="124"/>
      <c r="O983" s="124"/>
      <c r="P983" s="124"/>
      <c r="Q983" s="124"/>
      <c r="R983" s="124"/>
      <c r="S983" s="124"/>
      <c r="T983" s="124"/>
      <c r="U983" s="124"/>
      <c r="V983" s="124"/>
      <c r="W983" s="124"/>
      <c r="X983" s="124"/>
      <c r="Y983" s="124"/>
      <c r="Z983" s="124"/>
    </row>
    <row r="984" spans="1:26" ht="12.75" customHeight="1">
      <c r="A984" s="124"/>
      <c r="B984" s="124"/>
      <c r="C984" s="124"/>
      <c r="D984" s="124"/>
      <c r="E984" s="124"/>
      <c r="F984" s="124"/>
      <c r="G984" s="124"/>
      <c r="H984" s="124"/>
      <c r="I984" s="124"/>
      <c r="J984" s="124"/>
      <c r="K984" s="124"/>
      <c r="L984" s="124"/>
      <c r="M984" s="124"/>
      <c r="N984" s="124"/>
      <c r="O984" s="124"/>
      <c r="P984" s="124"/>
      <c r="Q984" s="124"/>
      <c r="R984" s="124"/>
      <c r="S984" s="124"/>
      <c r="T984" s="124"/>
      <c r="U984" s="124"/>
      <c r="V984" s="124"/>
      <c r="W984" s="124"/>
      <c r="X984" s="124"/>
      <c r="Y984" s="124"/>
      <c r="Z984" s="124"/>
    </row>
    <row r="985" spans="1:26" ht="12.75" customHeight="1">
      <c r="A985" s="124"/>
      <c r="B985" s="124"/>
      <c r="C985" s="124"/>
      <c r="D985" s="124"/>
      <c r="E985" s="124"/>
      <c r="F985" s="124"/>
      <c r="G985" s="124"/>
      <c r="H985" s="124"/>
      <c r="I985" s="124"/>
      <c r="J985" s="124"/>
      <c r="K985" s="124"/>
      <c r="L985" s="124"/>
      <c r="M985" s="124"/>
      <c r="N985" s="124"/>
      <c r="O985" s="124"/>
      <c r="P985" s="124"/>
      <c r="Q985" s="124"/>
      <c r="R985" s="124"/>
      <c r="S985" s="124"/>
      <c r="T985" s="124"/>
      <c r="U985" s="124"/>
      <c r="V985" s="124"/>
      <c r="W985" s="124"/>
      <c r="X985" s="124"/>
      <c r="Y985" s="124"/>
      <c r="Z985" s="124"/>
    </row>
    <row r="986" spans="1:26" ht="12.75" customHeight="1">
      <c r="A986" s="124"/>
      <c r="B986" s="124"/>
      <c r="C986" s="124"/>
      <c r="D986" s="124"/>
      <c r="E986" s="124"/>
      <c r="F986" s="124"/>
      <c r="G986" s="124"/>
      <c r="H986" s="124"/>
      <c r="I986" s="124"/>
      <c r="J986" s="124"/>
      <c r="K986" s="124"/>
      <c r="L986" s="124"/>
      <c r="M986" s="124"/>
      <c r="N986" s="124"/>
      <c r="O986" s="124"/>
      <c r="P986" s="124"/>
      <c r="Q986" s="124"/>
      <c r="R986" s="124"/>
      <c r="S986" s="124"/>
      <c r="T986" s="124"/>
      <c r="U986" s="124"/>
      <c r="V986" s="124"/>
      <c r="W986" s="124"/>
      <c r="X986" s="124"/>
      <c r="Y986" s="124"/>
      <c r="Z986" s="124"/>
    </row>
    <row r="987" spans="1:26" ht="12.75" customHeight="1">
      <c r="A987" s="124"/>
      <c r="B987" s="124"/>
      <c r="C987" s="124"/>
      <c r="D987" s="124"/>
      <c r="E987" s="124"/>
      <c r="F987" s="124"/>
      <c r="G987" s="124"/>
      <c r="H987" s="124"/>
      <c r="I987" s="124"/>
      <c r="J987" s="124"/>
      <c r="K987" s="124"/>
      <c r="L987" s="124"/>
      <c r="M987" s="124"/>
      <c r="N987" s="124"/>
      <c r="O987" s="124"/>
      <c r="P987" s="124"/>
      <c r="Q987" s="124"/>
      <c r="R987" s="124"/>
      <c r="S987" s="124"/>
      <c r="T987" s="124"/>
      <c r="U987" s="124"/>
      <c r="V987" s="124"/>
      <c r="W987" s="124"/>
      <c r="X987" s="124"/>
      <c r="Y987" s="124"/>
      <c r="Z987" s="124"/>
    </row>
    <row r="988" spans="1:26" ht="12.75" customHeight="1">
      <c r="A988" s="124"/>
      <c r="B988" s="124"/>
      <c r="C988" s="124"/>
      <c r="D988" s="124"/>
      <c r="E988" s="124"/>
      <c r="F988" s="124"/>
      <c r="G988" s="124"/>
      <c r="H988" s="124"/>
      <c r="I988" s="124"/>
      <c r="J988" s="124"/>
      <c r="K988" s="124"/>
      <c r="L988" s="124"/>
      <c r="M988" s="124"/>
      <c r="N988" s="124"/>
      <c r="O988" s="124"/>
      <c r="P988" s="124"/>
      <c r="Q988" s="124"/>
      <c r="R988" s="124"/>
      <c r="S988" s="124"/>
      <c r="T988" s="124"/>
      <c r="U988" s="124"/>
      <c r="V988" s="124"/>
      <c r="W988" s="124"/>
      <c r="X988" s="124"/>
      <c r="Y988" s="124"/>
      <c r="Z988" s="124"/>
    </row>
    <row r="989" spans="1:26" ht="12.75" customHeight="1">
      <c r="A989" s="124"/>
      <c r="B989" s="124"/>
      <c r="C989" s="124"/>
      <c r="D989" s="124"/>
      <c r="E989" s="124"/>
      <c r="F989" s="124"/>
      <c r="G989" s="124"/>
      <c r="H989" s="124"/>
      <c r="I989" s="124"/>
      <c r="J989" s="124"/>
      <c r="K989" s="124"/>
      <c r="L989" s="124"/>
      <c r="M989" s="124"/>
      <c r="N989" s="124"/>
      <c r="O989" s="124"/>
      <c r="P989" s="124"/>
      <c r="Q989" s="124"/>
      <c r="R989" s="124"/>
      <c r="S989" s="124"/>
      <c r="T989" s="124"/>
      <c r="U989" s="124"/>
      <c r="V989" s="124"/>
      <c r="W989" s="124"/>
      <c r="X989" s="124"/>
      <c r="Y989" s="124"/>
      <c r="Z989" s="124"/>
    </row>
    <row r="990" spans="1:26" ht="12.75" customHeight="1">
      <c r="A990" s="124"/>
      <c r="B990" s="124"/>
      <c r="C990" s="124"/>
      <c r="D990" s="124"/>
      <c r="E990" s="124"/>
      <c r="F990" s="124"/>
      <c r="G990" s="124"/>
      <c r="H990" s="124"/>
      <c r="I990" s="124"/>
      <c r="J990" s="124"/>
      <c r="K990" s="124"/>
      <c r="L990" s="124"/>
      <c r="M990" s="124"/>
      <c r="N990" s="124"/>
      <c r="O990" s="124"/>
      <c r="P990" s="124"/>
      <c r="Q990" s="124"/>
      <c r="R990" s="124"/>
      <c r="S990" s="124"/>
      <c r="T990" s="124"/>
      <c r="U990" s="124"/>
      <c r="V990" s="124"/>
      <c r="W990" s="124"/>
      <c r="X990" s="124"/>
      <c r="Y990" s="124"/>
      <c r="Z990" s="124"/>
    </row>
    <row r="991" spans="1:26" ht="12.75" customHeight="1">
      <c r="A991" s="124"/>
      <c r="B991" s="124"/>
      <c r="C991" s="124"/>
      <c r="D991" s="124"/>
      <c r="E991" s="124"/>
      <c r="F991" s="124"/>
      <c r="G991" s="124"/>
      <c r="H991" s="124"/>
      <c r="I991" s="124"/>
      <c r="J991" s="124"/>
      <c r="K991" s="124"/>
      <c r="L991" s="124"/>
      <c r="M991" s="124"/>
      <c r="N991" s="124"/>
      <c r="O991" s="124"/>
      <c r="P991" s="124"/>
      <c r="Q991" s="124"/>
      <c r="R991" s="124"/>
      <c r="S991" s="124"/>
      <c r="T991" s="124"/>
      <c r="U991" s="124"/>
      <c r="V991" s="124"/>
      <c r="W991" s="124"/>
      <c r="X991" s="124"/>
      <c r="Y991" s="124"/>
      <c r="Z991" s="124"/>
    </row>
    <row r="992" spans="1:26" ht="12.75" customHeight="1">
      <c r="A992" s="124"/>
      <c r="B992" s="124"/>
      <c r="C992" s="124"/>
      <c r="D992" s="124"/>
      <c r="E992" s="124"/>
      <c r="F992" s="124"/>
      <c r="G992" s="124"/>
      <c r="H992" s="124"/>
      <c r="I992" s="124"/>
      <c r="J992" s="124"/>
      <c r="K992" s="124"/>
      <c r="L992" s="124"/>
      <c r="M992" s="124"/>
      <c r="N992" s="124"/>
      <c r="O992" s="124"/>
      <c r="P992" s="124"/>
      <c r="Q992" s="124"/>
      <c r="R992" s="124"/>
      <c r="S992" s="124"/>
      <c r="T992" s="124"/>
      <c r="U992" s="124"/>
      <c r="V992" s="124"/>
      <c r="W992" s="124"/>
      <c r="X992" s="124"/>
      <c r="Y992" s="124"/>
      <c r="Z992" s="124"/>
    </row>
    <row r="993" spans="1:26" ht="12.75" customHeight="1">
      <c r="A993" s="124"/>
      <c r="B993" s="124"/>
      <c r="C993" s="124"/>
      <c r="D993" s="124"/>
      <c r="E993" s="124"/>
      <c r="F993" s="124"/>
      <c r="G993" s="124"/>
      <c r="H993" s="124"/>
      <c r="I993" s="124"/>
      <c r="J993" s="124"/>
      <c r="K993" s="124"/>
      <c r="L993" s="124"/>
      <c r="M993" s="124"/>
      <c r="N993" s="124"/>
      <c r="O993" s="124"/>
      <c r="P993" s="124"/>
      <c r="Q993" s="124"/>
      <c r="R993" s="124"/>
      <c r="S993" s="124"/>
      <c r="T993" s="124"/>
      <c r="U993" s="124"/>
      <c r="V993" s="124"/>
      <c r="W993" s="124"/>
      <c r="X993" s="124"/>
      <c r="Y993" s="124"/>
      <c r="Z993" s="124"/>
    </row>
    <row r="994" spans="1:26" ht="12.75" customHeight="1">
      <c r="A994" s="124"/>
      <c r="B994" s="124"/>
      <c r="C994" s="124"/>
      <c r="D994" s="124"/>
      <c r="E994" s="124"/>
      <c r="F994" s="124"/>
      <c r="G994" s="124"/>
      <c r="H994" s="124"/>
      <c r="I994" s="124"/>
      <c r="J994" s="124"/>
      <c r="K994" s="124"/>
      <c r="L994" s="124"/>
      <c r="M994" s="124"/>
      <c r="N994" s="124"/>
      <c r="O994" s="124"/>
      <c r="P994" s="124"/>
      <c r="Q994" s="124"/>
      <c r="R994" s="124"/>
      <c r="S994" s="124"/>
      <c r="T994" s="124"/>
      <c r="U994" s="124"/>
      <c r="V994" s="124"/>
      <c r="W994" s="124"/>
      <c r="X994" s="124"/>
      <c r="Y994" s="124"/>
      <c r="Z994" s="124"/>
    </row>
    <row r="995" spans="1:26" ht="12.75" customHeight="1">
      <c r="A995" s="124"/>
      <c r="B995" s="124"/>
      <c r="C995" s="124"/>
      <c r="D995" s="124"/>
      <c r="E995" s="124"/>
      <c r="F995" s="124"/>
      <c r="G995" s="124"/>
      <c r="H995" s="124"/>
      <c r="I995" s="124"/>
      <c r="J995" s="124"/>
      <c r="K995" s="124"/>
      <c r="L995" s="124"/>
      <c r="M995" s="124"/>
      <c r="N995" s="124"/>
      <c r="O995" s="124"/>
      <c r="P995" s="124"/>
      <c r="Q995" s="124"/>
      <c r="R995" s="124"/>
      <c r="S995" s="124"/>
      <c r="T995" s="124"/>
      <c r="U995" s="124"/>
      <c r="V995" s="124"/>
      <c r="W995" s="124"/>
      <c r="X995" s="124"/>
      <c r="Y995" s="124"/>
      <c r="Z995" s="124"/>
    </row>
    <row r="996" spans="1:26" ht="12.75" customHeight="1">
      <c r="A996" s="124"/>
      <c r="B996" s="124"/>
      <c r="C996" s="124"/>
      <c r="D996" s="124"/>
      <c r="E996" s="124"/>
      <c r="F996" s="124"/>
      <c r="G996" s="124"/>
      <c r="H996" s="124"/>
      <c r="I996" s="124"/>
      <c r="J996" s="124"/>
      <c r="K996" s="124"/>
      <c r="L996" s="124"/>
      <c r="M996" s="124"/>
      <c r="N996" s="124"/>
      <c r="O996" s="124"/>
      <c r="P996" s="124"/>
      <c r="Q996" s="124"/>
      <c r="R996" s="124"/>
      <c r="S996" s="124"/>
      <c r="T996" s="124"/>
      <c r="U996" s="124"/>
      <c r="V996" s="124"/>
      <c r="W996" s="124"/>
      <c r="X996" s="124"/>
      <c r="Y996" s="124"/>
      <c r="Z996" s="124"/>
    </row>
    <row r="997" spans="1:26" ht="12.75" customHeight="1">
      <c r="A997" s="124"/>
      <c r="B997" s="124"/>
      <c r="C997" s="124"/>
      <c r="D997" s="124"/>
      <c r="E997" s="124"/>
      <c r="F997" s="124"/>
      <c r="G997" s="124"/>
      <c r="H997" s="124"/>
      <c r="I997" s="124"/>
      <c r="J997" s="124"/>
      <c r="K997" s="124"/>
      <c r="L997" s="124"/>
      <c r="M997" s="124"/>
      <c r="N997" s="124"/>
      <c r="O997" s="124"/>
      <c r="P997" s="124"/>
      <c r="Q997" s="124"/>
      <c r="R997" s="124"/>
      <c r="S997" s="124"/>
      <c r="T997" s="124"/>
      <c r="U997" s="124"/>
      <c r="V997" s="124"/>
      <c r="W997" s="124"/>
      <c r="X997" s="124"/>
      <c r="Y997" s="124"/>
      <c r="Z997" s="124"/>
    </row>
    <row r="998" spans="1:26" ht="12.75" customHeight="1">
      <c r="A998" s="124"/>
      <c r="B998" s="124"/>
      <c r="C998" s="124"/>
      <c r="D998" s="124"/>
      <c r="E998" s="124"/>
      <c r="F998" s="124"/>
      <c r="G998" s="124"/>
      <c r="H998" s="124"/>
      <c r="I998" s="124"/>
      <c r="J998" s="124"/>
      <c r="K998" s="124"/>
      <c r="L998" s="124"/>
      <c r="M998" s="124"/>
      <c r="N998" s="124"/>
      <c r="O998" s="124"/>
      <c r="P998" s="124"/>
      <c r="Q998" s="124"/>
      <c r="R998" s="124"/>
      <c r="S998" s="124"/>
      <c r="T998" s="124"/>
      <c r="U998" s="124"/>
      <c r="V998" s="124"/>
      <c r="W998" s="124"/>
      <c r="X998" s="124"/>
      <c r="Y998" s="124"/>
      <c r="Z998" s="124"/>
    </row>
    <row r="999" spans="1:26" ht="12.75" customHeight="1">
      <c r="A999" s="124"/>
      <c r="B999" s="124"/>
      <c r="C999" s="124"/>
      <c r="D999" s="124"/>
      <c r="E999" s="124"/>
      <c r="F999" s="124"/>
      <c r="G999" s="124"/>
      <c r="H999" s="124"/>
      <c r="I999" s="124"/>
      <c r="J999" s="124"/>
      <c r="K999" s="124"/>
      <c r="L999" s="124"/>
      <c r="M999" s="124"/>
      <c r="N999" s="124"/>
      <c r="O999" s="124"/>
      <c r="P999" s="124"/>
      <c r="Q999" s="124"/>
      <c r="R999" s="124"/>
      <c r="S999" s="124"/>
      <c r="T999" s="124"/>
      <c r="U999" s="124"/>
      <c r="V999" s="124"/>
      <c r="W999" s="124"/>
      <c r="X999" s="124"/>
      <c r="Y999" s="124"/>
      <c r="Z999" s="124"/>
    </row>
    <row r="1000" spans="1:26" ht="12.75" customHeight="1">
      <c r="A1000" s="124"/>
      <c r="B1000" s="124"/>
      <c r="C1000" s="124"/>
      <c r="D1000" s="124"/>
      <c r="E1000" s="124"/>
      <c r="F1000" s="124"/>
      <c r="G1000" s="124"/>
      <c r="H1000" s="124"/>
      <c r="I1000" s="124"/>
      <c r="J1000" s="124"/>
      <c r="K1000" s="124"/>
      <c r="L1000" s="124"/>
      <c r="M1000" s="124"/>
      <c r="N1000" s="124"/>
      <c r="O1000" s="124"/>
      <c r="P1000" s="124"/>
      <c r="Q1000" s="124"/>
      <c r="R1000" s="124"/>
      <c r="S1000" s="124"/>
      <c r="T1000" s="124"/>
      <c r="U1000" s="124"/>
      <c r="V1000" s="124"/>
      <c r="W1000" s="124"/>
      <c r="X1000" s="124"/>
      <c r="Y1000" s="124"/>
      <c r="Z1000" s="124"/>
    </row>
  </sheetData>
  <mergeCells count="11">
    <mergeCell ref="C30:H30"/>
    <mergeCell ref="C31:D31"/>
    <mergeCell ref="F31:H31"/>
    <mergeCell ref="E32:H32"/>
    <mergeCell ref="B11:H11"/>
    <mergeCell ref="B23:H23"/>
    <mergeCell ref="C25:H25"/>
    <mergeCell ref="C26:H26"/>
    <mergeCell ref="C27:H27"/>
    <mergeCell ref="C28:H28"/>
    <mergeCell ref="D29:H29"/>
  </mergeCells>
  <conditionalFormatting sqref="D32:H32">
    <cfRule type="containsBlanks" dxfId="1" priority="1">
      <formula>LEN(TRIM(D32))=0</formula>
    </cfRule>
  </conditionalFormatting>
  <conditionalFormatting sqref="E31:H31">
    <cfRule type="containsBlanks" dxfId="0" priority="2">
      <formula>LEN(TRIM(E31))=0</formula>
    </cfRule>
  </conditionalFormatting>
  <dataValidations count="7">
    <dataValidation type="list" allowBlank="1" showErrorMessage="1" sqref="C25" xr:uid="{00000000-0002-0000-0300-000000000000}">
      <formula1>sector_mga</formula1>
    </dataValidation>
    <dataValidation type="list" allowBlank="1" showErrorMessage="1" sqref="C31" xr:uid="{00000000-0002-0000-0300-000001000000}">
      <formula1>excepcional</formula1>
    </dataValidation>
    <dataValidation type="list" allowBlank="1" showErrorMessage="1" sqref="E32" xr:uid="{00000000-0002-0000-0300-000002000000}">
      <formula1>movilizador</formula1>
    </dataValidation>
    <dataValidation type="list" allowBlank="1" showErrorMessage="1" sqref="C30" xr:uid="{00000000-0002-0000-0300-000003000000}">
      <formula1>grupos_vulnerables</formula1>
    </dataValidation>
    <dataValidation type="list" allowBlank="1" showErrorMessage="1" sqref="C26:C28" xr:uid="{00000000-0002-0000-0300-000004000000}">
      <formula1>politica_publica</formula1>
    </dataValidation>
    <dataValidation type="list" allowBlank="1" showErrorMessage="1" sqref="C29 C32" xr:uid="{00000000-0002-0000-0300-000005000000}">
      <formula1>ruta</formula1>
    </dataValidation>
    <dataValidation type="list" allowBlank="1" showErrorMessage="1" sqref="D29" xr:uid="{00000000-0002-0000-0300-000006000000}">
      <formula1>gasto_publico</formula1>
    </dataValidation>
  </dataValidations>
  <pageMargins left="0.70866141732283472" right="0.70866141732283472" top="0.74803149606299213" bottom="0.74803149606299213" header="0" footer="0"/>
  <pageSetup scale="67"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14</vt:i4>
      </vt:variant>
    </vt:vector>
  </HeadingPairs>
  <TitlesOfParts>
    <vt:vector size="18" baseType="lpstr">
      <vt:lpstr>Listados</vt:lpstr>
      <vt:lpstr> ACTIVIDADES PPTO PROYECTADA</vt:lpstr>
      <vt:lpstr>Hoja 1</vt:lpstr>
      <vt:lpstr>DETALLE POBLACIÓN PROYECTADA</vt:lpstr>
      <vt:lpstr>centro_gestor</vt:lpstr>
      <vt:lpstr>excepcional</vt:lpstr>
      <vt:lpstr>fondo</vt:lpstr>
      <vt:lpstr>gasto_publico</vt:lpstr>
      <vt:lpstr>grupos_vulnerables</vt:lpstr>
      <vt:lpstr>meta_plan</vt:lpstr>
      <vt:lpstr>meta_territorio</vt:lpstr>
      <vt:lpstr>movilizador</vt:lpstr>
      <vt:lpstr>politica_publica</vt:lpstr>
      <vt:lpstr>pospre</vt:lpstr>
      <vt:lpstr>producto_mga</vt:lpstr>
      <vt:lpstr>Programa_PDD</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SDI Equipo Banco de Proyectos</dc:creator>
  <cp:lastModifiedBy>JENNIFER HENAO</cp:lastModifiedBy>
  <dcterms:created xsi:type="dcterms:W3CDTF">2010-07-07T19:31:10Z</dcterms:created>
  <dcterms:modified xsi:type="dcterms:W3CDTF">2026-05-25T14:48:15Z</dcterms:modified>
</cp:coreProperties>
</file>