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 1 SALUD" sheetId="1" r:id="rId4"/>
    <sheet state="visible" name="lote 2 LACMA" sheetId="2" r:id="rId5"/>
  </sheets>
  <definedNames/>
  <calcPr/>
  <extLst>
    <ext uri="GoogleSheetsCustomDataVersion2">
      <go:sheetsCustomData xmlns:go="http://customooxmlschemas.google.com/" r:id="rId6" roundtripDataChecksum="V/yyIljeTd6veF7UqQYcsCo9h26Wys6hHWhUSQ5+nYA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E5">
      <text>
        <t xml:space="preserve">======
ID#AAACHNuYiLQ
Autor    (2025-02-07 14:26:44)
En esta columna se ingresa el valor total por cada uno de los items incluyendo los impuestos que correspondan según bien o servicio a adquirir.</t>
      </text>
    </comment>
    <comment authorId="0" ref="H5">
      <text>
        <t xml:space="preserve">======
ID#AAACHNuYiLI
Autor    (2025-02-07 14:26:44)
En esta columna se determinara cada uno de los items, productos o servicios de manera separada y detallada.</t>
      </text>
    </comment>
    <comment authorId="0" ref="G4">
      <text>
        <t xml:space="preserve">======
ID#AAACHNuYiLs
Autor    (2025-02-07 14:26:44)
Nombre persona natural o juridica que cotizó.
Indique la fecha en la que se realiza la cotización.</t>
      </text>
    </comment>
    <comment authorId="0" ref="I5">
      <text>
        <t xml:space="preserve">======
ID#AAACHNuYiLo
Autor    (2025-02-07 14:26:44)
Indicar si el objeto que se requiere se determina en unidades, horas, etc.</t>
      </text>
    </comment>
    <comment authorId="0" ref="L199">
      <text>
        <t xml:space="preserve">======
ID#AAACHNuYiNA
Autor    (2025-02-07 14:26:44)
Suma del valor total de todos los items</t>
      </text>
    </comment>
    <comment authorId="0" ref="K5">
      <text>
        <t xml:space="preserve">======
ID#AAACHNuYiL8
Autor    (2025-02-07 14:26:44)
En esta columna se ingresa el valor total por cada uno de los items incluyendo los gravamenes anteriormente discriminados.</t>
      </text>
    </comment>
    <comment authorId="0" ref="N5">
      <text>
        <t xml:space="preserve">======
ID#AAACHNuYiMI
Autor    (2025-02-07 14:26:44)
En esta columna se determinara cada uno de los items, productos o servicios de manera separada y detallada.</t>
      </text>
    </comment>
    <comment authorId="0" ref="M4">
      <text>
        <t xml:space="preserve">======
ID#AAACHNuYiL0
Autor    (2025-02-07 14:26:44)
Nombre persona natural o juridica que cotizó.
Indique la fecha en la que se realiza la cotización.</t>
      </text>
    </comment>
    <comment authorId="0" ref="O5">
      <text>
        <t xml:space="preserve">======
ID#AAACHNuYiLk
Autor    (2025-02-07 14:26:44)
Indicar si el objeto que se requiere se determina en unidades, horas, etc.</t>
      </text>
    </comment>
    <comment authorId="0" ref="R199">
      <text>
        <t xml:space="preserve">======
ID#AAACHNuYiMQ
Autor    (2025-02-07 14:26:44)
Suma del valor total de todos los items</t>
      </text>
    </comment>
    <comment authorId="0" ref="Q5">
      <text>
        <t xml:space="preserve">======
ID#AAACHNuYiMA
Autor    (2025-02-07 14:26:44)
En esta columna se ingresa el valor total por cada uno de los items incluyendo los gravamenes anteriormente discriminados.</t>
      </text>
    </comment>
    <comment authorId="0" ref="A204">
      <text>
        <t xml:space="preserve">======
ID#AAACHNuYiLc
Autor    (2025-03-31 15:39:33)
Determinar en orden de menor a mayor valor las cotizaciones</t>
      </text>
    </comment>
    <comment authorId="0" ref="D203">
      <text>
        <t xml:space="preserve">======
ID#AAACHNuYiMo
Autor    (2025-03-31 15:39:33)
Marque con una X la propuesta que tenga menor valor.</t>
      </text>
    </comment>
    <comment authorId="0" ref="A4">
      <text>
        <t xml:space="preserve">======
ID#AAACHNuYiMs
Autor    (2025-02-07 14:26:44)
Nombre persona natural o juridica que cotizó.
Indique la fecha en la que se realiza la cotización.</t>
      </text>
    </comment>
    <comment authorId="0" ref="B5">
      <text>
        <t xml:space="preserve">======
ID#AAACHNuYiLU
Autor    (2025-02-07 14:26:44)
En esta columna se determinara cada uno de los items, productos o servicios de manera separada y detallada.</t>
      </text>
    </comment>
    <comment authorId="0" ref="A3">
      <text>
        <t xml:space="preserve">======
ID#AAACHNuYiMM
Autor    (2025-02-07 14:26:44)
Se señala el objeto a contratar</t>
      </text>
    </comment>
    <comment authorId="0" ref="C5">
      <text>
        <t xml:space="preserve">======
ID#AAACHNuYiLY
Autor    (2025-02-07 14:26:44)
Indicar si el objeto que se requiere se determina en unidades, horas, etc.</t>
      </text>
    </comment>
  </commentList>
  <extLst>
    <ext uri="GoogleSheetsCustomDataVersion2">
      <go:sheetsCustomData xmlns:go="http://customooxmlschemas.google.com/" r:id="rId1" roundtripDataSignature="AMtx7mgyeY/hXtpzE8xAG7/sYjxgGqfH1Q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E5">
      <text>
        <t xml:space="preserve">======
ID#AAACHNuYiLM
Autor    (2025-02-07 14:26:44)
En esta columna se ingresa el valor total por cada uno de los items incluyendo los impuestos que correspondan según bien o servicio a adquirir.</t>
      </text>
    </comment>
    <comment authorId="0" ref="D65">
      <text>
        <t xml:space="preserve">======
ID#AAACHNuYiLg
Autor    (2025-03-31 15:39:33)
Marque con una X la propuesta que tenga menor valor.</t>
      </text>
    </comment>
    <comment authorId="0" ref="H5">
      <text>
        <t xml:space="preserve">======
ID#AAACHNuYiNI
Autor    (2025-02-07 14:26:44)
En esta columna se determinara cada uno de los items, productos o servicios de manera separada y detallada.</t>
      </text>
    </comment>
    <comment authorId="0" ref="G4">
      <text>
        <t xml:space="preserve">======
ID#AAACHNuYiMg
Autor    (2025-02-07 14:26:44)
Nombre persona natural o juridica que cotizó.
Indique la fecha en la que se realiza la cotización.</t>
      </text>
    </comment>
    <comment authorId="0" ref="I5">
      <text>
        <t xml:space="preserve">======
ID#AAACHNuYiMY
Autor    (2025-02-07 14:26:44)
Indicar si el objeto que se requiere se determina en unidades, horas, etc.</t>
      </text>
    </comment>
    <comment authorId="0" ref="K5">
      <text>
        <t xml:space="preserve">======
ID#AAACHNuYiNE
Autor    (2025-02-07 14:26:44)
En esta columna se ingresa el valor total por cada uno de los items incluyendo los gravamenes anteriormente discriminados.</t>
      </text>
    </comment>
    <comment authorId="0" ref="M4">
      <text>
        <t xml:space="preserve">======
ID#AAACHNuYiME
Autor    (2025-02-07 14:26:44)
Nombre persona natural o juridica que cotizó.
Indique la fecha en la que se realiza la cotización.</t>
      </text>
    </comment>
    <comment authorId="0" ref="N5">
      <text>
        <t xml:space="preserve">======
ID#AAACHNuYiLw
Autor    (2025-02-07 14:26:44)
En esta columna se determinara cada uno de los items, productos o servicios de manera separada y detallada.</t>
      </text>
    </comment>
    <comment authorId="0" ref="O5">
      <text>
        <t xml:space="preserve">======
ID#AAACHNuYiMk
Autor    (2025-02-07 14:26:44)
Indicar si el objeto que se requiere se determina en unidades, horas, etc.</t>
      </text>
    </comment>
    <comment authorId="0" ref="Q5">
      <text>
        <t xml:space="preserve">======
ID#AAACHNuYiM0
Autor    (2025-02-07 14:26:44)
En esta columna se ingresa el valor total por cada uno de los items incluyendo los gravamenes anteriormente discriminados.</t>
      </text>
    </comment>
    <comment authorId="0" ref="L61">
      <text>
        <t xml:space="preserve">======
ID#AAACHNuYiMU
Autor    (2025-02-07 14:26:44)
Suma del valor total de todos los items</t>
      </text>
    </comment>
    <comment authorId="0" ref="R61">
      <text>
        <t xml:space="preserve">======
ID#AAACHNuYiM8
Autor    (2025-02-07 14:26:44)
Suma del valor total de todos los items</t>
      </text>
    </comment>
    <comment authorId="0" ref="B5">
      <text>
        <t xml:space="preserve">======
ID#AAACHNuYiMw
Autor    (2025-02-07 14:26:44)
En esta columna se determinara cada uno de los items, productos o servicios de manera separada y detallada.</t>
      </text>
    </comment>
    <comment authorId="0" ref="A4">
      <text>
        <t xml:space="preserve">======
ID#AAACHNuYiMc
Autor    (2025-02-07 14:26:44)
Nombre persona natural o juridica que cotizó.
Indique la fecha en la que se realiza la cotización.</t>
      </text>
    </comment>
    <comment authorId="0" ref="C5">
      <text>
        <t xml:space="preserve">======
ID#AAACHNuYiLE
Autor    (2025-02-07 14:26:44)
Indicar si el objeto que se requiere se determina en unidades, horas, etc.</t>
      </text>
    </comment>
    <comment authorId="0" ref="A3">
      <text>
        <t xml:space="preserve">======
ID#AAACHNuYiL4
Autor    (2025-02-07 14:26:44)
Se señala el objeto a contratar</t>
      </text>
    </comment>
    <comment authorId="0" ref="A66">
      <text>
        <t xml:space="preserve">======
ID#AAACHNuYiM4
Autor    (2025-03-31 15:39:33)
Determinar en orden de menor a mayor valor las cotizaciones</t>
      </text>
    </comment>
  </commentList>
  <extLst>
    <ext uri="GoogleSheetsCustomDataVersion2">
      <go:sheetsCustomData xmlns:go="http://customooxmlschemas.google.com/" r:id="rId1" roundtripDataSignature="AMtx7mgVqPDrBYKKstC9FxZECvgwh+S/dA=="/>
    </ext>
  </extLst>
</comments>
</file>

<file path=xl/sharedStrings.xml><?xml version="1.0" encoding="utf-8"?>
<sst xmlns="http://schemas.openxmlformats.org/spreadsheetml/2006/main" count="1054" uniqueCount="269">
  <si>
    <t>ESTUDIO DE PRECIOS PARA PROCEDIMIENTOS CON VALORES DEFINIDOS                                             
GJ-FR-102</t>
  </si>
  <si>
    <t>Versión: 00</t>
  </si>
  <si>
    <t>Fecha: 08-04-2025</t>
  </si>
  <si>
    <t>Página: 1 de 1</t>
  </si>
  <si>
    <t>OBJETO: Prestar el servicio de calibración de los equipos de los laboratorios de la Facultad de Ciencias de la Salud y del laboratorio LACMA</t>
  </si>
  <si>
    <t>Cotización No. 1: DOXA,  Fecha de cotización: 10/07/2026</t>
  </si>
  <si>
    <t>Cotización No. 2: INMETRICAL,  Fecha de cotización: 17/07/2026</t>
  </si>
  <si>
    <t>Cotización No. 3: XXXXXXXXX,  Fecha de cotización: XX/05/2026</t>
  </si>
  <si>
    <t>Cotización No. 3: N/A  Fecha de cotización: N/A</t>
  </si>
  <si>
    <t xml:space="preserve">Item </t>
  </si>
  <si>
    <t xml:space="preserve">Unidad de medida </t>
  </si>
  <si>
    <t xml:space="preserve">Cantidad </t>
  </si>
  <si>
    <t>Valor Unitario</t>
  </si>
  <si>
    <t>Valor total</t>
  </si>
  <si>
    <t>1. BALANZA BASCULA COLGANTE DIGITAL PORTATIL  , Ubicación: 129A , Código: 32413</t>
  </si>
  <si>
    <t>Unidad</t>
  </si>
  <si>
    <t>1. Agitador HANNA , Código: 28525</t>
  </si>
  <si>
    <t>2. Agitador Vortex , Código: 2527</t>
  </si>
  <si>
    <t>2. BALANZA ANALÍTICA RADWAG , Ubicación: 129B , Código: 40799</t>
  </si>
  <si>
    <t>3. Autoclave Tuttnauer , Código: 31918</t>
  </si>
  <si>
    <t>3. BASCULA DIGITAL DE PISO  REF 349 KL  , Ubicación: 129B , Código: 29709</t>
  </si>
  <si>
    <t>4. Autoclave Tuttnauer , Código: 13072</t>
  </si>
  <si>
    <t>4. CABINA EXTRACTORA DE GASES LUMES , Ubicación: 129B , Código: 41372</t>
  </si>
  <si>
    <t>5. Balanza analitica , Código: 35438</t>
  </si>
  <si>
    <t>5. PHMETRO PORTATIL OHAUS , Ubicación: 129B , Código: 40796</t>
  </si>
  <si>
    <t>6. Balanza Electrónica de Precisión , Código: 31594</t>
  </si>
  <si>
    <t>6. CABINA DE BIOSEGURIDAD CLASE II THERMO SCIENTIFIC , Ubicación: 144A , Código: 41207</t>
  </si>
  <si>
    <t>7. Balanza Electrónica de Precisión PRECISA , Código: 39570</t>
  </si>
  <si>
    <t>8. Baño María , Código: 5489</t>
  </si>
  <si>
    <t>7. CABINA DE FLUJO LAMINAR ESCO-SERVIR MEDIOS , Ubicación: 144A , Código: 40804</t>
  </si>
  <si>
    <t>9. Bomba de Vacio (Equipo de filtración) , Código: 39848</t>
  </si>
  <si>
    <t>8. AUTOCLAVE MAXITHERM 200L , Ubicación: 144B , Código: 36767</t>
  </si>
  <si>
    <t>10. Cabina de Bioseguridad , Código: 10807</t>
  </si>
  <si>
    <t>11. Cabina de Bioseguridad II , Código: 37467</t>
  </si>
  <si>
    <t>9. AUTOCLAVE TUTTNAUER , Ubicación: 144B , Código: 34599</t>
  </si>
  <si>
    <t>12. Cabina extractora de gases - LUMES , Código: 41373</t>
  </si>
  <si>
    <t>10. AUTOCLAVE VERTICAL DIGITAL DE 55 LITROS  (JP INGLOBAL) , Ubicación: 144B , Código: 31004</t>
  </si>
  <si>
    <t>13. Centrifuga Refrigerada , Código: 10303</t>
  </si>
  <si>
    <t>11. CABINA DE SEGURIDAD BIOLOGICA , Ubicación: 144B , Código: 2251</t>
  </si>
  <si>
    <t>14. Colector de Germenes , Código: 33271 (31777)</t>
  </si>
  <si>
    <t>15. Dispensador  , Código: 30875</t>
  </si>
  <si>
    <t>12. AGITADOR ORBITAL INCUBADO CON CLAMPS  , Ubicación: BIOTECNOLOGIA , Código: 30860</t>
  </si>
  <si>
    <t>16. Dispensador  , Código: 30989</t>
  </si>
  <si>
    <t>13. AGITADOR ORBITAL INCUBADO CON CLAMPS  , Ubicación: BIOTECNOLOGIA , Código: 30863</t>
  </si>
  <si>
    <t>17. Espectofotometro Prove 600 , Código: 30734</t>
  </si>
  <si>
    <t>18. Horno Convencional , Código: 13074</t>
  </si>
  <si>
    <t>14. AGITADOR ORBITAL INCUBADO CON CLAMPS  , Ubicación: BIOTECNOLOGIA , Código: 30864</t>
  </si>
  <si>
    <t>19. Horno 3 , Código: 2534</t>
  </si>
  <si>
    <t>15. AGITADOR ORBITAL REFRIGERADO CON CLAMPS  , Ubicación: BIOTECNOLOGIA , Código: 30859</t>
  </si>
  <si>
    <t>20. Incubadora # 2 , Código: 5477</t>
  </si>
  <si>
    <t>16. AGITADOR ORBITAL CON REGRIGERADOR - SHAKER , Ubicación: BIOTECNOLOGIA , Código: 41374</t>
  </si>
  <si>
    <t>21. Incubadora # 4 , Código: 13079</t>
  </si>
  <si>
    <t>17. BALANZA DE ANALÍTICA PRECISA , Ubicación: BIOTECNOLOGIA , Código: 39577</t>
  </si>
  <si>
    <t>22. Incubadora # 5 , Código: 13078</t>
  </si>
  <si>
    <t>18. BALANZA DE PRECISIÓN PRECISA , Ubicación: BIOTECNOLOGIA , Código: 39571</t>
  </si>
  <si>
    <t>23. Incubadora # 6 MEMMERT , Código: 39586</t>
  </si>
  <si>
    <t>19. BALANZA DE PRECISIÓN PRECISA , Ubicación: BIOTECNOLOGIA , Código: 39572</t>
  </si>
  <si>
    <t>24. Micropipeta P20 , Código: 05481</t>
  </si>
  <si>
    <t>20. BAÑO PROPOSITO DE AGUA 5L  , Ubicación: BIOTECNOLOGIA , Código: 31073</t>
  </si>
  <si>
    <t>25. Micropipeta Brand 5000 ul , Código: 42654</t>
  </si>
  <si>
    <t>21. BAÑO PROPOSITO DE AGUA 5L  , Ubicación: BIOTECNOLOGIA , Código: 30994</t>
  </si>
  <si>
    <t>22. CABINA DE BIOSEGURIDAD CLASE II THERMO SCIENTIFIC INDUSTRIAL 1 , Ubicación: BIOTECNOLOGIA , Código: 41204</t>
  </si>
  <si>
    <t>26. Micropipeta Brand 1000 ul , Código: 42655</t>
  </si>
  <si>
    <t>23. CABINA DE BIOSEGURIDAD CLASE II THERMO SCIENTIFIC INDUSTRIAL 2 , Ubicación: BIOTECNOLOGIA , Código: 41205</t>
  </si>
  <si>
    <t>27. Micropipeta Brand 100 ul , Código: 42676</t>
  </si>
  <si>
    <t>24. CABINA DE BIOSEGURIDAD CLASE II THERMO SCIENTIFIC TEJIDOS , Ubicación: BIOTECNOLOGIA , Código: 41206</t>
  </si>
  <si>
    <t>28. Micropipeta P10 , Código: 05488</t>
  </si>
  <si>
    <t>25. CABINA DE FLUJO LAMINAR VERTICAL TECNOLOGIA DE FILTROS ULPA , Ubicación: BIOTECNOLOGIA , Código: 13199</t>
  </si>
  <si>
    <t>29. Micropipeta NICHIPET PREMIUM , Código: 25576</t>
  </si>
  <si>
    <t>26. CENTRIFUGA , Ubicación: BIOTECNOLOGIA , Código: 2255</t>
  </si>
  <si>
    <t>30. Micropipeta HUAWEI 5 ml , Código: 30087</t>
  </si>
  <si>
    <t>27. CENTRIFUGA REFRIGERADA THERMO SCIENTIFIC , Ubicación: BIO-TEJIDOS , Código: 41203</t>
  </si>
  <si>
    <t>31. Micropipeta TRANSFER S 1000ul , Código: 32409</t>
  </si>
  <si>
    <t>32. Micropipeta BRAND , Código: 32472</t>
  </si>
  <si>
    <t>28. REFIGERADOR VERTICAL INDUCOL , Ubicación: BIOTECNOLOGIA , Código: 13929</t>
  </si>
  <si>
    <t>33. Micropipeta Sartorius , Código: 37694</t>
  </si>
  <si>
    <t>29. REFRIGERADOR MELING  , Ubicación: BIOTECNOLOGIA , Código: 40620</t>
  </si>
  <si>
    <t>34. Micropipeta Sartorius , Código: 37696</t>
  </si>
  <si>
    <t>30. REFRIGERADOR MELING  , Ubicación: BIOTECNOLOGIA , Código: 40621</t>
  </si>
  <si>
    <t>35. Micropipeta Sartorius , Código: 37758</t>
  </si>
  <si>
    <t>36. Micropipeta Finnipete Thermo S 10 ml  , Código: 34847-3</t>
  </si>
  <si>
    <t>31. REFRIGERADOR MELING  , Ubicación: BIOTECNOLOGIA , Código: 40622</t>
  </si>
  <si>
    <t>37. Refrigerador MELING , Código: 40626</t>
  </si>
  <si>
    <t>32. REFRIGERADOR SUPERNORDICO , Ubicación: BIOTECNOLOGIA , Código: 40807</t>
  </si>
  <si>
    <t>38. Refrigerador RISS , Código: 33685</t>
  </si>
  <si>
    <t>39. Masas , Código: 10806</t>
  </si>
  <si>
    <t>33. INCUBADORA BINDER 115 LITROS (NUEVA) , Ubicación: BIOTECNOLOGIA , Código: 35329</t>
  </si>
  <si>
    <t>40. Multiparámetro HANNA , Código: 41160</t>
  </si>
  <si>
    <t>34. INCUBADORA MICROPROCESADA PARA CULTIVOS 240 L , Ubicación: BIOTECNOLOGIA , Código: 10851</t>
  </si>
  <si>
    <t>41. pH metro/Conductimetro , Código: 30999</t>
  </si>
  <si>
    <t>42. Refrigerador RISS AGUA , Código: 18289</t>
  </si>
  <si>
    <t>35. MICROPIPETA BIOPETTE DONACIÓN , Ubicación: BIOTECNOLOGIA , Código: 36521</t>
  </si>
  <si>
    <t>43. Refrigerador RISS ALIMENTOS , Código: 20861</t>
  </si>
  <si>
    <t>36. MICROPIPETA BIOPETTE DONACIÓN , Ubicación: BIOTECNOLOGIA , Código: 36522</t>
  </si>
  <si>
    <t>44. Refrigerador RISS AMBIENTALES , Código: 20859</t>
  </si>
  <si>
    <t>37. MICROPIPETA BIOPETTE DONACIÓN , Ubicación: BIOTECNOLOGIA , Código: 36523</t>
  </si>
  <si>
    <t>45. Refrigerador RISS CEPAS , Código: 20862</t>
  </si>
  <si>
    <t>38. MICROPIPETA BIOPETTE DONACIÓN , Ubicación: BIOTECNOLOGIA , Código: 36524</t>
  </si>
  <si>
    <t>46. Termocupla 1 , Código: 28528</t>
  </si>
  <si>
    <t>39. MICROPIPETA BIOPETTE DONACIÓN , Ubicación: BIOTECNOLOGIA , Código: 36525</t>
  </si>
  <si>
    <t>47. Termocupla 2 , Código: 28529</t>
  </si>
  <si>
    <t>48. Termometro digital -50 a +200°C , Código: LACMA-02</t>
  </si>
  <si>
    <t>40. MICROPIPETA BIOPETTE DONACIÓN , Ubicación: BIOTECNOLOGIA , Código: 36526</t>
  </si>
  <si>
    <t>49. Termometro Infrarrojo , Código: 28641</t>
  </si>
  <si>
    <t>41. MICROPIPETA BIOPETTE DONACIÓN , Ubicación: BIOTECNOLOGIA , Código: 36527</t>
  </si>
  <si>
    <t>50. Termometro digital -50 a +300°C , Código: 5058 -4</t>
  </si>
  <si>
    <t>51. Termometro digital -50 a +300°C , Código: 5058 -5</t>
  </si>
  <si>
    <t>42. MICROPIPETA BIOPETTE DONACIÓN , Ubicación: BIOTECNOLOGIA , Código: 36528</t>
  </si>
  <si>
    <t>52. Termometro digital -50 a +300°C , Código: 5058 -6</t>
  </si>
  <si>
    <t>43. MICROPIPETA SARTORIUS 0.5 A 10 UL , Ubicación: BIOTECNOLOGIA , Código: 37650</t>
  </si>
  <si>
    <t>53. ThermoMixer , Código: 38883</t>
  </si>
  <si>
    <t>54. Turbidimetro Thermo , Código: 31919</t>
  </si>
  <si>
    <t>44. MICROPIPETA SARTORIUS 0.5 A 10 UL , Ubicación: BIOTECNOLOGIA , Código: 37655</t>
  </si>
  <si>
    <t>55. Ultracongelador Thermo , Código: 37932</t>
  </si>
  <si>
    <t>45. MICROPIPETA SARTORIUS 0.5 A 10 UL , Ubicación: BIOTECNOLOGIA , Código: 37656</t>
  </si>
  <si>
    <t>46. MICROPIPETA SARTORIUS 0.5 A 10 UL , Ubicación: BIOTECNOLOGIA , Código: 37657</t>
  </si>
  <si>
    <t xml:space="preserve">Valor total </t>
  </si>
  <si>
    <t>47. MICROPIPETA SARTORIUS 0.5 A 10 UL , Ubicación: BIOTECNOLOGIA , Código: 37658</t>
  </si>
  <si>
    <t>48. MICROPIPETA SARTORIUS 2 A 20 UL , Ubicación: BIOTECNOLOGIA , Código: 37665</t>
  </si>
  <si>
    <t>49. MICROPIPETA SARTORIUS 2 A 20 UL , Ubicación: BIOTECNOLOGIA , Código: 37666</t>
  </si>
  <si>
    <t>50. MICROPIPETA SARTORIUS 2 A 20 UL , Ubicación: BIOTECNOLOGIA , Código: 37667</t>
  </si>
  <si>
    <t>51. MICROPIPETA SARTORIUS 2 A 20 UL , Ubicación: BIOTECNOLOGIA , Código: 37676</t>
  </si>
  <si>
    <t>52. MICROPIPETA SARTORIUS 2 A 20 UL , Ubicación: BIOTECNOLOGIA , Código: 37677</t>
  </si>
  <si>
    <t>53. MICROPIPETA SARTORIUS 2 A 20 UL , Ubicación: BIOTECNOLOGIA , Código: 37687</t>
  </si>
  <si>
    <t xml:space="preserve">Menor Valor </t>
  </si>
  <si>
    <t>54. MICROPIPETA SARTORIUS 2 A 20 UL , Ubicación: BIOTECNOLOGIA , Código: 37689</t>
  </si>
  <si>
    <t xml:space="preserve">Persona natural o juridica que cotizó  </t>
  </si>
  <si>
    <t>Menor Precio</t>
  </si>
  <si>
    <t>55. MICROPIPETA SARTORIUS 2 A 20 UL , Ubicación: BIOTECNOLOGIA , Código: 37690</t>
  </si>
  <si>
    <t>56. MICROPIPETA SARTORIUS 10 A 100 UL , Ubicación: BIOTECNOLOGIA , Código: 37712</t>
  </si>
  <si>
    <t>57. MICROPIPETA SARTORIUS 10 A 100 UL , Ubicación: BIOTECNOLOGIA , Código: 37713</t>
  </si>
  <si>
    <t>58. MICROPIPETA SARTORIUS 10 A 100 UL , Ubicación: BIOTECNOLOGIA , Código: 37715</t>
  </si>
  <si>
    <t>59. MICROPIPETA SARTORIUS 10 A 100 UL , Ubicación: BIOTECNOLOGIA , Código: 37716</t>
  </si>
  <si>
    <t>60. MICROPIPETA SARTORIUS 10 A 100 UL , Ubicación: BIOTECNOLOGIA , Código: 37717</t>
  </si>
  <si>
    <t>61. MICROPIPETA SARTORIUS 10 A 100 UL , Ubicación: BIOTECNOLOGIA , Código: 37718</t>
  </si>
  <si>
    <t>62. MICROPIPETA SARTORIUS 10 A 100 UL , Ubicación: BIOTECNOLOGIA , Código: 37719</t>
  </si>
  <si>
    <r>
      <rPr>
        <rFont val="Calibri"/>
        <b/>
        <color theme="1"/>
        <sz val="11.0"/>
        <u/>
      </rPr>
      <t>Nota:</t>
    </r>
    <r>
      <rPr>
        <rFont val="Calibri"/>
        <b/>
        <color theme="1"/>
        <sz val="11.0"/>
      </rPr>
      <t xml:space="preserve"> Los bienes o servicios cotizados en el presente estudio de precios incluyen los impuestos a los que haya lugar. </t>
    </r>
  </si>
  <si>
    <t>63. MICROPIPETA SARTORIUS 20 A 200 UL , Ubicación: BIOTECNOLOGIA , Código: 37735</t>
  </si>
  <si>
    <t>64. MICROPIPETA SARTORIUS 20 A 200 UL , Ubicación: BIOTECNOLOGIA , Código: 37736</t>
  </si>
  <si>
    <t>65. MICROPIPETA SARTORIUS 20 A 200 UL , Ubicación: BIOTECNOLOGIA , Código: 37737</t>
  </si>
  <si>
    <t>66. MICROPIPETA SARTORIUS 20 A 200 UL , Ubicación: BIOTECNOLOGIA , Código: 37738</t>
  </si>
  <si>
    <t>67. MICROPIPETA SARTORIUS 20 A 200 UL , Ubicación: BIOTECNOLOGIA , Código: 37739</t>
  </si>
  <si>
    <t>68. MICROPIPETA SARTORIUS 100 A 1000 UL , Ubicación: BIOTECNOLOGIA , Código: 37654</t>
  </si>
  <si>
    <t>69. MICROPIPETA SARTORIUS 100 A 1000 UL , Ubicación: BIOTECNOLOGIA , Código: 37740</t>
  </si>
  <si>
    <t>70. MICROPIPETA SARTORIUS 100 A 1000 UL , Ubicación: BIOTECNOLOGIA , Código: 37745</t>
  </si>
  <si>
    <t>71. MICROPIPETA SARTORIUS 100 A 1000 UL , Ubicación: BIOTECNOLOGIA , Código: 37748</t>
  </si>
  <si>
    <t>72. MICROPIPETA SARTORIUS 100 A 1000 UL , Ubicación: BIOTECNOLOGIA , Código: 37750</t>
  </si>
  <si>
    <t>73. MICROPIPETA SARTORIUS 100 A 1000 UL , Ubicación: BIOTECNOLOGIA , Código: 37754</t>
  </si>
  <si>
    <t>74. MICROPIPETA SARTORIUS 100 A 1000 UL , Ubicación: BIOTECNOLOGIA , Código: 37757</t>
  </si>
  <si>
    <t>75. MICROPIPETAS BRAND 100-1000 UL , Ubicación: BIOTECNOLOGIA , Código: 39404</t>
  </si>
  <si>
    <t>76. MICROPIPETAS BRAND 100-1000 UL , Ubicación: BIOTECNOLOGIA , Código: 39405</t>
  </si>
  <si>
    <t>77. MICROPIPETAS BRAND 10-100 UL , Ubicación: BIOTECNOLOGIA , Código: 39411</t>
  </si>
  <si>
    <t>78. MICROPIPETAS BRAND 10-100 UL , Ubicación: BIOTECNOLOGIA , Código: 39412</t>
  </si>
  <si>
    <t>79. PIPETA NICHYRO (Profesora) , Ubicación: INVES-BIO   , Código: 13617</t>
  </si>
  <si>
    <t>80. PIPETA NICHYRO (Profesora) , Ubicación: INVES-BIO   , Código: 13618</t>
  </si>
  <si>
    <t>81. PIPETA NICHYRO (Profesora) , Ubicación: INVES-BIO   , Código: 13619</t>
  </si>
  <si>
    <t>82. PIPETA NICHYRO (Profesora) , Ubicación: INVES-BIO   , Código: 13614</t>
  </si>
  <si>
    <t>83. PIPETA NICHYRO (Profesora) , Ubicación: INVES-BIO   , Código: 13104</t>
  </si>
  <si>
    <t>84. PIPETA NICHYRO (Profesora) , Ubicación: INVES-BIO   , Código: 20051</t>
  </si>
  <si>
    <t>85. PIPETA NICHYRO (Profesora) , Ubicación: INVES-BIO   , Código: 20052</t>
  </si>
  <si>
    <t>86. PIPETA NICHYRO (Profesora) , Ubicación: INVES-BIO   , Código: 20053</t>
  </si>
  <si>
    <t>87. PIPETA NICHYRO (Profesora) , Ubicación: INVES-BIO   , Código: 20054</t>
  </si>
  <si>
    <t>88. PIPETA NICHYRO (Profesora) , Ubicación: INVES-BIO   , Código: 20055</t>
  </si>
  <si>
    <t>89. PIPETA NICHYRO (Profesora) , Ubicación: INVES-BIO   , Código: 20048</t>
  </si>
  <si>
    <t>90. PIPETA NICHYRO  , Ubicación: INVESTIGACION   , Código: 20050</t>
  </si>
  <si>
    <t>91. PIPETA NICHYRO  , Ubicación: INVES-BIO   , Código: 13613</t>
  </si>
  <si>
    <t>92. PIPETA NICHYRO  , Ubicación: INVES-BIO   , Código: 13615</t>
  </si>
  <si>
    <t>93. PIPETA NICHYRO  , Ubicación: INVES-BIO   , Código: 13616</t>
  </si>
  <si>
    <t>94. PIPETA NICHYRO  , Ubicación: INVES-BIO   , Código: 15506</t>
  </si>
  <si>
    <t>95. PIPETA NICHYRO  , Ubicación: INVES-BIO   , Código: 15585</t>
  </si>
  <si>
    <t>96. PIPETA NICHYRO  , Ubicación: INVES-BIO   , Código: 15584</t>
  </si>
  <si>
    <t>97. PIPETA NICHYRO  , Ubicación: INVES-BIO   , Código: 20049</t>
  </si>
  <si>
    <t>98. PIPETA , Ubicación: BIOTECNOLOGIA , Código: 3292</t>
  </si>
  <si>
    <t>99. MICROPIPETA 0.1-2.5 , Ubicación: BIOTECNOLOGIA , Código: 30877</t>
  </si>
  <si>
    <t>100. MICROPIPETA 0.1-2.5 , Ubicación: BIOTECNOLOGIA , Código: 30878</t>
  </si>
  <si>
    <t>101. MICROPIPETA 0.1-2.5 , Ubicación: BIOTECNOLOGIA , Código: 30879</t>
  </si>
  <si>
    <t>102. MICROPIPETA 0.1-2.5 , Ubicación: BIOTECNOLOGIA , Código: 30880</t>
  </si>
  <si>
    <t>103. MICROPIPETA 0.1-2.5 , Ubicación: BIOTECNOLOGIA , Código: 30881</t>
  </si>
  <si>
    <t>104. MICROPIPETA 0.5-10  , Ubicación: BIOTECNOLOGIA , Código: 30884</t>
  </si>
  <si>
    <t>105. MICROPIPETA 0.5-10  , Ubicación: BIOTECNOLOGIA , Código: 30885</t>
  </si>
  <si>
    <t>106. MICROPIPETA 0.5-10  , Ubicación: BIOTECNOLOGIA , Código: 30886</t>
  </si>
  <si>
    <t>107. MICROPIPETA 10-100 , Ubicación: BIOTECNOLOGIA , Código: 30892</t>
  </si>
  <si>
    <t>108. MICROPIPETA 10-100 , Ubicación: BIOTECNOLOGIA , Código: 30893</t>
  </si>
  <si>
    <t>109. MICROPIPETA 10-100 , Ubicación: BIOTECNOLOGIA , Código: 30894</t>
  </si>
  <si>
    <t>110. MICROPIPETA 10-100 , Ubicación: BIOTECNOLOGIA , Código: 30895</t>
  </si>
  <si>
    <t>111. MICROPIPETA 10-100 , Ubicación: BIOTECNOLOGIA , Código: 30896</t>
  </si>
  <si>
    <t>112. MICROPIPETA 100-1000 , Ubicación: BIOTECNOLOGIA , Código: 30891</t>
  </si>
  <si>
    <t>113. MICROPIPETA 2-20 , Ubicación: BIOTECNOLOGIA , Código: 30902</t>
  </si>
  <si>
    <t>114. MICROPIPETA 2-20 , Ubicación: BIOTECNOLOGIA , Código: 30903</t>
  </si>
  <si>
    <t>115. MICROPIPETA 2-20 , Ubicación: BIOTECNOLOGIA , Código: 30904</t>
  </si>
  <si>
    <t>116. MICROPIPETA 2-20 , Ubicación: BIOTECNOLOGIA , Código: 30905</t>
  </si>
  <si>
    <t>117. MICROPIPETA 2-20 , Ubicación: BIOTECNOLOGIA , Código: 30906</t>
  </si>
  <si>
    <t>118. MICROPIPETA 20-200 , Ubicación: BIOTECNOLOGIA , Código: 30900</t>
  </si>
  <si>
    <t>119. MICROPIPETA BRAND , Ubicación: BIOTECNOLOGIA , Código: 42652</t>
  </si>
  <si>
    <t>120. MICROPIPETA BRAND , Ubicación: BIOTECNOLOGIA , Código: 42661</t>
  </si>
  <si>
    <t>121. MICROPIPETA BRAND , Ubicación: BIOTECNOLOGIA , Código: 42662</t>
  </si>
  <si>
    <t>122. MICROPIPETA BRAND , Ubicación: BIOTECNOLOGIA , Código: 42669</t>
  </si>
  <si>
    <t>123. MICROPIPETA BRAND , Ubicación: BIOTECNOLOGIA , Código: 42670</t>
  </si>
  <si>
    <t>124. PHMETRO DE MESA + CE , Ubicación: BIOTECNOLOGIA , Código: 30998</t>
  </si>
  <si>
    <t>125. MULTIPARÁMETRO HANNA - HI9814 , Ubicación: BIOTECNOLOGIA , Código: 40794</t>
  </si>
  <si>
    <t>126. MULTIPARÁMETRO HANNA - HI98494 , Ubicación: BIOTECNOLOGIA , Código: 41383</t>
  </si>
  <si>
    <t>127. MULTIPARAMETRO SESION+MM374 CON ACCESORIOS, ELECTRODO 5014 Y 5070 , Ubicación: BIOTECNOLOGIA , Código: 30997</t>
  </si>
  <si>
    <t>128. TERMOCICLADOR PUNTO FINAL VERITI THERMO SCIENTIFIC , Ubicación: INVES-BIO   , Código: 41202</t>
  </si>
  <si>
    <t>129. TERMOCICLADOR PUNTO FINAL MINIAMP THERMO SCIENTIFIC , Ubicación: INVES-BIO   , Código: 40364</t>
  </si>
  <si>
    <t>130. VORTEX CON CABEZAL PARA TUBO EPPENDORF , Ubicación: INVES-COVID , Código: 41392</t>
  </si>
  <si>
    <t>131. VORTEX HEIDOLPH , Ubicación: INVES-COVID , Código: 3350</t>
  </si>
  <si>
    <t>132. BANO MARIA CON AGITACION RECIPROCA , Ubicación: INVES-COVID , Código: 3352</t>
  </si>
  <si>
    <t>133. CABINA DE PCR , Ubicación: INVES-COVID , Código: 13198</t>
  </si>
  <si>
    <t>134. CABINA DE BIOSEGURIDAD CLASE II ESCO  , Ubicación: INVES-COVID , Código: 38665</t>
  </si>
  <si>
    <t>135. CABINA DE BIOSEGURIDAD CLASE III  , Ubicación: INVES-COVID , Código: 38666</t>
  </si>
  <si>
    <t>136. CENTRIFUGA THERMO SCIENTIFIC , Ubicación: INVES-COVID , Código: 38667</t>
  </si>
  <si>
    <t>137. ULTRACONGELADOR THERMO SCIENTIFIC 500 CAJAS , Ubicación: INVES-COVID , Código: 37423</t>
  </si>
  <si>
    <t>138. ULTRACONGELADOR THERMO SCIENTIFIC 600 CAJAS , Ubicación: INVES-COVID , Código: 37931</t>
  </si>
  <si>
    <t>139. PH METRO DE CAMPO , Ubicación: INVES-BIO   , Código: 26260</t>
  </si>
  <si>
    <t>140. REFRIGERADOR-CONGELADOR SUPERNORDICO , Ubicación: INVES-COVID , Código: 36747</t>
  </si>
  <si>
    <t>141. VORTEX MIXER    , Ubicación: INVES-COVID , Código: 14704</t>
  </si>
  <si>
    <t>142. MICROPIPETA NUEVA BRAND , Ubicación: INVES-COVID , Código: 38647</t>
  </si>
  <si>
    <t>143. MICROPIPETA NUEVA BRAND , Ubicación: INVES-COVID , Código: 38651</t>
  </si>
  <si>
    <t>144. MICROPIPETA NUEVA BRAND , Ubicación: INVES-COVID , Código: 38658</t>
  </si>
  <si>
    <t>145. MICROPIPETA NUEVA BRAND , Ubicación: INVES-COVID , Código: 38653</t>
  </si>
  <si>
    <t>146. MICROPIPETA NUEVA BRAND , Ubicación: INVES-COVID , Código: 38652</t>
  </si>
  <si>
    <t>147. MICROPIPETA NUEVA BRAND , Ubicación: INVES-COVID , Código: 38650</t>
  </si>
  <si>
    <t>148. MICROPIPETA NUEVA BRAND , Ubicación: INVES-COVID , Código: 38660</t>
  </si>
  <si>
    <t>149. MICROPIPETA NUEVA BRAND , Ubicación: INVES-COVID , Código: 38646</t>
  </si>
  <si>
    <t>150. MICROPIPETA NUEVA BRAND , Ubicación: INVES-COVID , Código: 38656</t>
  </si>
  <si>
    <t>151. MICROPIPETA NUEVA BRAND , Ubicación: INVES-COVID , Código: 38655</t>
  </si>
  <si>
    <t>152. MICROPIPETA NUEVA BRAND , Ubicación: INVES-COVID , Código: 38657</t>
  </si>
  <si>
    <t>153. MICROPIPETA NUEVA BRAND , Ubicación: INVES-COVID , Código: 38659</t>
  </si>
  <si>
    <t>154. MICROPIPETA NUEVA BRAND , Ubicación: INVES-COVID , Código: 38649</t>
  </si>
  <si>
    <t>155. MICROPIPETA NUEVA BRAND , Ubicación: INVES-COVID , Código: 38654</t>
  </si>
  <si>
    <t>156. MULTICANAL BRAND , Ubicación: INVES-COVID , Código: 38661</t>
  </si>
  <si>
    <t>157. MULTICANAL BRAND , Ubicación: INVES-COVID , Código: 38662</t>
  </si>
  <si>
    <t>158. MULTICANAL BRAND , Ubicación: INVES-COVID , Código: 38648</t>
  </si>
  <si>
    <t>159. MULTICANAL BRAND , Ubicación: INVES-COVID , Código: 38663</t>
  </si>
  <si>
    <t>160. MICROPIPETA 20-200 , Ubicación: INVES-COVID , Código: 30899</t>
  </si>
  <si>
    <t>161. MICROPIPETA 2- 20 , Ubicación: INVES-COVID , Código: 32464</t>
  </si>
  <si>
    <t>162. MICROPIPETA 20- 200 , Ubicación: INVES-COVID , Código: 32465</t>
  </si>
  <si>
    <t>163. MICROPIPETA 2- 20 , Ubicación: INVES-COVID , Código: 32477</t>
  </si>
  <si>
    <t>164. TRANSFERETTE 0,5-10UL  , Ubicación: INVESTIGACION , Código: 32403</t>
  </si>
  <si>
    <t>165. MICROPIPETA 100-1000 , Ubicación: INVESTIGACION , Código: 30887</t>
  </si>
  <si>
    <t>166. MICROPIPETA 20-200 , Ubicación: INVES-COVID , Código: 30898</t>
  </si>
  <si>
    <t>167. MICROPIPETA 2- 20 , Ubicación: INVES-COVID , Código: 32467</t>
  </si>
  <si>
    <t>168. MICROPIPETA 0,5-10UL  , Ubicación: INVESTIGACION , Código: 32404</t>
  </si>
  <si>
    <t>169. MICROPIPETA 20- 200 , Ubicación: INVES-COVID , Código: 32471</t>
  </si>
  <si>
    <t>170. MICROPIPETA 2- 20 , Ubicación: INVES-COVID , Código: 32474</t>
  </si>
  <si>
    <t>171. MICROPIPETA 0.5-10  , Ubicación: INVESTIGACION , Código: 30882</t>
  </si>
  <si>
    <t>172. MICROPIPETA 0.5-10  , Ubicación: INVESTIGACION , Código: 30883</t>
  </si>
  <si>
    <t>173. TERMOHIGROMETRO , Ubicación: INVES-COVID , Código: 32184</t>
  </si>
  <si>
    <t>174. TERMOHIGROMETRO , Ubicación: INVES-COVID , Código: #2</t>
  </si>
  <si>
    <t>175. TERMOHIGROMETRO , Ubicación: INVES-COVID , Código: 30056</t>
  </si>
  <si>
    <t>176. TERMOHIGROMETRO , Ubicación: INVES-COVID , Código: 30057</t>
  </si>
  <si>
    <t>177. CONGELADOR RISS ACOPIO , Ubicación: ACOPIO , Código: 34839</t>
  </si>
  <si>
    <t xml:space="preserve">178. BALANZA ACOPIO , Ubicación: ACOPIO , Código: </t>
  </si>
  <si>
    <t>179. CABINA DE FLUJO LAMINAR STREAMLINE , Ubicación: INVERNADERO , Código: 13633</t>
  </si>
  <si>
    <t>180. REFRIGERADOR SUPERNORDICO , Ubicación: INVERNADERO , Código: 40800</t>
  </si>
  <si>
    <t>181. CABINA DE SEGURIDAD BIOLOGICA SERIE 1300 CLASE II TIPO A2  (THERMO SCIENTIFIC) , Ubicación: CEPARIO , Código: 30862</t>
  </si>
  <si>
    <t>182. CABINA CSB CLASE II THERMO S , Ubicación: CEPARIO , Código: 38888</t>
  </si>
  <si>
    <t>183. ULTRACONGELADOR 300 CAJAS THERMO S , Ubicación: CEPARIO , Código: 38886</t>
  </si>
  <si>
    <t>184. CENTRIFUGA REFRIGERADA THERMO S , Ubicación: CEPARIO , Código: 38890</t>
  </si>
  <si>
    <t>185. REFRIGERADOR VERTICAL RISS , Ubicación: CEPARIO , Código: 39394</t>
  </si>
  <si>
    <t>186. INCUBADORA BINDER , Ubicación: CEPARIO , Código: 40801</t>
  </si>
  <si>
    <t>187. MICROPIPETAS BRAND 100-1000 UL , Ubicación: CEPARIO , Código: 39413</t>
  </si>
  <si>
    <t>188. MICROPIPETAS BRAND 100-1000 UL , Ubicación: CEPARIO , Código: 39414</t>
  </si>
  <si>
    <t>189. MICROPIPETAS BRAND 100-1000 UL , Ubicación: CEPARIO , Código: 39415</t>
  </si>
  <si>
    <t>190. MICROPIPETAS BRAND 100-1000 UL , Ubicación: CEPARIO , Código: 39416</t>
  </si>
  <si>
    <t>191. MICROPIPETAS BRAND 100-1000 UL , Ubicación: CEPARIO , Código: 39417</t>
  </si>
  <si>
    <t>192. MICROPIPETAS BRAND 20-200 UL , Ubicación: CEPARIO , Código: 39418</t>
  </si>
  <si>
    <t>193. MICROPIPETAS BRAND 10-100 UL , Ubicación: CEPARIO , Código: 39419</t>
  </si>
  <si>
    <r>
      <rPr>
        <rFont val="Calibri"/>
        <b/>
        <color theme="1"/>
        <sz val="11.0"/>
        <u/>
      </rPr>
      <t>Nota:</t>
    </r>
    <r>
      <rPr>
        <rFont val="Calibri"/>
        <b/>
        <color theme="1"/>
        <sz val="11.0"/>
      </rPr>
      <t xml:space="preserve"> Los bienes o servicios cotizados en el presente estudio de precios incluyen los impuestos a los que haya lugar.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</si>
</sst>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\ #,##0"/>
    <numFmt numFmtId="165" formatCode="_-[$$-240A]\ * #,##0_-;\-[$$-240A]\ * #,##0_-;_-[$$-240A]\ * &quot;-&quot;??_-;_-@"/>
    <numFmt numFmtId="166" formatCode="_-&quot;$&quot;\ * #,##0_-;\-&quot;$&quot;\ * #,##0_-;_-&quot;$&quot;\ * &quot;-&quot;??_-;_-@"/>
  </numFmts>
  <fonts count="7">
    <font>
      <sz val="11.0"/>
      <color theme="1"/>
      <name val="Calibri"/>
      <scheme val="minor"/>
    </font>
    <font>
      <b/>
      <sz val="11.0"/>
      <color theme="1"/>
      <name val="Calibri"/>
    </font>
    <font/>
    <font>
      <sz val="10.0"/>
      <color theme="1"/>
      <name val="Calibri"/>
    </font>
    <font>
      <b/>
      <sz val="10.0"/>
      <color theme="1"/>
      <name val="Calibri"/>
    </font>
    <font>
      <sz val="11.0"/>
      <color theme="1"/>
      <name val="Calibri"/>
    </font>
    <font>
      <b/>
      <sz val="12.0"/>
      <color theme="1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ECECEC"/>
        <bgColor rgb="FFECECEC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rgb="FFF2F2F2"/>
        <bgColor rgb="FFF2F2F2"/>
      </patternFill>
    </fill>
    <fill>
      <patternFill patternType="solid">
        <fgColor rgb="FFFFF2CB"/>
        <bgColor rgb="FFFFF2CB"/>
      </patternFill>
    </fill>
    <fill>
      <patternFill patternType="solid">
        <fgColor theme="0"/>
        <bgColor theme="0"/>
      </patternFill>
    </fill>
  </fills>
  <borders count="32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 style="thin">
        <color rgb="FF000000"/>
      </left>
      <right style="medium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right/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8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/>
    </xf>
    <xf borderId="1" fillId="0" fontId="3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2" fontId="1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7" fillId="3" fontId="1" numFmtId="0" xfId="0" applyAlignment="1" applyBorder="1" applyFill="1" applyFont="1">
      <alignment horizontal="center" shrinkToFit="0" vertical="center" wrapText="1"/>
    </xf>
    <xf borderId="7" fillId="4" fontId="1" numFmtId="0" xfId="0" applyAlignment="1" applyBorder="1" applyFill="1" applyFont="1">
      <alignment horizontal="center" shrinkToFit="0" vertical="center" wrapText="1"/>
    </xf>
    <xf borderId="7" fillId="4" fontId="1" numFmtId="0" xfId="0" applyAlignment="1" applyBorder="1" applyFill="1" applyFont="1">
      <alignment horizontal="center" readingOrder="0" shrinkToFit="0" vertical="center" wrapText="1"/>
    </xf>
    <xf borderId="10" fillId="2" fontId="3" numFmtId="0" xfId="0" applyBorder="1" applyFill="1" applyFont="1"/>
    <xf borderId="11" fillId="2" fontId="4" numFmtId="0" xfId="0" applyAlignment="1" applyBorder="1" applyFill="1" applyFont="1">
      <alignment horizontal="center" shrinkToFit="0" vertical="center" wrapText="1"/>
    </xf>
    <xf borderId="12" fillId="2" fontId="4" numFmtId="0" xfId="0" applyAlignment="1" applyBorder="1" applyFill="1" applyFont="1">
      <alignment horizontal="center" shrinkToFit="0" vertical="center" wrapText="1"/>
    </xf>
    <xf borderId="13" fillId="2" fontId="4" numFmtId="0" xfId="0" applyAlignment="1" applyBorder="1" applyFill="1" applyFont="1">
      <alignment horizontal="center" shrinkToFit="0" vertical="center" wrapText="1"/>
    </xf>
    <xf borderId="14" fillId="3" fontId="3" numFmtId="0" xfId="0" applyAlignment="1" applyBorder="1" applyFill="1" applyFont="1">
      <alignment horizontal="center"/>
    </xf>
    <xf borderId="15" fillId="3" fontId="4" numFmtId="0" xfId="0" applyAlignment="1" applyBorder="1" applyFill="1" applyFont="1">
      <alignment horizontal="center" shrinkToFit="0" vertical="center" wrapText="1"/>
    </xf>
    <xf borderId="16" fillId="3" fontId="4" numFmtId="0" xfId="0" applyAlignment="1" applyBorder="1" applyFill="1" applyFont="1">
      <alignment horizontal="center" shrinkToFit="0" vertical="center" wrapText="1"/>
    </xf>
    <xf borderId="10" fillId="4" fontId="3" numFmtId="0" xfId="0" applyAlignment="1" applyBorder="1" applyFill="1" applyFont="1">
      <alignment horizontal="center"/>
    </xf>
    <xf borderId="15" fillId="4" fontId="4" numFmtId="0" xfId="0" applyAlignment="1" applyBorder="1" applyFill="1" applyFont="1">
      <alignment horizontal="center" shrinkToFit="0" vertical="center" wrapText="1"/>
    </xf>
    <xf borderId="17" fillId="4" fontId="4" numFmtId="0" xfId="0" applyAlignment="1" applyBorder="1" applyFill="1" applyFont="1">
      <alignment horizontal="center" shrinkToFit="0" vertical="center" wrapText="1"/>
    </xf>
    <xf borderId="18" fillId="5" fontId="5" numFmtId="0" xfId="0" applyAlignment="1" applyBorder="1" applyFill="1" applyFont="1">
      <alignment horizontal="center"/>
    </xf>
    <xf borderId="19" fillId="2" fontId="3" numFmtId="0" xfId="0" applyAlignment="1" applyBorder="1" applyFill="1" applyFont="1">
      <alignment horizontal="left" shrinkToFit="0" vertical="center" wrapText="1"/>
    </xf>
    <xf borderId="19" fillId="2" fontId="3" numFmtId="0" xfId="0" applyAlignment="1" applyBorder="1" applyFill="1" applyFont="1">
      <alignment horizontal="center" shrinkToFit="0" vertical="center" wrapText="1"/>
    </xf>
    <xf borderId="19" fillId="2" fontId="5" numFmtId="164" xfId="0" applyAlignment="1" applyBorder="1" applyFill="1" applyFont="1" applyNumberFormat="1">
      <alignment horizontal="center" vertical="center"/>
    </xf>
    <xf borderId="19" fillId="2" fontId="3" numFmtId="0" xfId="0" applyAlignment="1" applyBorder="1" applyFill="1" applyFont="1">
      <alignment shrinkToFit="0" wrapText="1"/>
    </xf>
    <xf borderId="19" fillId="2" fontId="3" numFmtId="0" xfId="0" applyAlignment="1" applyBorder="1" applyFill="1" applyFont="1">
      <alignment horizontal="center" vertical="center"/>
    </xf>
    <xf borderId="19" fillId="2" fontId="3" numFmtId="165" xfId="0" applyAlignment="1" applyBorder="1" applyFill="1" applyFont="1" applyNumberFormat="1">
      <alignment horizontal="center" vertical="center"/>
    </xf>
    <xf borderId="19" fillId="2" fontId="3" numFmtId="165" xfId="0" applyAlignment="1" applyBorder="1" applyFill="1" applyFont="1" applyNumberFormat="1">
      <alignment horizontal="center" shrinkToFit="0" vertical="center" wrapText="1"/>
    </xf>
    <xf borderId="19" fillId="6" fontId="5" numFmtId="0" xfId="0" applyAlignment="1" applyBorder="1" applyFill="1" applyFont="1">
      <alignment horizontal="center"/>
    </xf>
    <xf borderId="19" fillId="6" fontId="3" numFmtId="0" xfId="0" applyAlignment="1" applyBorder="1" applyFill="1" applyFont="1">
      <alignment horizontal="left" shrinkToFit="0" vertical="center" wrapText="1"/>
    </xf>
    <xf borderId="19" fillId="6" fontId="3" numFmtId="0" xfId="0" applyAlignment="1" applyBorder="1" applyFill="1" applyFont="1">
      <alignment shrinkToFit="0" wrapText="1"/>
    </xf>
    <xf borderId="19" fillId="6" fontId="3" numFmtId="0" xfId="0" applyAlignment="1" applyBorder="1" applyFill="1" applyFont="1">
      <alignment horizontal="center" shrinkToFit="0" vertical="center" wrapText="1"/>
    </xf>
    <xf borderId="19" fillId="6" fontId="3" numFmtId="0" xfId="0" applyAlignment="1" applyBorder="1" applyFill="1" applyFont="1">
      <alignment horizontal="center" vertical="center"/>
    </xf>
    <xf borderId="16" fillId="6" fontId="4" numFmtId="165" xfId="0" applyAlignment="1" applyBorder="1" applyFill="1" applyFont="1" applyNumberFormat="1">
      <alignment horizontal="center" shrinkToFit="0" vertical="center" wrapText="1"/>
    </xf>
    <xf borderId="16" fillId="6" fontId="3" numFmtId="165" xfId="0" applyAlignment="1" applyBorder="1" applyFill="1" applyFont="1" applyNumberFormat="1">
      <alignment horizontal="center" shrinkToFit="0" vertical="center" wrapText="1"/>
    </xf>
    <xf borderId="16" fillId="3" fontId="3" numFmtId="165" xfId="0" applyAlignment="1" applyBorder="1" applyFill="1" applyFont="1" applyNumberFormat="1">
      <alignment horizontal="center" shrinkToFit="0" vertical="center" wrapText="1"/>
    </xf>
    <xf borderId="16" fillId="3" fontId="4" numFmtId="165" xfId="0" applyAlignment="1" applyBorder="1" applyFill="1" applyFont="1" applyNumberFormat="1">
      <alignment horizontal="center" shrinkToFit="0" vertical="center" wrapText="1"/>
    </xf>
    <xf borderId="19" fillId="4" fontId="5" numFmtId="0" xfId="0" applyAlignment="1" applyBorder="1" applyFill="1" applyFont="1">
      <alignment horizontal="center"/>
    </xf>
    <xf borderId="15" fillId="4" fontId="3" numFmtId="0" xfId="0" applyAlignment="1" applyBorder="1" applyFill="1" applyFont="1">
      <alignment horizontal="left" shrinkToFit="0" vertical="center" wrapText="1"/>
    </xf>
    <xf borderId="15" fillId="4" fontId="4" numFmtId="165" xfId="0" applyAlignment="1" applyBorder="1" applyFill="1" applyFont="1" applyNumberFormat="1">
      <alignment horizontal="center" shrinkToFit="0" vertical="center" wrapText="1"/>
    </xf>
    <xf borderId="17" fillId="4" fontId="4" numFmtId="165" xfId="0" applyAlignment="1" applyBorder="1" applyFill="1" applyFont="1" applyNumberFormat="1">
      <alignment horizontal="center" shrinkToFit="0" vertical="center" wrapText="1"/>
    </xf>
    <xf borderId="19" fillId="2" fontId="5" numFmtId="165" xfId="0" applyAlignment="1" applyBorder="1" applyFill="1" applyFont="1" applyNumberFormat="1">
      <alignment horizontal="center"/>
    </xf>
    <xf borderId="19" fillId="2" fontId="3" numFmtId="0" xfId="0" applyAlignment="1" applyBorder="1" applyFill="1" applyFont="1">
      <alignment horizontal="left" shrinkToFit="0" wrapText="1"/>
    </xf>
    <xf borderId="19" fillId="2" fontId="5" numFmtId="0" xfId="0" applyAlignment="1" applyBorder="1" applyFill="1" applyFont="1">
      <alignment shrinkToFit="0" wrapText="1"/>
    </xf>
    <xf borderId="19" fillId="6" fontId="3" numFmtId="0" xfId="0" applyAlignment="1" applyBorder="1" applyFill="1" applyFont="1">
      <alignment horizontal="left" shrinkToFit="0" wrapText="1"/>
    </xf>
    <xf borderId="19" fillId="6" fontId="5" numFmtId="0" xfId="0" applyAlignment="1" applyBorder="1" applyFill="1" applyFont="1">
      <alignment shrinkToFit="0" wrapText="1"/>
    </xf>
    <xf borderId="19" fillId="2" fontId="5" numFmtId="0" xfId="0" applyBorder="1" applyFill="1" applyFont="1"/>
    <xf borderId="19" fillId="6" fontId="5" numFmtId="0" xfId="0" applyBorder="1" applyFill="1" applyFont="1"/>
    <xf borderId="20" fillId="5" fontId="1" numFmtId="0" xfId="0" applyAlignment="1" applyBorder="1" applyFill="1" applyFont="1">
      <alignment horizontal="center"/>
    </xf>
    <xf borderId="17" fillId="2" fontId="4" numFmtId="165" xfId="0" applyAlignment="1" applyBorder="1" applyFill="1" applyFont="1" applyNumberFormat="1">
      <alignment horizontal="center" shrinkToFit="0" vertical="center" wrapText="1"/>
    </xf>
    <xf borderId="21" fillId="6" fontId="1" numFmtId="0" xfId="0" applyAlignment="1" applyBorder="1" applyFill="1" applyFont="1">
      <alignment horizontal="center"/>
    </xf>
    <xf borderId="22" fillId="0" fontId="2" numFmtId="0" xfId="0" applyBorder="1" applyFont="1"/>
    <xf borderId="23" fillId="3" fontId="1" numFmtId="166" xfId="0" applyBorder="1" applyFill="1" applyFont="1" applyNumberFormat="1"/>
    <xf borderId="20" fillId="4" fontId="1" numFmtId="0" xfId="0" applyAlignment="1" applyBorder="1" applyFill="1" applyFont="1">
      <alignment horizontal="center"/>
    </xf>
    <xf borderId="24" fillId="4" fontId="5" numFmtId="166" xfId="0" applyBorder="1" applyFill="1" applyFont="1" applyNumberFormat="1"/>
    <xf borderId="0" fillId="0" fontId="5" numFmtId="0" xfId="0" applyAlignment="1" applyFont="1">
      <alignment horizontal="center"/>
    </xf>
    <xf borderId="25" fillId="0" fontId="1" numFmtId="0" xfId="0" applyAlignment="1" applyBorder="1" applyFont="1">
      <alignment horizontal="center"/>
    </xf>
    <xf borderId="26" fillId="0" fontId="2" numFmtId="0" xfId="0" applyBorder="1" applyFont="1"/>
    <xf borderId="27" fillId="0" fontId="2" numFmtId="0" xfId="0" applyBorder="1" applyFont="1"/>
    <xf borderId="28" fillId="0" fontId="5" numFmtId="0" xfId="0" applyBorder="1" applyFont="1"/>
    <xf borderId="19" fillId="0" fontId="1" numFmtId="0" xfId="0" applyAlignment="1" applyBorder="1" applyFont="1">
      <alignment horizontal="center" vertical="center"/>
    </xf>
    <xf borderId="19" fillId="0" fontId="1" numFmtId="0" xfId="0" applyAlignment="1" applyBorder="1" applyFont="1">
      <alignment horizontal="center" vertical="top"/>
    </xf>
    <xf borderId="29" fillId="0" fontId="1" numFmtId="0" xfId="0" applyAlignment="1" applyBorder="1" applyFont="1">
      <alignment horizontal="center" shrinkToFit="0" wrapText="1"/>
    </xf>
    <xf borderId="0" fillId="0" fontId="5" numFmtId="0" xfId="0" applyFont="1"/>
    <xf borderId="28" fillId="0" fontId="1" numFmtId="0" xfId="0" applyBorder="1" applyFont="1"/>
    <xf borderId="19" fillId="0" fontId="5" numFmtId="0" xfId="0" applyBorder="1" applyFont="1"/>
    <xf borderId="19" fillId="0" fontId="5" numFmtId="165" xfId="0" applyBorder="1" applyFont="1" applyNumberFormat="1"/>
    <xf borderId="29" fillId="0" fontId="5" numFmtId="165" xfId="0" applyBorder="1" applyFont="1" applyNumberFormat="1"/>
    <xf borderId="29" fillId="0" fontId="6" numFmtId="0" xfId="0" applyAlignment="1" applyBorder="1" applyFont="1">
      <alignment horizontal="center"/>
    </xf>
    <xf borderId="30" fillId="0" fontId="1" numFmtId="0" xfId="0" applyBorder="1" applyFont="1"/>
    <xf borderId="31" fillId="0" fontId="5" numFmtId="0" xfId="0" applyBorder="1" applyFont="1"/>
    <xf borderId="31" fillId="7" fontId="5" numFmtId="165" xfId="0" applyBorder="1" applyFill="1" applyFont="1" applyNumberFormat="1"/>
    <xf borderId="24" fillId="0" fontId="1" numFmtId="0" xfId="0" applyAlignment="1" applyBorder="1" applyFont="1">
      <alignment horizontal="center"/>
    </xf>
    <xf borderId="0" fillId="0" fontId="1" numFmtId="0" xfId="0" applyFont="1"/>
    <xf borderId="23" fillId="3" fontId="5" numFmtId="166" xfId="0" applyBorder="1" applyFill="1" applyFont="1" applyNumberForma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190500</xdr:rowOff>
    </xdr:from>
    <xdr:ext cx="1857375" cy="647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190500</xdr:rowOff>
    </xdr:from>
    <xdr:ext cx="1857375" cy="647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42.14"/>
    <col customWidth="1" min="3" max="3" width="17.14"/>
    <col customWidth="1" min="4" max="5" width="14.0"/>
    <col customWidth="1" min="6" max="6" width="15.0"/>
    <col customWidth="1" min="7" max="7" width="8.29"/>
    <col customWidth="1" min="8" max="8" width="42.14"/>
    <col customWidth="1" min="9" max="11" width="14.0"/>
    <col customWidth="1" min="12" max="12" width="16.29"/>
    <col customWidth="1" min="13" max="13" width="8.14"/>
    <col customWidth="1" min="14" max="14" width="45.29"/>
    <col customWidth="1" min="15" max="17" width="14.0"/>
    <col customWidth="1" min="18" max="18" width="16.14"/>
    <col customWidth="1" min="19" max="19" width="22.43"/>
    <col customWidth="1" min="20" max="20" width="15.14"/>
    <col customWidth="1" min="21" max="22" width="13.86"/>
    <col customWidth="1" min="23" max="23" width="14.0"/>
    <col customWidth="1" min="24" max="24" width="20.86"/>
    <col customWidth="1" min="25" max="25" width="9.14"/>
  </cols>
  <sheetData>
    <row r="1" ht="66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</row>
    <row r="2" ht="18.0" customHeight="1">
      <c r="A2" s="5" t="s">
        <v>1</v>
      </c>
      <c r="B2" s="2"/>
      <c r="C2" s="2"/>
      <c r="D2" s="2"/>
      <c r="E2" s="2"/>
      <c r="F2" s="3"/>
      <c r="G2" s="5" t="s">
        <v>2</v>
      </c>
      <c r="H2" s="2"/>
      <c r="I2" s="2"/>
      <c r="J2" s="2"/>
      <c r="K2" s="2"/>
      <c r="L2" s="3"/>
      <c r="M2" s="5" t="s">
        <v>3</v>
      </c>
      <c r="N2" s="2"/>
      <c r="O2" s="2"/>
      <c r="P2" s="2"/>
      <c r="Q2" s="2"/>
      <c r="R2" s="3"/>
      <c r="S2" s="4"/>
      <c r="T2" s="4"/>
    </row>
    <row r="3" ht="31.5" customHeight="1">
      <c r="A3" s="6" t="s">
        <v>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4"/>
      <c r="T3" s="4"/>
    </row>
    <row r="4" ht="29.25" customHeight="1">
      <c r="A4" s="9" t="s">
        <v>5</v>
      </c>
      <c r="B4" s="10"/>
      <c r="C4" s="10"/>
      <c r="D4" s="10"/>
      <c r="E4" s="10"/>
      <c r="F4" s="11"/>
      <c r="G4" s="12" t="s">
        <v>6</v>
      </c>
      <c r="H4" s="10"/>
      <c r="I4" s="10"/>
      <c r="J4" s="10"/>
      <c r="K4" s="10"/>
      <c r="L4" s="11"/>
      <c r="M4" s="14" t="s">
        <v>8</v>
      </c>
      <c r="N4" s="10"/>
      <c r="O4" s="10"/>
      <c r="P4" s="10"/>
      <c r="Q4" s="10"/>
      <c r="R4" s="11"/>
      <c r="T4" s="4"/>
    </row>
    <row r="5">
      <c r="A5" s="15"/>
      <c r="B5" s="16" t="s">
        <v>9</v>
      </c>
      <c r="C5" s="16" t="s">
        <v>10</v>
      </c>
      <c r="D5" s="16" t="s">
        <v>11</v>
      </c>
      <c r="E5" s="17" t="s">
        <v>12</v>
      </c>
      <c r="F5" s="18" t="s">
        <v>13</v>
      </c>
      <c r="G5" s="19"/>
      <c r="H5" s="20" t="s">
        <v>9</v>
      </c>
      <c r="I5" s="20" t="s">
        <v>10</v>
      </c>
      <c r="J5" s="20" t="s">
        <v>11</v>
      </c>
      <c r="K5" s="21" t="s">
        <v>12</v>
      </c>
      <c r="L5" s="21" t="s">
        <v>13</v>
      </c>
      <c r="M5" s="22"/>
      <c r="N5" s="23" t="s">
        <v>9</v>
      </c>
      <c r="O5" s="23" t="s">
        <v>10</v>
      </c>
      <c r="P5" s="23" t="s">
        <v>11</v>
      </c>
      <c r="Q5" s="23" t="s">
        <v>12</v>
      </c>
      <c r="R5" s="24" t="s">
        <v>13</v>
      </c>
      <c r="T5" s="4"/>
    </row>
    <row r="6">
      <c r="A6" s="25">
        <v>1.0</v>
      </c>
      <c r="B6" s="26" t="s">
        <v>14</v>
      </c>
      <c r="C6" s="27" t="s">
        <v>15</v>
      </c>
      <c r="D6" s="27">
        <v>1.0</v>
      </c>
      <c r="E6" s="28">
        <v>204144.5</v>
      </c>
      <c r="F6" s="32">
        <f t="shared" ref="F6:F198" si="1">+E6*D6</f>
        <v>204144.5</v>
      </c>
      <c r="G6" s="33">
        <v>1.0</v>
      </c>
      <c r="H6" s="34" t="s">
        <v>14</v>
      </c>
      <c r="I6" s="36" t="s">
        <v>15</v>
      </c>
      <c r="J6" s="36">
        <v>1.0</v>
      </c>
      <c r="K6" s="38">
        <v>236810.0</v>
      </c>
      <c r="L6" s="41">
        <f t="shared" ref="L6:L198" si="2">+K6*J6</f>
        <v>236810</v>
      </c>
      <c r="M6" s="42">
        <v>1.0</v>
      </c>
      <c r="N6" s="43"/>
      <c r="O6" s="23"/>
      <c r="P6" s="23"/>
      <c r="Q6" s="44"/>
      <c r="R6" s="45"/>
      <c r="T6" s="4"/>
    </row>
    <row r="7">
      <c r="A7" s="25">
        <v>2.0</v>
      </c>
      <c r="B7" s="47" t="s">
        <v>18</v>
      </c>
      <c r="C7" s="27" t="s">
        <v>15</v>
      </c>
      <c r="D7" s="27">
        <v>1.0</v>
      </c>
      <c r="E7" s="28">
        <v>306187.0</v>
      </c>
      <c r="F7" s="32">
        <f t="shared" si="1"/>
        <v>306187</v>
      </c>
      <c r="G7" s="33">
        <v>2.0</v>
      </c>
      <c r="H7" s="49" t="s">
        <v>18</v>
      </c>
      <c r="I7" s="36" t="s">
        <v>15</v>
      </c>
      <c r="J7" s="36">
        <v>1.0</v>
      </c>
      <c r="K7" s="38">
        <v>352240.0</v>
      </c>
      <c r="L7" s="41">
        <f t="shared" si="2"/>
        <v>352240</v>
      </c>
      <c r="M7" s="42">
        <v>2.0</v>
      </c>
      <c r="N7" s="43"/>
      <c r="O7" s="23"/>
      <c r="P7" s="23"/>
      <c r="Q7" s="44"/>
      <c r="R7" s="45"/>
      <c r="T7" s="4"/>
    </row>
    <row r="8">
      <c r="A8" s="25">
        <v>3.0</v>
      </c>
      <c r="B8" s="47" t="s">
        <v>20</v>
      </c>
      <c r="C8" s="27" t="s">
        <v>15</v>
      </c>
      <c r="D8" s="27">
        <v>1.0</v>
      </c>
      <c r="E8" s="28">
        <v>204144.5</v>
      </c>
      <c r="F8" s="32">
        <f t="shared" si="1"/>
        <v>204144.5</v>
      </c>
      <c r="G8" s="33">
        <v>3.0</v>
      </c>
      <c r="H8" s="49" t="s">
        <v>20</v>
      </c>
      <c r="I8" s="36" t="s">
        <v>15</v>
      </c>
      <c r="J8" s="36">
        <v>1.0</v>
      </c>
      <c r="K8" s="38">
        <v>236810.0</v>
      </c>
      <c r="L8" s="41">
        <f t="shared" si="2"/>
        <v>236810</v>
      </c>
      <c r="M8" s="42">
        <v>3.0</v>
      </c>
      <c r="N8" s="43"/>
      <c r="O8" s="23"/>
      <c r="P8" s="23"/>
      <c r="Q8" s="44"/>
      <c r="R8" s="45"/>
      <c r="T8" s="4"/>
    </row>
    <row r="9">
      <c r="A9" s="25">
        <v>4.0</v>
      </c>
      <c r="B9" s="47" t="s">
        <v>22</v>
      </c>
      <c r="C9" s="27" t="s">
        <v>15</v>
      </c>
      <c r="D9" s="27">
        <v>1.0</v>
      </c>
      <c r="E9" s="28">
        <v>988652.0</v>
      </c>
      <c r="F9" s="32">
        <f t="shared" si="1"/>
        <v>988652</v>
      </c>
      <c r="G9" s="33">
        <v>4.0</v>
      </c>
      <c r="H9" s="49" t="s">
        <v>22</v>
      </c>
      <c r="I9" s="36" t="s">
        <v>15</v>
      </c>
      <c r="J9" s="36">
        <v>1.0</v>
      </c>
      <c r="K9" s="38">
        <v>1166200.0</v>
      </c>
      <c r="L9" s="41">
        <f t="shared" si="2"/>
        <v>1166200</v>
      </c>
      <c r="M9" s="42">
        <v>4.0</v>
      </c>
      <c r="N9" s="43"/>
      <c r="O9" s="23"/>
      <c r="P9" s="23"/>
      <c r="Q9" s="44"/>
      <c r="R9" s="45"/>
      <c r="T9" s="4"/>
    </row>
    <row r="10">
      <c r="A10" s="25">
        <v>5.0</v>
      </c>
      <c r="B10" s="47" t="s">
        <v>24</v>
      </c>
      <c r="C10" s="27" t="s">
        <v>15</v>
      </c>
      <c r="D10" s="27">
        <v>1.0</v>
      </c>
      <c r="E10" s="28">
        <v>140301.0</v>
      </c>
      <c r="F10" s="32">
        <f t="shared" si="1"/>
        <v>140301</v>
      </c>
      <c r="G10" s="33">
        <v>5.0</v>
      </c>
      <c r="H10" s="49" t="s">
        <v>24</v>
      </c>
      <c r="I10" s="36" t="s">
        <v>15</v>
      </c>
      <c r="J10" s="36">
        <v>1.0</v>
      </c>
      <c r="K10" s="38">
        <v>161840.0</v>
      </c>
      <c r="L10" s="41">
        <f t="shared" si="2"/>
        <v>161840</v>
      </c>
      <c r="M10" s="42">
        <v>5.0</v>
      </c>
      <c r="N10" s="43"/>
      <c r="O10" s="23"/>
      <c r="P10" s="23"/>
      <c r="Q10" s="44"/>
      <c r="R10" s="45"/>
      <c r="T10" s="4"/>
    </row>
    <row r="11">
      <c r="A11" s="25">
        <v>6.0</v>
      </c>
      <c r="B11" s="47" t="s">
        <v>26</v>
      </c>
      <c r="C11" s="27" t="s">
        <v>15</v>
      </c>
      <c r="D11" s="27">
        <v>1.0</v>
      </c>
      <c r="E11" s="28">
        <v>988652.0</v>
      </c>
      <c r="F11" s="32">
        <f t="shared" si="1"/>
        <v>988652</v>
      </c>
      <c r="G11" s="33">
        <v>6.0</v>
      </c>
      <c r="H11" s="49" t="s">
        <v>26</v>
      </c>
      <c r="I11" s="36" t="s">
        <v>15</v>
      </c>
      <c r="J11" s="36">
        <v>1.0</v>
      </c>
      <c r="K11" s="38">
        <v>1166200.0</v>
      </c>
      <c r="L11" s="41">
        <f t="shared" si="2"/>
        <v>1166200</v>
      </c>
      <c r="M11" s="42">
        <v>6.0</v>
      </c>
      <c r="N11" s="43"/>
      <c r="O11" s="23"/>
      <c r="P11" s="23"/>
      <c r="Q11" s="44"/>
      <c r="R11" s="45"/>
      <c r="T11" s="4"/>
    </row>
    <row r="12">
      <c r="A12" s="25">
        <v>7.0</v>
      </c>
      <c r="B12" s="47" t="s">
        <v>29</v>
      </c>
      <c r="C12" s="27" t="s">
        <v>15</v>
      </c>
      <c r="D12" s="27">
        <v>1.0</v>
      </c>
      <c r="E12" s="28">
        <v>988652.0</v>
      </c>
      <c r="F12" s="32">
        <f t="shared" si="1"/>
        <v>988652</v>
      </c>
      <c r="G12" s="33">
        <v>7.0</v>
      </c>
      <c r="H12" s="49" t="s">
        <v>29</v>
      </c>
      <c r="I12" s="36" t="s">
        <v>15</v>
      </c>
      <c r="J12" s="36">
        <v>1.0</v>
      </c>
      <c r="K12" s="38">
        <v>1166200.0</v>
      </c>
      <c r="L12" s="41">
        <f t="shared" si="2"/>
        <v>1166200</v>
      </c>
      <c r="M12" s="42">
        <v>7.0</v>
      </c>
      <c r="N12" s="43"/>
      <c r="O12" s="23"/>
      <c r="P12" s="23"/>
      <c r="Q12" s="44"/>
      <c r="R12" s="45"/>
      <c r="T12" s="4"/>
    </row>
    <row r="13">
      <c r="A13" s="25">
        <v>8.0</v>
      </c>
      <c r="B13" s="47" t="s">
        <v>31</v>
      </c>
      <c r="C13" s="27" t="s">
        <v>15</v>
      </c>
      <c r="D13" s="27">
        <v>1.0</v>
      </c>
      <c r="E13" s="28">
        <v>645515.5</v>
      </c>
      <c r="F13" s="32">
        <f t="shared" si="1"/>
        <v>645515.5</v>
      </c>
      <c r="G13" s="33">
        <v>8.0</v>
      </c>
      <c r="H13" s="49" t="s">
        <v>31</v>
      </c>
      <c r="I13" s="36" t="s">
        <v>15</v>
      </c>
      <c r="J13" s="36">
        <v>1.0</v>
      </c>
      <c r="K13" s="38">
        <v>742560.0</v>
      </c>
      <c r="L13" s="41">
        <f t="shared" si="2"/>
        <v>742560</v>
      </c>
      <c r="M13" s="42">
        <v>8.0</v>
      </c>
      <c r="N13" s="43"/>
      <c r="O13" s="23"/>
      <c r="P13" s="23"/>
      <c r="Q13" s="44"/>
      <c r="R13" s="45"/>
      <c r="T13" s="4"/>
    </row>
    <row r="14">
      <c r="A14" s="25">
        <v>9.0</v>
      </c>
      <c r="B14" s="47" t="s">
        <v>34</v>
      </c>
      <c r="C14" s="27" t="s">
        <v>15</v>
      </c>
      <c r="D14" s="27">
        <v>1.0</v>
      </c>
      <c r="E14" s="28">
        <v>645515.5</v>
      </c>
      <c r="F14" s="32">
        <f t="shared" si="1"/>
        <v>645515.5</v>
      </c>
      <c r="G14" s="33">
        <v>9.0</v>
      </c>
      <c r="H14" s="49" t="s">
        <v>34</v>
      </c>
      <c r="I14" s="36" t="s">
        <v>15</v>
      </c>
      <c r="J14" s="36">
        <v>1.0</v>
      </c>
      <c r="K14" s="38">
        <v>742560.0</v>
      </c>
      <c r="L14" s="41">
        <f t="shared" si="2"/>
        <v>742560</v>
      </c>
      <c r="M14" s="42">
        <v>9.0</v>
      </c>
      <c r="N14" s="43"/>
      <c r="O14" s="23"/>
      <c r="P14" s="23"/>
      <c r="Q14" s="44"/>
      <c r="R14" s="45"/>
      <c r="T14" s="4"/>
    </row>
    <row r="15">
      <c r="A15" s="25">
        <v>10.0</v>
      </c>
      <c r="B15" s="47" t="s">
        <v>36</v>
      </c>
      <c r="C15" s="27" t="s">
        <v>15</v>
      </c>
      <c r="D15" s="27">
        <v>1.0</v>
      </c>
      <c r="E15" s="28">
        <v>645515.5</v>
      </c>
      <c r="F15" s="32">
        <f t="shared" si="1"/>
        <v>645515.5</v>
      </c>
      <c r="G15" s="33">
        <v>10.0</v>
      </c>
      <c r="H15" s="49" t="s">
        <v>36</v>
      </c>
      <c r="I15" s="36" t="s">
        <v>15</v>
      </c>
      <c r="J15" s="36">
        <v>1.0</v>
      </c>
      <c r="K15" s="38">
        <v>742560.0</v>
      </c>
      <c r="L15" s="41">
        <f t="shared" si="2"/>
        <v>742560</v>
      </c>
      <c r="M15" s="42">
        <v>10.0</v>
      </c>
      <c r="N15" s="43"/>
      <c r="O15" s="23"/>
      <c r="P15" s="23"/>
      <c r="Q15" s="44"/>
      <c r="R15" s="45"/>
      <c r="T15" s="4"/>
    </row>
    <row r="16">
      <c r="A16" s="25">
        <v>11.0</v>
      </c>
      <c r="B16" s="47" t="s">
        <v>38</v>
      </c>
      <c r="C16" s="27" t="s">
        <v>15</v>
      </c>
      <c r="D16" s="27">
        <v>1.0</v>
      </c>
      <c r="E16" s="28">
        <v>988652.0</v>
      </c>
      <c r="F16" s="32">
        <f t="shared" si="1"/>
        <v>988652</v>
      </c>
      <c r="G16" s="33">
        <v>11.0</v>
      </c>
      <c r="H16" s="49" t="s">
        <v>38</v>
      </c>
      <c r="I16" s="36" t="s">
        <v>15</v>
      </c>
      <c r="J16" s="36">
        <v>1.0</v>
      </c>
      <c r="K16" s="38">
        <v>1166200.0</v>
      </c>
      <c r="L16" s="41">
        <f t="shared" si="2"/>
        <v>1166200</v>
      </c>
      <c r="M16" s="42">
        <v>11.0</v>
      </c>
      <c r="N16" s="43"/>
      <c r="O16" s="23"/>
      <c r="P16" s="23"/>
      <c r="Q16" s="44"/>
      <c r="R16" s="45"/>
      <c r="T16" s="4"/>
    </row>
    <row r="17">
      <c r="A17" s="25">
        <v>12.0</v>
      </c>
      <c r="B17" s="47" t="s">
        <v>41</v>
      </c>
      <c r="C17" s="27" t="s">
        <v>15</v>
      </c>
      <c r="D17" s="27">
        <v>1.0</v>
      </c>
      <c r="E17" s="28">
        <v>308745.5</v>
      </c>
      <c r="F17" s="32">
        <f t="shared" si="1"/>
        <v>308745.5</v>
      </c>
      <c r="G17" s="33">
        <v>12.0</v>
      </c>
      <c r="H17" s="49" t="s">
        <v>41</v>
      </c>
      <c r="I17" s="36" t="s">
        <v>15</v>
      </c>
      <c r="J17" s="36">
        <v>1.0</v>
      </c>
      <c r="K17" s="38">
        <v>356286.0</v>
      </c>
      <c r="L17" s="41">
        <f t="shared" si="2"/>
        <v>356286</v>
      </c>
      <c r="M17" s="42">
        <v>12.0</v>
      </c>
      <c r="N17" s="43"/>
      <c r="O17" s="23"/>
      <c r="P17" s="23"/>
      <c r="Q17" s="44"/>
      <c r="R17" s="45"/>
      <c r="T17" s="4"/>
    </row>
    <row r="18">
      <c r="A18" s="25">
        <v>13.0</v>
      </c>
      <c r="B18" s="47" t="s">
        <v>43</v>
      </c>
      <c r="C18" s="27" t="s">
        <v>15</v>
      </c>
      <c r="D18" s="27">
        <v>1.0</v>
      </c>
      <c r="E18" s="28">
        <v>308745.5</v>
      </c>
      <c r="F18" s="32">
        <f t="shared" si="1"/>
        <v>308745.5</v>
      </c>
      <c r="G18" s="33">
        <v>13.0</v>
      </c>
      <c r="H18" s="49" t="s">
        <v>43</v>
      </c>
      <c r="I18" s="36" t="s">
        <v>15</v>
      </c>
      <c r="J18" s="36">
        <v>1.0</v>
      </c>
      <c r="K18" s="38">
        <v>356286.0</v>
      </c>
      <c r="L18" s="41">
        <f t="shared" si="2"/>
        <v>356286</v>
      </c>
      <c r="M18" s="42">
        <v>13.0</v>
      </c>
      <c r="N18" s="43"/>
      <c r="O18" s="23"/>
      <c r="P18" s="23"/>
      <c r="Q18" s="44"/>
      <c r="R18" s="45"/>
      <c r="T18" s="4"/>
    </row>
    <row r="19">
      <c r="A19" s="25">
        <v>14.0</v>
      </c>
      <c r="B19" s="47" t="s">
        <v>46</v>
      </c>
      <c r="C19" s="27" t="s">
        <v>15</v>
      </c>
      <c r="D19" s="27">
        <v>1.0</v>
      </c>
      <c r="E19" s="28">
        <v>308745.5</v>
      </c>
      <c r="F19" s="32">
        <f t="shared" si="1"/>
        <v>308745.5</v>
      </c>
      <c r="G19" s="33">
        <v>14.0</v>
      </c>
      <c r="H19" s="49" t="s">
        <v>46</v>
      </c>
      <c r="I19" s="36" t="s">
        <v>15</v>
      </c>
      <c r="J19" s="36">
        <v>1.0</v>
      </c>
      <c r="K19" s="38">
        <v>356286.0</v>
      </c>
      <c r="L19" s="41">
        <f t="shared" si="2"/>
        <v>356286</v>
      </c>
      <c r="M19" s="42">
        <v>14.0</v>
      </c>
      <c r="N19" s="43"/>
      <c r="O19" s="23"/>
      <c r="P19" s="23"/>
      <c r="Q19" s="44"/>
      <c r="R19" s="45"/>
      <c r="T19" s="4"/>
    </row>
    <row r="20">
      <c r="A20" s="25">
        <v>15.0</v>
      </c>
      <c r="B20" s="47" t="s">
        <v>48</v>
      </c>
      <c r="C20" s="27" t="s">
        <v>15</v>
      </c>
      <c r="D20" s="27">
        <v>1.0</v>
      </c>
      <c r="E20" s="28">
        <v>308745.5</v>
      </c>
      <c r="F20" s="32">
        <f t="shared" si="1"/>
        <v>308745.5</v>
      </c>
      <c r="G20" s="33">
        <v>15.0</v>
      </c>
      <c r="H20" s="49" t="s">
        <v>48</v>
      </c>
      <c r="I20" s="36" t="s">
        <v>15</v>
      </c>
      <c r="J20" s="36">
        <v>1.0</v>
      </c>
      <c r="K20" s="38">
        <v>356286.0</v>
      </c>
      <c r="L20" s="41">
        <f t="shared" si="2"/>
        <v>356286</v>
      </c>
      <c r="M20" s="42">
        <v>15.0</v>
      </c>
      <c r="N20" s="43"/>
      <c r="O20" s="23"/>
      <c r="P20" s="23"/>
      <c r="Q20" s="44"/>
      <c r="R20" s="45"/>
      <c r="T20" s="4"/>
    </row>
    <row r="21" ht="15.75" customHeight="1">
      <c r="A21" s="25">
        <v>16.0</v>
      </c>
      <c r="B21" s="47" t="s">
        <v>50</v>
      </c>
      <c r="C21" s="27" t="s">
        <v>15</v>
      </c>
      <c r="D21" s="27">
        <v>1.0</v>
      </c>
      <c r="E21" s="28">
        <v>308745.5</v>
      </c>
      <c r="F21" s="32">
        <f t="shared" si="1"/>
        <v>308745.5</v>
      </c>
      <c r="G21" s="33">
        <v>16.0</v>
      </c>
      <c r="H21" s="49" t="s">
        <v>50</v>
      </c>
      <c r="I21" s="36" t="s">
        <v>15</v>
      </c>
      <c r="J21" s="36">
        <v>1.0</v>
      </c>
      <c r="K21" s="38">
        <v>356286.0</v>
      </c>
      <c r="L21" s="41">
        <f t="shared" si="2"/>
        <v>356286</v>
      </c>
      <c r="M21" s="42">
        <v>16.0</v>
      </c>
      <c r="N21" s="43"/>
      <c r="O21" s="23"/>
      <c r="P21" s="23"/>
      <c r="Q21" s="44"/>
      <c r="R21" s="45"/>
      <c r="T21" s="4"/>
    </row>
    <row r="22" ht="15.75" customHeight="1">
      <c r="A22" s="25">
        <v>17.0</v>
      </c>
      <c r="B22" s="47" t="s">
        <v>52</v>
      </c>
      <c r="C22" s="27" t="s">
        <v>15</v>
      </c>
      <c r="D22" s="27">
        <v>1.0</v>
      </c>
      <c r="E22" s="28">
        <v>306187.0</v>
      </c>
      <c r="F22" s="32">
        <f t="shared" si="1"/>
        <v>306187</v>
      </c>
      <c r="G22" s="33">
        <v>17.0</v>
      </c>
      <c r="H22" s="49" t="s">
        <v>52</v>
      </c>
      <c r="I22" s="36" t="s">
        <v>15</v>
      </c>
      <c r="J22" s="36">
        <v>1.0</v>
      </c>
      <c r="K22" s="38">
        <v>352240.0</v>
      </c>
      <c r="L22" s="41">
        <f t="shared" si="2"/>
        <v>352240</v>
      </c>
      <c r="M22" s="42">
        <v>17.0</v>
      </c>
      <c r="N22" s="43"/>
      <c r="O22" s="23"/>
      <c r="P22" s="23"/>
      <c r="Q22" s="44"/>
      <c r="R22" s="45"/>
      <c r="T22" s="4"/>
    </row>
    <row r="23" ht="15.75" customHeight="1">
      <c r="A23" s="25">
        <v>18.0</v>
      </c>
      <c r="B23" s="47" t="s">
        <v>54</v>
      </c>
      <c r="C23" s="27" t="s">
        <v>15</v>
      </c>
      <c r="D23" s="27">
        <v>1.0</v>
      </c>
      <c r="E23" s="28">
        <v>306187.0</v>
      </c>
      <c r="F23" s="32">
        <f t="shared" si="1"/>
        <v>306187</v>
      </c>
      <c r="G23" s="33">
        <v>18.0</v>
      </c>
      <c r="H23" s="49" t="s">
        <v>54</v>
      </c>
      <c r="I23" s="36" t="s">
        <v>15</v>
      </c>
      <c r="J23" s="36">
        <v>1.0</v>
      </c>
      <c r="K23" s="38">
        <v>352240.0</v>
      </c>
      <c r="L23" s="41">
        <f t="shared" si="2"/>
        <v>352240</v>
      </c>
      <c r="M23" s="42">
        <v>18.0</v>
      </c>
      <c r="N23" s="43"/>
      <c r="O23" s="23"/>
      <c r="P23" s="23"/>
      <c r="Q23" s="44"/>
      <c r="R23" s="45"/>
      <c r="T23" s="4"/>
    </row>
    <row r="24" ht="15.75" customHeight="1">
      <c r="A24" s="25">
        <v>19.0</v>
      </c>
      <c r="B24" s="47" t="s">
        <v>56</v>
      </c>
      <c r="C24" s="27" t="s">
        <v>15</v>
      </c>
      <c r="D24" s="27">
        <v>1.0</v>
      </c>
      <c r="E24" s="28">
        <v>306187.0</v>
      </c>
      <c r="F24" s="32">
        <f t="shared" si="1"/>
        <v>306187</v>
      </c>
      <c r="G24" s="33">
        <v>19.0</v>
      </c>
      <c r="H24" s="49" t="s">
        <v>56</v>
      </c>
      <c r="I24" s="36" t="s">
        <v>15</v>
      </c>
      <c r="J24" s="36">
        <v>1.0</v>
      </c>
      <c r="K24" s="38">
        <v>352240.0</v>
      </c>
      <c r="L24" s="41">
        <f t="shared" si="2"/>
        <v>352240</v>
      </c>
      <c r="M24" s="42">
        <v>19.0</v>
      </c>
      <c r="N24" s="43"/>
      <c r="O24" s="23"/>
      <c r="P24" s="23"/>
      <c r="Q24" s="44"/>
      <c r="R24" s="45"/>
      <c r="T24" s="4"/>
    </row>
    <row r="25" ht="15.75" customHeight="1">
      <c r="A25" s="25">
        <v>20.0</v>
      </c>
      <c r="B25" s="47" t="s">
        <v>58</v>
      </c>
      <c r="C25" s="27" t="s">
        <v>15</v>
      </c>
      <c r="D25" s="27">
        <v>1.0</v>
      </c>
      <c r="E25" s="28">
        <v>204144.5</v>
      </c>
      <c r="F25" s="32">
        <f t="shared" si="1"/>
        <v>204144.5</v>
      </c>
      <c r="G25" s="33">
        <v>20.0</v>
      </c>
      <c r="H25" s="49" t="s">
        <v>58</v>
      </c>
      <c r="I25" s="36" t="s">
        <v>15</v>
      </c>
      <c r="J25" s="36">
        <v>1.0</v>
      </c>
      <c r="K25" s="38">
        <v>235620.0</v>
      </c>
      <c r="L25" s="41">
        <f t="shared" si="2"/>
        <v>235620</v>
      </c>
      <c r="M25" s="42">
        <v>20.0</v>
      </c>
      <c r="N25" s="43"/>
      <c r="O25" s="23"/>
      <c r="P25" s="23"/>
      <c r="Q25" s="44"/>
      <c r="R25" s="45"/>
      <c r="T25" s="4"/>
    </row>
    <row r="26" ht="15.75" customHeight="1">
      <c r="A26" s="25">
        <v>21.0</v>
      </c>
      <c r="B26" s="47" t="s">
        <v>60</v>
      </c>
      <c r="C26" s="27" t="s">
        <v>15</v>
      </c>
      <c r="D26" s="27">
        <v>1.0</v>
      </c>
      <c r="E26" s="28">
        <v>204144.5</v>
      </c>
      <c r="F26" s="32">
        <f t="shared" si="1"/>
        <v>204144.5</v>
      </c>
      <c r="G26" s="33">
        <v>21.0</v>
      </c>
      <c r="H26" s="49" t="s">
        <v>60</v>
      </c>
      <c r="I26" s="36" t="s">
        <v>15</v>
      </c>
      <c r="J26" s="36">
        <v>1.0</v>
      </c>
      <c r="K26" s="38">
        <v>235620.0</v>
      </c>
      <c r="L26" s="41">
        <f t="shared" si="2"/>
        <v>235620</v>
      </c>
      <c r="M26" s="42">
        <v>21.0</v>
      </c>
      <c r="N26" s="43"/>
      <c r="O26" s="23"/>
      <c r="P26" s="23"/>
      <c r="Q26" s="44"/>
      <c r="R26" s="45"/>
      <c r="T26" s="4"/>
    </row>
    <row r="27" ht="15.75" customHeight="1">
      <c r="A27" s="25">
        <v>22.0</v>
      </c>
      <c r="B27" s="47" t="s">
        <v>61</v>
      </c>
      <c r="C27" s="27" t="s">
        <v>15</v>
      </c>
      <c r="D27" s="27">
        <v>1.0</v>
      </c>
      <c r="E27" s="28">
        <v>988652.0</v>
      </c>
      <c r="F27" s="32">
        <f t="shared" si="1"/>
        <v>988652</v>
      </c>
      <c r="G27" s="33">
        <v>22.0</v>
      </c>
      <c r="H27" s="49" t="s">
        <v>61</v>
      </c>
      <c r="I27" s="36" t="s">
        <v>15</v>
      </c>
      <c r="J27" s="36">
        <v>1.0</v>
      </c>
      <c r="K27" s="38">
        <v>1166200.0</v>
      </c>
      <c r="L27" s="41">
        <f t="shared" si="2"/>
        <v>1166200</v>
      </c>
      <c r="M27" s="42">
        <v>22.0</v>
      </c>
      <c r="N27" s="43"/>
      <c r="O27" s="23"/>
      <c r="P27" s="23"/>
      <c r="Q27" s="44"/>
      <c r="R27" s="45"/>
      <c r="T27" s="4"/>
    </row>
    <row r="28" ht="15.75" customHeight="1">
      <c r="A28" s="25">
        <v>23.0</v>
      </c>
      <c r="B28" s="47" t="s">
        <v>63</v>
      </c>
      <c r="C28" s="27" t="s">
        <v>15</v>
      </c>
      <c r="D28" s="27">
        <v>1.0</v>
      </c>
      <c r="E28" s="28">
        <v>988652.0</v>
      </c>
      <c r="F28" s="32">
        <f t="shared" si="1"/>
        <v>988652</v>
      </c>
      <c r="G28" s="33">
        <v>23.0</v>
      </c>
      <c r="H28" s="49" t="s">
        <v>63</v>
      </c>
      <c r="I28" s="36" t="s">
        <v>15</v>
      </c>
      <c r="J28" s="36">
        <v>1.0</v>
      </c>
      <c r="K28" s="38">
        <v>1166200.0</v>
      </c>
      <c r="L28" s="41">
        <f t="shared" si="2"/>
        <v>1166200</v>
      </c>
      <c r="M28" s="42">
        <v>23.0</v>
      </c>
      <c r="N28" s="43"/>
      <c r="O28" s="23"/>
      <c r="P28" s="23"/>
      <c r="Q28" s="44"/>
      <c r="R28" s="45"/>
      <c r="T28" s="4"/>
    </row>
    <row r="29" ht="15.75" customHeight="1">
      <c r="A29" s="25">
        <v>24.0</v>
      </c>
      <c r="B29" s="47" t="s">
        <v>65</v>
      </c>
      <c r="C29" s="27" t="s">
        <v>15</v>
      </c>
      <c r="D29" s="27">
        <v>1.0</v>
      </c>
      <c r="E29" s="28">
        <v>988652.0</v>
      </c>
      <c r="F29" s="32">
        <f t="shared" si="1"/>
        <v>988652</v>
      </c>
      <c r="G29" s="33">
        <v>24.0</v>
      </c>
      <c r="H29" s="49" t="s">
        <v>65</v>
      </c>
      <c r="I29" s="36" t="s">
        <v>15</v>
      </c>
      <c r="J29" s="36">
        <v>1.0</v>
      </c>
      <c r="K29" s="38">
        <v>1166200.0</v>
      </c>
      <c r="L29" s="41">
        <f t="shared" si="2"/>
        <v>1166200</v>
      </c>
      <c r="M29" s="42">
        <v>24.0</v>
      </c>
      <c r="N29" s="43"/>
      <c r="O29" s="23"/>
      <c r="P29" s="23"/>
      <c r="Q29" s="44"/>
      <c r="R29" s="45"/>
      <c r="T29" s="4"/>
    </row>
    <row r="30" ht="15.75" customHeight="1">
      <c r="A30" s="25">
        <v>25.0</v>
      </c>
      <c r="B30" s="47" t="s">
        <v>67</v>
      </c>
      <c r="C30" s="27" t="s">
        <v>15</v>
      </c>
      <c r="D30" s="27">
        <v>1.0</v>
      </c>
      <c r="E30" s="28">
        <v>988652.0</v>
      </c>
      <c r="F30" s="32">
        <f t="shared" si="1"/>
        <v>988652</v>
      </c>
      <c r="G30" s="33">
        <v>25.0</v>
      </c>
      <c r="H30" s="49" t="s">
        <v>67</v>
      </c>
      <c r="I30" s="36" t="s">
        <v>15</v>
      </c>
      <c r="J30" s="36">
        <v>1.0</v>
      </c>
      <c r="K30" s="38">
        <v>1166200.0</v>
      </c>
      <c r="L30" s="41">
        <f t="shared" si="2"/>
        <v>1166200</v>
      </c>
      <c r="M30" s="42">
        <v>25.0</v>
      </c>
      <c r="N30" s="43"/>
      <c r="O30" s="23"/>
      <c r="P30" s="23"/>
      <c r="Q30" s="44"/>
      <c r="R30" s="45"/>
      <c r="T30" s="4"/>
    </row>
    <row r="31" ht="15.75" customHeight="1">
      <c r="A31" s="25">
        <v>26.0</v>
      </c>
      <c r="B31" s="47" t="s">
        <v>69</v>
      </c>
      <c r="C31" s="27" t="s">
        <v>15</v>
      </c>
      <c r="D31" s="27">
        <v>1.0</v>
      </c>
      <c r="E31" s="28">
        <v>308745.5</v>
      </c>
      <c r="F31" s="32">
        <f t="shared" si="1"/>
        <v>308745.5</v>
      </c>
      <c r="G31" s="33">
        <v>26.0</v>
      </c>
      <c r="H31" s="49" t="s">
        <v>69</v>
      </c>
      <c r="I31" s="36" t="s">
        <v>15</v>
      </c>
      <c r="J31" s="36">
        <v>1.0</v>
      </c>
      <c r="K31" s="38">
        <v>355810.0</v>
      </c>
      <c r="L31" s="41">
        <f t="shared" si="2"/>
        <v>355810</v>
      </c>
      <c r="M31" s="42">
        <v>26.0</v>
      </c>
      <c r="N31" s="43"/>
      <c r="O31" s="23"/>
      <c r="P31" s="23"/>
      <c r="Q31" s="44"/>
      <c r="R31" s="45"/>
      <c r="T31" s="4"/>
    </row>
    <row r="32" ht="15.75" customHeight="1">
      <c r="A32" s="25">
        <v>27.0</v>
      </c>
      <c r="B32" s="47" t="s">
        <v>71</v>
      </c>
      <c r="C32" s="27" t="s">
        <v>15</v>
      </c>
      <c r="D32" s="27">
        <v>1.0</v>
      </c>
      <c r="E32" s="28">
        <v>308745.5</v>
      </c>
      <c r="F32" s="32">
        <f t="shared" si="1"/>
        <v>308745.5</v>
      </c>
      <c r="G32" s="33">
        <v>27.0</v>
      </c>
      <c r="H32" s="49" t="s">
        <v>71</v>
      </c>
      <c r="I32" s="36" t="s">
        <v>15</v>
      </c>
      <c r="J32" s="36">
        <v>1.0</v>
      </c>
      <c r="K32" s="38">
        <v>355810.0</v>
      </c>
      <c r="L32" s="41">
        <f t="shared" si="2"/>
        <v>355810</v>
      </c>
      <c r="M32" s="42">
        <v>27.0</v>
      </c>
      <c r="N32" s="43"/>
      <c r="O32" s="23"/>
      <c r="P32" s="23"/>
      <c r="Q32" s="44"/>
      <c r="R32" s="45"/>
      <c r="T32" s="4"/>
    </row>
    <row r="33" ht="15.75" customHeight="1">
      <c r="A33" s="25">
        <v>28.0</v>
      </c>
      <c r="B33" s="47" t="s">
        <v>74</v>
      </c>
      <c r="C33" s="27" t="s">
        <v>15</v>
      </c>
      <c r="D33" s="27">
        <v>1.0</v>
      </c>
      <c r="E33" s="28">
        <v>279412.0</v>
      </c>
      <c r="F33" s="32">
        <f t="shared" si="1"/>
        <v>279412</v>
      </c>
      <c r="G33" s="33">
        <v>28.0</v>
      </c>
      <c r="H33" s="49" t="s">
        <v>74</v>
      </c>
      <c r="I33" s="36" t="s">
        <v>15</v>
      </c>
      <c r="J33" s="36">
        <v>1.0</v>
      </c>
      <c r="K33" s="38">
        <v>355810.0</v>
      </c>
      <c r="L33" s="41">
        <f t="shared" si="2"/>
        <v>355810</v>
      </c>
      <c r="M33" s="42">
        <v>28.0</v>
      </c>
      <c r="N33" s="43"/>
      <c r="O33" s="23"/>
      <c r="P33" s="23"/>
      <c r="Q33" s="44"/>
      <c r="R33" s="45"/>
      <c r="T33" s="4"/>
    </row>
    <row r="34" ht="15.75" customHeight="1">
      <c r="A34" s="25">
        <v>29.0</v>
      </c>
      <c r="B34" s="47" t="s">
        <v>76</v>
      </c>
      <c r="C34" s="27" t="s">
        <v>15</v>
      </c>
      <c r="D34" s="27">
        <v>1.0</v>
      </c>
      <c r="E34" s="28">
        <v>279412.0</v>
      </c>
      <c r="F34" s="32">
        <f t="shared" si="1"/>
        <v>279412</v>
      </c>
      <c r="G34" s="33">
        <v>29.0</v>
      </c>
      <c r="H34" s="49" t="s">
        <v>76</v>
      </c>
      <c r="I34" s="36" t="s">
        <v>15</v>
      </c>
      <c r="J34" s="36">
        <v>1.0</v>
      </c>
      <c r="K34" s="38">
        <v>333200.0</v>
      </c>
      <c r="L34" s="41">
        <f t="shared" si="2"/>
        <v>333200</v>
      </c>
      <c r="M34" s="42">
        <v>29.0</v>
      </c>
      <c r="N34" s="43"/>
      <c r="O34" s="23"/>
      <c r="P34" s="23"/>
      <c r="Q34" s="44"/>
      <c r="R34" s="45"/>
      <c r="T34" s="4"/>
    </row>
    <row r="35" ht="15.75" customHeight="1">
      <c r="A35" s="25">
        <v>30.0</v>
      </c>
      <c r="B35" s="47" t="s">
        <v>78</v>
      </c>
      <c r="C35" s="27" t="s">
        <v>15</v>
      </c>
      <c r="D35" s="27">
        <v>1.0</v>
      </c>
      <c r="E35" s="28">
        <v>279412.0</v>
      </c>
      <c r="F35" s="32">
        <f t="shared" si="1"/>
        <v>279412</v>
      </c>
      <c r="G35" s="33">
        <v>30.0</v>
      </c>
      <c r="H35" s="49" t="s">
        <v>78</v>
      </c>
      <c r="I35" s="36" t="s">
        <v>15</v>
      </c>
      <c r="J35" s="36">
        <v>1.0</v>
      </c>
      <c r="K35" s="38">
        <v>333200.0</v>
      </c>
      <c r="L35" s="41">
        <f t="shared" si="2"/>
        <v>333200</v>
      </c>
      <c r="M35" s="42">
        <v>30.0</v>
      </c>
      <c r="N35" s="43"/>
      <c r="O35" s="23"/>
      <c r="P35" s="23"/>
      <c r="Q35" s="44"/>
      <c r="R35" s="45"/>
      <c r="T35" s="4"/>
    </row>
    <row r="36" ht="15.75" customHeight="1">
      <c r="A36" s="25">
        <v>31.0</v>
      </c>
      <c r="B36" s="47" t="s">
        <v>81</v>
      </c>
      <c r="C36" s="27" t="s">
        <v>15</v>
      </c>
      <c r="D36" s="27">
        <v>1.0</v>
      </c>
      <c r="E36" s="28">
        <v>279412.0</v>
      </c>
      <c r="F36" s="32">
        <f t="shared" si="1"/>
        <v>279412</v>
      </c>
      <c r="G36" s="33">
        <v>31.0</v>
      </c>
      <c r="H36" s="49" t="s">
        <v>81</v>
      </c>
      <c r="I36" s="36" t="s">
        <v>15</v>
      </c>
      <c r="J36" s="36">
        <v>1.0</v>
      </c>
      <c r="K36" s="38">
        <v>333200.0</v>
      </c>
      <c r="L36" s="41">
        <f t="shared" si="2"/>
        <v>333200</v>
      </c>
      <c r="M36" s="42">
        <v>31.0</v>
      </c>
      <c r="N36" s="43"/>
      <c r="O36" s="23"/>
      <c r="P36" s="23"/>
      <c r="Q36" s="44"/>
      <c r="R36" s="45"/>
      <c r="T36" s="4"/>
    </row>
    <row r="37" ht="15.75" customHeight="1">
      <c r="A37" s="25">
        <v>32.0</v>
      </c>
      <c r="B37" s="47" t="s">
        <v>83</v>
      </c>
      <c r="C37" s="27" t="s">
        <v>15</v>
      </c>
      <c r="D37" s="27">
        <v>1.0</v>
      </c>
      <c r="E37" s="28">
        <v>279412.0</v>
      </c>
      <c r="F37" s="32">
        <f t="shared" si="1"/>
        <v>279412</v>
      </c>
      <c r="G37" s="33">
        <v>32.0</v>
      </c>
      <c r="H37" s="49" t="s">
        <v>83</v>
      </c>
      <c r="I37" s="36" t="s">
        <v>15</v>
      </c>
      <c r="J37" s="36">
        <v>1.0</v>
      </c>
      <c r="K37" s="38">
        <v>333200.0</v>
      </c>
      <c r="L37" s="41">
        <f t="shared" si="2"/>
        <v>333200</v>
      </c>
      <c r="M37" s="42">
        <v>32.0</v>
      </c>
      <c r="N37" s="43"/>
      <c r="O37" s="23"/>
      <c r="P37" s="23"/>
      <c r="Q37" s="44"/>
      <c r="R37" s="45"/>
      <c r="T37" s="4"/>
    </row>
    <row r="38" ht="15.75" customHeight="1">
      <c r="A38" s="25">
        <v>33.0</v>
      </c>
      <c r="B38" s="47" t="s">
        <v>86</v>
      </c>
      <c r="C38" s="27" t="s">
        <v>15</v>
      </c>
      <c r="D38" s="27">
        <v>1.0</v>
      </c>
      <c r="E38" s="28">
        <v>261800.0</v>
      </c>
      <c r="F38" s="32">
        <f t="shared" si="1"/>
        <v>261800</v>
      </c>
      <c r="G38" s="33">
        <v>33.0</v>
      </c>
      <c r="H38" s="49" t="s">
        <v>86</v>
      </c>
      <c r="I38" s="36" t="s">
        <v>15</v>
      </c>
      <c r="J38" s="36">
        <v>1.0</v>
      </c>
      <c r="K38" s="38">
        <v>301070.0</v>
      </c>
      <c r="L38" s="41">
        <f t="shared" si="2"/>
        <v>301070</v>
      </c>
      <c r="M38" s="42">
        <v>33.0</v>
      </c>
      <c r="N38" s="43"/>
      <c r="O38" s="23"/>
      <c r="P38" s="23"/>
      <c r="Q38" s="44"/>
      <c r="R38" s="45"/>
      <c r="T38" s="4"/>
    </row>
    <row r="39" ht="15.75" customHeight="1">
      <c r="A39" s="25">
        <v>34.0</v>
      </c>
      <c r="B39" s="47" t="s">
        <v>88</v>
      </c>
      <c r="C39" s="27" t="s">
        <v>15</v>
      </c>
      <c r="D39" s="27">
        <v>1.0</v>
      </c>
      <c r="E39" s="28">
        <v>261800.0</v>
      </c>
      <c r="F39" s="32">
        <f t="shared" si="1"/>
        <v>261800</v>
      </c>
      <c r="G39" s="33">
        <v>34.0</v>
      </c>
      <c r="H39" s="49" t="s">
        <v>88</v>
      </c>
      <c r="I39" s="36" t="s">
        <v>15</v>
      </c>
      <c r="J39" s="36">
        <v>1.0</v>
      </c>
      <c r="K39" s="38">
        <v>301070.0</v>
      </c>
      <c r="L39" s="41">
        <f t="shared" si="2"/>
        <v>301070</v>
      </c>
      <c r="M39" s="42">
        <v>34.0</v>
      </c>
      <c r="N39" s="43"/>
      <c r="O39" s="23"/>
      <c r="P39" s="23"/>
      <c r="Q39" s="44"/>
      <c r="R39" s="45"/>
      <c r="T39" s="4"/>
    </row>
    <row r="40" ht="15.75" customHeight="1">
      <c r="A40" s="25">
        <v>35.0</v>
      </c>
      <c r="B40" s="47" t="s">
        <v>91</v>
      </c>
      <c r="C40" s="27" t="s">
        <v>15</v>
      </c>
      <c r="D40" s="27">
        <v>1.0</v>
      </c>
      <c r="E40" s="28">
        <v>265370.0</v>
      </c>
      <c r="F40" s="32">
        <f t="shared" si="1"/>
        <v>265370</v>
      </c>
      <c r="G40" s="33">
        <v>35.0</v>
      </c>
      <c r="H40" s="49" t="s">
        <v>91</v>
      </c>
      <c r="I40" s="36" t="s">
        <v>15</v>
      </c>
      <c r="J40" s="36">
        <v>1.0</v>
      </c>
      <c r="K40" s="38">
        <v>305830.0</v>
      </c>
      <c r="L40" s="41">
        <f t="shared" si="2"/>
        <v>305830</v>
      </c>
      <c r="M40" s="42">
        <v>35.0</v>
      </c>
      <c r="N40" s="43"/>
      <c r="O40" s="23"/>
      <c r="P40" s="23"/>
      <c r="Q40" s="44"/>
      <c r="R40" s="45"/>
      <c r="T40" s="4"/>
    </row>
    <row r="41" ht="15.75" customHeight="1">
      <c r="A41" s="25">
        <v>36.0</v>
      </c>
      <c r="B41" s="47" t="s">
        <v>93</v>
      </c>
      <c r="C41" s="27" t="s">
        <v>15</v>
      </c>
      <c r="D41" s="27">
        <v>1.0</v>
      </c>
      <c r="E41" s="28">
        <v>265370.0</v>
      </c>
      <c r="F41" s="32">
        <f t="shared" si="1"/>
        <v>265370</v>
      </c>
      <c r="G41" s="33">
        <v>36.0</v>
      </c>
      <c r="H41" s="49" t="s">
        <v>93</v>
      </c>
      <c r="I41" s="36" t="s">
        <v>15</v>
      </c>
      <c r="J41" s="36">
        <v>1.0</v>
      </c>
      <c r="K41" s="38">
        <v>305830.0</v>
      </c>
      <c r="L41" s="41">
        <f t="shared" si="2"/>
        <v>305830</v>
      </c>
      <c r="M41" s="42">
        <v>36.0</v>
      </c>
      <c r="N41" s="43"/>
      <c r="O41" s="23"/>
      <c r="P41" s="23"/>
      <c r="Q41" s="44"/>
      <c r="R41" s="45"/>
      <c r="T41" s="4"/>
    </row>
    <row r="42" ht="15.75" customHeight="1">
      <c r="A42" s="25">
        <v>37.0</v>
      </c>
      <c r="B42" s="47" t="s">
        <v>95</v>
      </c>
      <c r="C42" s="27" t="s">
        <v>15</v>
      </c>
      <c r="D42" s="27">
        <v>1.0</v>
      </c>
      <c r="E42" s="28">
        <v>265370.0</v>
      </c>
      <c r="F42" s="32">
        <f t="shared" si="1"/>
        <v>265370</v>
      </c>
      <c r="G42" s="33">
        <v>37.0</v>
      </c>
      <c r="H42" s="49" t="s">
        <v>95</v>
      </c>
      <c r="I42" s="36" t="s">
        <v>15</v>
      </c>
      <c r="J42" s="36">
        <v>1.0</v>
      </c>
      <c r="K42" s="38">
        <v>305830.0</v>
      </c>
      <c r="L42" s="41">
        <f t="shared" si="2"/>
        <v>305830</v>
      </c>
      <c r="M42" s="42">
        <v>37.0</v>
      </c>
      <c r="N42" s="43"/>
      <c r="O42" s="23"/>
      <c r="P42" s="23"/>
      <c r="Q42" s="44"/>
      <c r="R42" s="45"/>
      <c r="T42" s="4"/>
    </row>
    <row r="43" ht="15.75" customHeight="1">
      <c r="A43" s="25">
        <v>38.0</v>
      </c>
      <c r="B43" s="47" t="s">
        <v>97</v>
      </c>
      <c r="C43" s="27" t="s">
        <v>15</v>
      </c>
      <c r="D43" s="27">
        <v>1.0</v>
      </c>
      <c r="E43" s="28">
        <v>265370.0</v>
      </c>
      <c r="F43" s="32">
        <f t="shared" si="1"/>
        <v>265370</v>
      </c>
      <c r="G43" s="33">
        <v>38.0</v>
      </c>
      <c r="H43" s="49" t="s">
        <v>97</v>
      </c>
      <c r="I43" s="36" t="s">
        <v>15</v>
      </c>
      <c r="J43" s="36">
        <v>1.0</v>
      </c>
      <c r="K43" s="38">
        <v>305830.0</v>
      </c>
      <c r="L43" s="41">
        <f t="shared" si="2"/>
        <v>305830</v>
      </c>
      <c r="M43" s="42">
        <v>38.0</v>
      </c>
      <c r="N43" s="43"/>
      <c r="O43" s="23"/>
      <c r="P43" s="23"/>
      <c r="Q43" s="44"/>
      <c r="R43" s="45"/>
      <c r="T43" s="4"/>
    </row>
    <row r="44" ht="15.75" customHeight="1">
      <c r="A44" s="25">
        <v>39.0</v>
      </c>
      <c r="B44" s="47" t="s">
        <v>99</v>
      </c>
      <c r="C44" s="27" t="s">
        <v>15</v>
      </c>
      <c r="D44" s="27">
        <v>1.0</v>
      </c>
      <c r="E44" s="28">
        <v>265370.0</v>
      </c>
      <c r="F44" s="32">
        <f t="shared" si="1"/>
        <v>265370</v>
      </c>
      <c r="G44" s="33">
        <v>39.0</v>
      </c>
      <c r="H44" s="49" t="s">
        <v>99</v>
      </c>
      <c r="I44" s="36" t="s">
        <v>15</v>
      </c>
      <c r="J44" s="36">
        <v>1.0</v>
      </c>
      <c r="K44" s="38">
        <v>305830.0</v>
      </c>
      <c r="L44" s="41">
        <f t="shared" si="2"/>
        <v>305830</v>
      </c>
      <c r="M44" s="42">
        <v>39.0</v>
      </c>
      <c r="N44" s="43"/>
      <c r="O44" s="23"/>
      <c r="P44" s="23"/>
      <c r="Q44" s="44"/>
      <c r="R44" s="45"/>
      <c r="T44" s="4"/>
    </row>
    <row r="45" ht="15.75" customHeight="1">
      <c r="A45" s="25">
        <v>40.0</v>
      </c>
      <c r="B45" s="47" t="s">
        <v>102</v>
      </c>
      <c r="C45" s="27" t="s">
        <v>15</v>
      </c>
      <c r="D45" s="27">
        <v>1.0</v>
      </c>
      <c r="E45" s="28">
        <v>265370.0</v>
      </c>
      <c r="F45" s="32">
        <f t="shared" si="1"/>
        <v>265370</v>
      </c>
      <c r="G45" s="33">
        <v>40.0</v>
      </c>
      <c r="H45" s="49" t="s">
        <v>102</v>
      </c>
      <c r="I45" s="36" t="s">
        <v>15</v>
      </c>
      <c r="J45" s="36">
        <v>1.0</v>
      </c>
      <c r="K45" s="38">
        <v>305830.0</v>
      </c>
      <c r="L45" s="41">
        <f t="shared" si="2"/>
        <v>305830</v>
      </c>
      <c r="M45" s="42">
        <v>40.0</v>
      </c>
      <c r="N45" s="43"/>
      <c r="O45" s="23"/>
      <c r="P45" s="23"/>
      <c r="Q45" s="44"/>
      <c r="R45" s="45"/>
      <c r="T45" s="4"/>
    </row>
    <row r="46" ht="15.75" customHeight="1">
      <c r="A46" s="25">
        <v>41.0</v>
      </c>
      <c r="B46" s="47" t="s">
        <v>104</v>
      </c>
      <c r="C46" s="27" t="s">
        <v>15</v>
      </c>
      <c r="D46" s="27">
        <v>1.0</v>
      </c>
      <c r="E46" s="28">
        <v>265370.0</v>
      </c>
      <c r="F46" s="32">
        <f t="shared" si="1"/>
        <v>265370</v>
      </c>
      <c r="G46" s="33">
        <v>41.0</v>
      </c>
      <c r="H46" s="49" t="s">
        <v>104</v>
      </c>
      <c r="I46" s="36" t="s">
        <v>15</v>
      </c>
      <c r="J46" s="36">
        <v>1.0</v>
      </c>
      <c r="K46" s="38">
        <v>305830.0</v>
      </c>
      <c r="L46" s="41">
        <f t="shared" si="2"/>
        <v>305830</v>
      </c>
      <c r="M46" s="42">
        <v>41.0</v>
      </c>
      <c r="N46" s="43"/>
      <c r="O46" s="23"/>
      <c r="P46" s="23"/>
      <c r="Q46" s="44"/>
      <c r="R46" s="45"/>
      <c r="T46" s="4"/>
    </row>
    <row r="47" ht="15.75" customHeight="1">
      <c r="A47" s="25">
        <v>42.0</v>
      </c>
      <c r="B47" s="47" t="s">
        <v>107</v>
      </c>
      <c r="C47" s="27" t="s">
        <v>15</v>
      </c>
      <c r="D47" s="27">
        <v>1.0</v>
      </c>
      <c r="E47" s="28">
        <v>265370.0</v>
      </c>
      <c r="F47" s="32">
        <f t="shared" si="1"/>
        <v>265370</v>
      </c>
      <c r="G47" s="33">
        <v>42.0</v>
      </c>
      <c r="H47" s="49" t="s">
        <v>107</v>
      </c>
      <c r="I47" s="36" t="s">
        <v>15</v>
      </c>
      <c r="J47" s="36">
        <v>1.0</v>
      </c>
      <c r="K47" s="38">
        <v>305830.0</v>
      </c>
      <c r="L47" s="41">
        <f t="shared" si="2"/>
        <v>305830</v>
      </c>
      <c r="M47" s="42">
        <v>42.0</v>
      </c>
      <c r="N47" s="43"/>
      <c r="O47" s="23"/>
      <c r="P47" s="23"/>
      <c r="Q47" s="44"/>
      <c r="R47" s="45"/>
      <c r="T47" s="4"/>
    </row>
    <row r="48" ht="15.75" customHeight="1">
      <c r="A48" s="25">
        <v>43.0</v>
      </c>
      <c r="B48" s="47" t="s">
        <v>109</v>
      </c>
      <c r="C48" s="27" t="s">
        <v>15</v>
      </c>
      <c r="D48" s="27">
        <v>1.0</v>
      </c>
      <c r="E48" s="28">
        <v>265370.0</v>
      </c>
      <c r="F48" s="32">
        <f t="shared" si="1"/>
        <v>265370</v>
      </c>
      <c r="G48" s="33">
        <v>43.0</v>
      </c>
      <c r="H48" s="49" t="s">
        <v>109</v>
      </c>
      <c r="I48" s="36" t="s">
        <v>15</v>
      </c>
      <c r="J48" s="36">
        <v>1.0</v>
      </c>
      <c r="K48" s="38">
        <v>305830.0</v>
      </c>
      <c r="L48" s="41">
        <f t="shared" si="2"/>
        <v>305830</v>
      </c>
      <c r="M48" s="42">
        <v>43.0</v>
      </c>
      <c r="N48" s="43"/>
      <c r="O48" s="23"/>
      <c r="P48" s="23"/>
      <c r="Q48" s="44"/>
      <c r="R48" s="45"/>
      <c r="T48" s="4"/>
    </row>
    <row r="49" ht="15.75" customHeight="1">
      <c r="A49" s="25">
        <v>44.0</v>
      </c>
      <c r="B49" s="47" t="s">
        <v>112</v>
      </c>
      <c r="C49" s="27" t="s">
        <v>15</v>
      </c>
      <c r="D49" s="27">
        <v>1.0</v>
      </c>
      <c r="E49" s="28">
        <v>265370.0</v>
      </c>
      <c r="F49" s="32">
        <f t="shared" si="1"/>
        <v>265370</v>
      </c>
      <c r="G49" s="33">
        <v>44.0</v>
      </c>
      <c r="H49" s="49" t="s">
        <v>112</v>
      </c>
      <c r="I49" s="36" t="s">
        <v>15</v>
      </c>
      <c r="J49" s="36">
        <v>1.0</v>
      </c>
      <c r="K49" s="38">
        <v>305830.0</v>
      </c>
      <c r="L49" s="41">
        <f t="shared" si="2"/>
        <v>305830</v>
      </c>
      <c r="M49" s="42">
        <v>44.0</v>
      </c>
      <c r="N49" s="43"/>
      <c r="O49" s="23"/>
      <c r="P49" s="23"/>
      <c r="Q49" s="44"/>
      <c r="R49" s="45"/>
      <c r="T49" s="4"/>
    </row>
    <row r="50" ht="15.75" customHeight="1">
      <c r="A50" s="25">
        <v>45.0</v>
      </c>
      <c r="B50" s="47" t="s">
        <v>114</v>
      </c>
      <c r="C50" s="27" t="s">
        <v>15</v>
      </c>
      <c r="D50" s="27">
        <v>1.0</v>
      </c>
      <c r="E50" s="28">
        <v>265370.0</v>
      </c>
      <c r="F50" s="32">
        <f t="shared" si="1"/>
        <v>265370</v>
      </c>
      <c r="G50" s="33">
        <v>45.0</v>
      </c>
      <c r="H50" s="49" t="s">
        <v>114</v>
      </c>
      <c r="I50" s="36" t="s">
        <v>15</v>
      </c>
      <c r="J50" s="36">
        <v>1.0</v>
      </c>
      <c r="K50" s="38">
        <v>305830.0</v>
      </c>
      <c r="L50" s="41">
        <f t="shared" si="2"/>
        <v>305830</v>
      </c>
      <c r="M50" s="42">
        <v>45.0</v>
      </c>
      <c r="N50" s="43"/>
      <c r="O50" s="23"/>
      <c r="P50" s="23"/>
      <c r="Q50" s="44"/>
      <c r="R50" s="45"/>
      <c r="T50" s="4"/>
    </row>
    <row r="51" ht="15.75" customHeight="1">
      <c r="A51" s="25">
        <v>46.0</v>
      </c>
      <c r="B51" s="47" t="s">
        <v>115</v>
      </c>
      <c r="C51" s="27" t="s">
        <v>15</v>
      </c>
      <c r="D51" s="27">
        <v>1.0</v>
      </c>
      <c r="E51" s="28">
        <v>265370.0</v>
      </c>
      <c r="F51" s="32">
        <f t="shared" si="1"/>
        <v>265370</v>
      </c>
      <c r="G51" s="33">
        <v>46.0</v>
      </c>
      <c r="H51" s="49" t="s">
        <v>115</v>
      </c>
      <c r="I51" s="36" t="s">
        <v>15</v>
      </c>
      <c r="J51" s="36">
        <v>1.0</v>
      </c>
      <c r="K51" s="38">
        <v>305830.0</v>
      </c>
      <c r="L51" s="41">
        <f t="shared" si="2"/>
        <v>305830</v>
      </c>
      <c r="M51" s="42">
        <v>46.0</v>
      </c>
      <c r="N51" s="43"/>
      <c r="O51" s="23"/>
      <c r="P51" s="23"/>
      <c r="Q51" s="44"/>
      <c r="R51" s="45"/>
      <c r="T51" s="4"/>
    </row>
    <row r="52" ht="15.75" customHeight="1">
      <c r="A52" s="25">
        <v>47.0</v>
      </c>
      <c r="B52" s="47" t="s">
        <v>117</v>
      </c>
      <c r="C52" s="27" t="s">
        <v>15</v>
      </c>
      <c r="D52" s="27">
        <v>1.0</v>
      </c>
      <c r="E52" s="28">
        <v>265370.0</v>
      </c>
      <c r="F52" s="32">
        <f t="shared" si="1"/>
        <v>265370</v>
      </c>
      <c r="G52" s="33">
        <v>47.0</v>
      </c>
      <c r="H52" s="49" t="s">
        <v>117</v>
      </c>
      <c r="I52" s="36" t="s">
        <v>15</v>
      </c>
      <c r="J52" s="36">
        <v>1.0</v>
      </c>
      <c r="K52" s="38">
        <v>305830.0</v>
      </c>
      <c r="L52" s="41">
        <f t="shared" si="2"/>
        <v>305830</v>
      </c>
      <c r="M52" s="42">
        <v>47.0</v>
      </c>
      <c r="N52" s="43"/>
      <c r="O52" s="23"/>
      <c r="P52" s="23"/>
      <c r="Q52" s="44"/>
      <c r="R52" s="45"/>
      <c r="T52" s="4"/>
    </row>
    <row r="53" ht="15.75" customHeight="1">
      <c r="A53" s="25">
        <v>48.0</v>
      </c>
      <c r="B53" s="47" t="s">
        <v>118</v>
      </c>
      <c r="C53" s="27" t="s">
        <v>15</v>
      </c>
      <c r="D53" s="27">
        <v>1.0</v>
      </c>
      <c r="E53" s="28">
        <v>265370.0</v>
      </c>
      <c r="F53" s="32">
        <f t="shared" si="1"/>
        <v>265370</v>
      </c>
      <c r="G53" s="33">
        <v>48.0</v>
      </c>
      <c r="H53" s="49" t="s">
        <v>118</v>
      </c>
      <c r="I53" s="36" t="s">
        <v>15</v>
      </c>
      <c r="J53" s="36">
        <v>1.0</v>
      </c>
      <c r="K53" s="38">
        <v>305830.0</v>
      </c>
      <c r="L53" s="41">
        <f t="shared" si="2"/>
        <v>305830</v>
      </c>
      <c r="M53" s="42">
        <v>48.0</v>
      </c>
      <c r="N53" s="43"/>
      <c r="O53" s="23"/>
      <c r="P53" s="23"/>
      <c r="Q53" s="44"/>
      <c r="R53" s="45"/>
      <c r="T53" s="4"/>
    </row>
    <row r="54" ht="15.75" customHeight="1">
      <c r="A54" s="25">
        <v>49.0</v>
      </c>
      <c r="B54" s="47" t="s">
        <v>119</v>
      </c>
      <c r="C54" s="27" t="s">
        <v>15</v>
      </c>
      <c r="D54" s="27">
        <v>1.0</v>
      </c>
      <c r="E54" s="28">
        <v>265370.0</v>
      </c>
      <c r="F54" s="32">
        <f t="shared" si="1"/>
        <v>265370</v>
      </c>
      <c r="G54" s="33">
        <v>49.0</v>
      </c>
      <c r="H54" s="49" t="s">
        <v>119</v>
      </c>
      <c r="I54" s="36" t="s">
        <v>15</v>
      </c>
      <c r="J54" s="36">
        <v>1.0</v>
      </c>
      <c r="K54" s="38">
        <v>305830.0</v>
      </c>
      <c r="L54" s="41">
        <f t="shared" si="2"/>
        <v>305830</v>
      </c>
      <c r="M54" s="42">
        <v>49.0</v>
      </c>
      <c r="N54" s="43"/>
      <c r="O54" s="23"/>
      <c r="P54" s="23"/>
      <c r="Q54" s="44"/>
      <c r="R54" s="45"/>
      <c r="T54" s="4"/>
    </row>
    <row r="55" ht="15.75" customHeight="1">
      <c r="A55" s="25">
        <v>50.0</v>
      </c>
      <c r="B55" s="47" t="s">
        <v>120</v>
      </c>
      <c r="C55" s="27" t="s">
        <v>15</v>
      </c>
      <c r="D55" s="27">
        <v>1.0</v>
      </c>
      <c r="E55" s="28">
        <v>265370.0</v>
      </c>
      <c r="F55" s="32">
        <f t="shared" si="1"/>
        <v>265370</v>
      </c>
      <c r="G55" s="33">
        <v>50.0</v>
      </c>
      <c r="H55" s="49" t="s">
        <v>120</v>
      </c>
      <c r="I55" s="36" t="s">
        <v>15</v>
      </c>
      <c r="J55" s="36">
        <v>1.0</v>
      </c>
      <c r="K55" s="38">
        <v>305830.0</v>
      </c>
      <c r="L55" s="41">
        <f t="shared" si="2"/>
        <v>305830</v>
      </c>
      <c r="M55" s="42">
        <v>50.0</v>
      </c>
      <c r="N55" s="43"/>
      <c r="O55" s="23"/>
      <c r="P55" s="23"/>
      <c r="Q55" s="44"/>
      <c r="R55" s="45"/>
      <c r="T55" s="4"/>
    </row>
    <row r="56" ht="15.75" customHeight="1">
      <c r="A56" s="25">
        <v>51.0</v>
      </c>
      <c r="B56" s="47" t="s">
        <v>121</v>
      </c>
      <c r="C56" s="27" t="s">
        <v>15</v>
      </c>
      <c r="D56" s="27">
        <v>1.0</v>
      </c>
      <c r="E56" s="28">
        <v>265370.0</v>
      </c>
      <c r="F56" s="32">
        <f t="shared" si="1"/>
        <v>265370</v>
      </c>
      <c r="G56" s="33">
        <v>51.0</v>
      </c>
      <c r="H56" s="49" t="s">
        <v>121</v>
      </c>
      <c r="I56" s="36" t="s">
        <v>15</v>
      </c>
      <c r="J56" s="36">
        <v>1.0</v>
      </c>
      <c r="K56" s="38">
        <v>305830.0</v>
      </c>
      <c r="L56" s="41">
        <f t="shared" si="2"/>
        <v>305830</v>
      </c>
      <c r="M56" s="42">
        <v>51.0</v>
      </c>
      <c r="N56" s="43"/>
      <c r="O56" s="23"/>
      <c r="P56" s="23"/>
      <c r="Q56" s="44"/>
      <c r="R56" s="45"/>
      <c r="T56" s="4"/>
    </row>
    <row r="57" ht="15.75" customHeight="1">
      <c r="A57" s="25">
        <v>52.0</v>
      </c>
      <c r="B57" s="47" t="s">
        <v>122</v>
      </c>
      <c r="C57" s="27" t="s">
        <v>15</v>
      </c>
      <c r="D57" s="27">
        <v>1.0</v>
      </c>
      <c r="E57" s="28">
        <v>265370.0</v>
      </c>
      <c r="F57" s="32">
        <f t="shared" si="1"/>
        <v>265370</v>
      </c>
      <c r="G57" s="33">
        <v>52.0</v>
      </c>
      <c r="H57" s="49" t="s">
        <v>122</v>
      </c>
      <c r="I57" s="36" t="s">
        <v>15</v>
      </c>
      <c r="J57" s="36">
        <v>1.0</v>
      </c>
      <c r="K57" s="38">
        <v>305830.0</v>
      </c>
      <c r="L57" s="41">
        <f t="shared" si="2"/>
        <v>305830</v>
      </c>
      <c r="M57" s="42">
        <v>52.0</v>
      </c>
      <c r="N57" s="43"/>
      <c r="O57" s="23"/>
      <c r="P57" s="23"/>
      <c r="Q57" s="44"/>
      <c r="R57" s="45"/>
      <c r="T57" s="4"/>
    </row>
    <row r="58" ht="15.75" customHeight="1">
      <c r="A58" s="25">
        <v>53.0</v>
      </c>
      <c r="B58" s="47" t="s">
        <v>123</v>
      </c>
      <c r="C58" s="27" t="s">
        <v>15</v>
      </c>
      <c r="D58" s="27">
        <v>1.0</v>
      </c>
      <c r="E58" s="28">
        <v>265370.0</v>
      </c>
      <c r="F58" s="32">
        <f t="shared" si="1"/>
        <v>265370</v>
      </c>
      <c r="G58" s="33">
        <v>53.0</v>
      </c>
      <c r="H58" s="49" t="s">
        <v>123</v>
      </c>
      <c r="I58" s="36" t="s">
        <v>15</v>
      </c>
      <c r="J58" s="36">
        <v>1.0</v>
      </c>
      <c r="K58" s="38">
        <v>305830.0</v>
      </c>
      <c r="L58" s="41">
        <f t="shared" si="2"/>
        <v>305830</v>
      </c>
      <c r="M58" s="42">
        <v>53.0</v>
      </c>
      <c r="N58" s="43"/>
      <c r="O58" s="23"/>
      <c r="P58" s="23"/>
      <c r="Q58" s="44"/>
      <c r="R58" s="45"/>
      <c r="T58" s="4"/>
    </row>
    <row r="59" ht="15.75" customHeight="1">
      <c r="A59" s="25">
        <v>54.0</v>
      </c>
      <c r="B59" s="47" t="s">
        <v>125</v>
      </c>
      <c r="C59" s="27" t="s">
        <v>15</v>
      </c>
      <c r="D59" s="27">
        <v>1.0</v>
      </c>
      <c r="E59" s="28">
        <v>265370.0</v>
      </c>
      <c r="F59" s="32">
        <f t="shared" si="1"/>
        <v>265370</v>
      </c>
      <c r="G59" s="33">
        <v>54.0</v>
      </c>
      <c r="H59" s="49" t="s">
        <v>125</v>
      </c>
      <c r="I59" s="36" t="s">
        <v>15</v>
      </c>
      <c r="J59" s="36">
        <v>1.0</v>
      </c>
      <c r="K59" s="38">
        <v>305830.0</v>
      </c>
      <c r="L59" s="41">
        <f t="shared" si="2"/>
        <v>305830</v>
      </c>
      <c r="M59" s="42">
        <v>54.0</v>
      </c>
      <c r="N59" s="43"/>
      <c r="O59" s="23"/>
      <c r="P59" s="23"/>
      <c r="Q59" s="44"/>
      <c r="R59" s="45"/>
      <c r="T59" s="4"/>
    </row>
    <row r="60" ht="15.75" customHeight="1">
      <c r="A60" s="25">
        <v>55.0</v>
      </c>
      <c r="B60" s="47" t="s">
        <v>128</v>
      </c>
      <c r="C60" s="27" t="s">
        <v>15</v>
      </c>
      <c r="D60" s="27">
        <v>1.0</v>
      </c>
      <c r="E60" s="28">
        <v>265370.0</v>
      </c>
      <c r="F60" s="32">
        <f t="shared" si="1"/>
        <v>265370</v>
      </c>
      <c r="G60" s="33">
        <v>55.0</v>
      </c>
      <c r="H60" s="49" t="s">
        <v>128</v>
      </c>
      <c r="I60" s="36" t="s">
        <v>15</v>
      </c>
      <c r="J60" s="36">
        <v>1.0</v>
      </c>
      <c r="K60" s="38">
        <v>305830.0</v>
      </c>
      <c r="L60" s="41">
        <f t="shared" si="2"/>
        <v>305830</v>
      </c>
      <c r="M60" s="42">
        <v>55.0</v>
      </c>
      <c r="N60" s="43"/>
      <c r="O60" s="23"/>
      <c r="P60" s="23"/>
      <c r="Q60" s="44"/>
      <c r="R60" s="45"/>
      <c r="T60" s="4"/>
    </row>
    <row r="61" ht="15.75" customHeight="1">
      <c r="A61" s="25">
        <v>56.0</v>
      </c>
      <c r="B61" s="47" t="s">
        <v>129</v>
      </c>
      <c r="C61" s="27" t="s">
        <v>15</v>
      </c>
      <c r="D61" s="27">
        <v>1.0</v>
      </c>
      <c r="E61" s="28">
        <v>265370.0</v>
      </c>
      <c r="F61" s="32">
        <f t="shared" si="1"/>
        <v>265370</v>
      </c>
      <c r="G61" s="33">
        <v>56.0</v>
      </c>
      <c r="H61" s="49" t="s">
        <v>129</v>
      </c>
      <c r="I61" s="36" t="s">
        <v>15</v>
      </c>
      <c r="J61" s="36">
        <v>1.0</v>
      </c>
      <c r="K61" s="38">
        <v>305830.0</v>
      </c>
      <c r="L61" s="41">
        <f t="shared" si="2"/>
        <v>305830</v>
      </c>
      <c r="M61" s="42">
        <v>56.0</v>
      </c>
      <c r="N61" s="43"/>
      <c r="O61" s="23"/>
      <c r="P61" s="23"/>
      <c r="Q61" s="44"/>
      <c r="R61" s="45"/>
      <c r="T61" s="4"/>
    </row>
    <row r="62" ht="15.75" customHeight="1">
      <c r="A62" s="25">
        <v>57.0</v>
      </c>
      <c r="B62" s="47" t="s">
        <v>130</v>
      </c>
      <c r="C62" s="27" t="s">
        <v>15</v>
      </c>
      <c r="D62" s="27">
        <v>1.0</v>
      </c>
      <c r="E62" s="28">
        <v>265370.0</v>
      </c>
      <c r="F62" s="32">
        <f t="shared" si="1"/>
        <v>265370</v>
      </c>
      <c r="G62" s="33">
        <v>57.0</v>
      </c>
      <c r="H62" s="49" t="s">
        <v>130</v>
      </c>
      <c r="I62" s="36" t="s">
        <v>15</v>
      </c>
      <c r="J62" s="36">
        <v>1.0</v>
      </c>
      <c r="K62" s="38">
        <v>305830.0</v>
      </c>
      <c r="L62" s="41">
        <f t="shared" si="2"/>
        <v>305830</v>
      </c>
      <c r="M62" s="42">
        <v>57.0</v>
      </c>
      <c r="N62" s="43"/>
      <c r="O62" s="23"/>
      <c r="P62" s="23"/>
      <c r="Q62" s="44"/>
      <c r="R62" s="45"/>
      <c r="T62" s="4"/>
    </row>
    <row r="63" ht="15.75" customHeight="1">
      <c r="A63" s="25">
        <v>58.0</v>
      </c>
      <c r="B63" s="47" t="s">
        <v>131</v>
      </c>
      <c r="C63" s="27" t="s">
        <v>15</v>
      </c>
      <c r="D63" s="27">
        <v>1.0</v>
      </c>
      <c r="E63" s="28">
        <v>265370.0</v>
      </c>
      <c r="F63" s="32">
        <f t="shared" si="1"/>
        <v>265370</v>
      </c>
      <c r="G63" s="33">
        <v>58.0</v>
      </c>
      <c r="H63" s="49" t="s">
        <v>131</v>
      </c>
      <c r="I63" s="36" t="s">
        <v>15</v>
      </c>
      <c r="J63" s="36">
        <v>1.0</v>
      </c>
      <c r="K63" s="38">
        <v>305830.0</v>
      </c>
      <c r="L63" s="41">
        <f t="shared" si="2"/>
        <v>305830</v>
      </c>
      <c r="M63" s="42">
        <v>58.0</v>
      </c>
      <c r="N63" s="43"/>
      <c r="O63" s="23"/>
      <c r="P63" s="23"/>
      <c r="Q63" s="44"/>
      <c r="R63" s="45"/>
      <c r="T63" s="4"/>
    </row>
    <row r="64" ht="15.75" customHeight="1">
      <c r="A64" s="25">
        <v>59.0</v>
      </c>
      <c r="B64" s="47" t="s">
        <v>132</v>
      </c>
      <c r="C64" s="27" t="s">
        <v>15</v>
      </c>
      <c r="D64" s="27">
        <v>1.0</v>
      </c>
      <c r="E64" s="28">
        <v>265370.0</v>
      </c>
      <c r="F64" s="32">
        <f t="shared" si="1"/>
        <v>265370</v>
      </c>
      <c r="G64" s="33">
        <v>59.0</v>
      </c>
      <c r="H64" s="49" t="s">
        <v>132</v>
      </c>
      <c r="I64" s="36" t="s">
        <v>15</v>
      </c>
      <c r="J64" s="36">
        <v>1.0</v>
      </c>
      <c r="K64" s="38">
        <v>305830.0</v>
      </c>
      <c r="L64" s="41">
        <f t="shared" si="2"/>
        <v>305830</v>
      </c>
      <c r="M64" s="42">
        <v>59.0</v>
      </c>
      <c r="N64" s="43"/>
      <c r="O64" s="23"/>
      <c r="P64" s="23"/>
      <c r="Q64" s="44"/>
      <c r="R64" s="45"/>
      <c r="T64" s="4"/>
    </row>
    <row r="65" ht="15.75" customHeight="1">
      <c r="A65" s="25">
        <v>60.0</v>
      </c>
      <c r="B65" s="47" t="s">
        <v>133</v>
      </c>
      <c r="C65" s="27" t="s">
        <v>15</v>
      </c>
      <c r="D65" s="27">
        <v>1.0</v>
      </c>
      <c r="E65" s="28">
        <v>265370.0</v>
      </c>
      <c r="F65" s="32">
        <f t="shared" si="1"/>
        <v>265370</v>
      </c>
      <c r="G65" s="33">
        <v>60.0</v>
      </c>
      <c r="H65" s="49" t="s">
        <v>133</v>
      </c>
      <c r="I65" s="36" t="s">
        <v>15</v>
      </c>
      <c r="J65" s="36">
        <v>1.0</v>
      </c>
      <c r="K65" s="38">
        <v>305830.0</v>
      </c>
      <c r="L65" s="41">
        <f t="shared" si="2"/>
        <v>305830</v>
      </c>
      <c r="M65" s="42">
        <v>60.0</v>
      </c>
      <c r="N65" s="43"/>
      <c r="O65" s="23"/>
      <c r="P65" s="23"/>
      <c r="Q65" s="44"/>
      <c r="R65" s="45"/>
      <c r="T65" s="4"/>
    </row>
    <row r="66" ht="15.75" customHeight="1">
      <c r="A66" s="25">
        <v>61.0</v>
      </c>
      <c r="B66" s="47" t="s">
        <v>134</v>
      </c>
      <c r="C66" s="27" t="s">
        <v>15</v>
      </c>
      <c r="D66" s="27">
        <v>1.0</v>
      </c>
      <c r="E66" s="28">
        <v>265370.0</v>
      </c>
      <c r="F66" s="32">
        <f t="shared" si="1"/>
        <v>265370</v>
      </c>
      <c r="G66" s="33">
        <v>61.0</v>
      </c>
      <c r="H66" s="49" t="s">
        <v>134</v>
      </c>
      <c r="I66" s="36" t="s">
        <v>15</v>
      </c>
      <c r="J66" s="36">
        <v>1.0</v>
      </c>
      <c r="K66" s="38">
        <v>305830.0</v>
      </c>
      <c r="L66" s="41">
        <f t="shared" si="2"/>
        <v>305830</v>
      </c>
      <c r="M66" s="42">
        <v>61.0</v>
      </c>
      <c r="N66" s="43"/>
      <c r="O66" s="23"/>
      <c r="P66" s="23"/>
      <c r="Q66" s="44"/>
      <c r="R66" s="45"/>
      <c r="T66" s="4"/>
    </row>
    <row r="67" ht="15.75" customHeight="1">
      <c r="A67" s="25">
        <v>62.0</v>
      </c>
      <c r="B67" s="47" t="s">
        <v>135</v>
      </c>
      <c r="C67" s="27" t="s">
        <v>15</v>
      </c>
      <c r="D67" s="27">
        <v>1.0</v>
      </c>
      <c r="E67" s="28">
        <v>265370.0</v>
      </c>
      <c r="F67" s="32">
        <f t="shared" si="1"/>
        <v>265370</v>
      </c>
      <c r="G67" s="33">
        <v>62.0</v>
      </c>
      <c r="H67" s="49" t="s">
        <v>135</v>
      </c>
      <c r="I67" s="36" t="s">
        <v>15</v>
      </c>
      <c r="J67" s="36">
        <v>1.0</v>
      </c>
      <c r="K67" s="38">
        <v>305830.0</v>
      </c>
      <c r="L67" s="41">
        <f t="shared" si="2"/>
        <v>305830</v>
      </c>
      <c r="M67" s="42">
        <v>62.0</v>
      </c>
      <c r="N67" s="43"/>
      <c r="O67" s="23"/>
      <c r="P67" s="23"/>
      <c r="Q67" s="44"/>
      <c r="R67" s="45"/>
      <c r="T67" s="4"/>
    </row>
    <row r="68" ht="15.75" customHeight="1">
      <c r="A68" s="25">
        <v>63.0</v>
      </c>
      <c r="B68" s="47" t="s">
        <v>137</v>
      </c>
      <c r="C68" s="27" t="s">
        <v>15</v>
      </c>
      <c r="D68" s="27">
        <v>1.0</v>
      </c>
      <c r="E68" s="28">
        <v>265370.0</v>
      </c>
      <c r="F68" s="32">
        <f t="shared" si="1"/>
        <v>265370</v>
      </c>
      <c r="G68" s="33">
        <v>63.0</v>
      </c>
      <c r="H68" s="49" t="s">
        <v>137</v>
      </c>
      <c r="I68" s="36" t="s">
        <v>15</v>
      </c>
      <c r="J68" s="36">
        <v>1.0</v>
      </c>
      <c r="K68" s="38">
        <v>305830.0</v>
      </c>
      <c r="L68" s="41">
        <f t="shared" si="2"/>
        <v>305830</v>
      </c>
      <c r="M68" s="42">
        <v>63.0</v>
      </c>
      <c r="N68" s="43"/>
      <c r="O68" s="23"/>
      <c r="P68" s="23"/>
      <c r="Q68" s="44"/>
      <c r="R68" s="45"/>
      <c r="T68" s="4"/>
    </row>
    <row r="69" ht="15.75" customHeight="1">
      <c r="A69" s="25">
        <v>64.0</v>
      </c>
      <c r="B69" s="47" t="s">
        <v>138</v>
      </c>
      <c r="C69" s="27" t="s">
        <v>15</v>
      </c>
      <c r="D69" s="27">
        <v>1.0</v>
      </c>
      <c r="E69" s="28">
        <v>265370.0</v>
      </c>
      <c r="F69" s="32">
        <f t="shared" si="1"/>
        <v>265370</v>
      </c>
      <c r="G69" s="33">
        <v>64.0</v>
      </c>
      <c r="H69" s="49" t="s">
        <v>138</v>
      </c>
      <c r="I69" s="36" t="s">
        <v>15</v>
      </c>
      <c r="J69" s="36">
        <v>1.0</v>
      </c>
      <c r="K69" s="38">
        <v>305830.0</v>
      </c>
      <c r="L69" s="41">
        <f t="shared" si="2"/>
        <v>305830</v>
      </c>
      <c r="M69" s="42">
        <v>64.0</v>
      </c>
      <c r="N69" s="43"/>
      <c r="O69" s="23"/>
      <c r="P69" s="23"/>
      <c r="Q69" s="44"/>
      <c r="R69" s="45"/>
      <c r="T69" s="4"/>
    </row>
    <row r="70" ht="15.75" customHeight="1">
      <c r="A70" s="25">
        <v>65.0</v>
      </c>
      <c r="B70" s="47" t="s">
        <v>139</v>
      </c>
      <c r="C70" s="27" t="s">
        <v>15</v>
      </c>
      <c r="D70" s="27">
        <v>1.0</v>
      </c>
      <c r="E70" s="28">
        <v>265370.0</v>
      </c>
      <c r="F70" s="32">
        <f t="shared" si="1"/>
        <v>265370</v>
      </c>
      <c r="G70" s="33">
        <v>65.0</v>
      </c>
      <c r="H70" s="49" t="s">
        <v>139</v>
      </c>
      <c r="I70" s="36" t="s">
        <v>15</v>
      </c>
      <c r="J70" s="36">
        <v>1.0</v>
      </c>
      <c r="K70" s="38">
        <v>305830.0</v>
      </c>
      <c r="L70" s="41">
        <f t="shared" si="2"/>
        <v>305830</v>
      </c>
      <c r="M70" s="42">
        <v>65.0</v>
      </c>
      <c r="N70" s="43"/>
      <c r="O70" s="23"/>
      <c r="P70" s="23"/>
      <c r="Q70" s="44"/>
      <c r="R70" s="45"/>
      <c r="T70" s="4"/>
    </row>
    <row r="71" ht="15.75" customHeight="1">
      <c r="A71" s="25">
        <v>66.0</v>
      </c>
      <c r="B71" s="47" t="s">
        <v>140</v>
      </c>
      <c r="C71" s="27" t="s">
        <v>15</v>
      </c>
      <c r="D71" s="27">
        <v>1.0</v>
      </c>
      <c r="E71" s="28">
        <v>265370.0</v>
      </c>
      <c r="F71" s="32">
        <f t="shared" si="1"/>
        <v>265370</v>
      </c>
      <c r="G71" s="33">
        <v>66.0</v>
      </c>
      <c r="H71" s="49" t="s">
        <v>140</v>
      </c>
      <c r="I71" s="36" t="s">
        <v>15</v>
      </c>
      <c r="J71" s="36">
        <v>1.0</v>
      </c>
      <c r="K71" s="38">
        <v>305830.0</v>
      </c>
      <c r="L71" s="41">
        <f t="shared" si="2"/>
        <v>305830</v>
      </c>
      <c r="M71" s="42">
        <v>66.0</v>
      </c>
      <c r="N71" s="43"/>
      <c r="O71" s="23"/>
      <c r="P71" s="23"/>
      <c r="Q71" s="44"/>
      <c r="R71" s="45"/>
      <c r="T71" s="4"/>
    </row>
    <row r="72" ht="15.75" customHeight="1">
      <c r="A72" s="25">
        <v>67.0</v>
      </c>
      <c r="B72" s="47" t="s">
        <v>141</v>
      </c>
      <c r="C72" s="27" t="s">
        <v>15</v>
      </c>
      <c r="D72" s="27">
        <v>1.0</v>
      </c>
      <c r="E72" s="28">
        <v>265370.0</v>
      </c>
      <c r="F72" s="32">
        <f t="shared" si="1"/>
        <v>265370</v>
      </c>
      <c r="G72" s="33">
        <v>67.0</v>
      </c>
      <c r="H72" s="49" t="s">
        <v>141</v>
      </c>
      <c r="I72" s="36" t="s">
        <v>15</v>
      </c>
      <c r="J72" s="36">
        <v>1.0</v>
      </c>
      <c r="K72" s="38">
        <v>305830.0</v>
      </c>
      <c r="L72" s="41">
        <f t="shared" si="2"/>
        <v>305830</v>
      </c>
      <c r="M72" s="42">
        <v>67.0</v>
      </c>
      <c r="N72" s="43"/>
      <c r="O72" s="23"/>
      <c r="P72" s="23"/>
      <c r="Q72" s="44"/>
      <c r="R72" s="45"/>
      <c r="T72" s="4"/>
    </row>
    <row r="73" ht="15.75" customHeight="1">
      <c r="A73" s="25">
        <v>68.0</v>
      </c>
      <c r="B73" s="47" t="s">
        <v>142</v>
      </c>
      <c r="C73" s="27" t="s">
        <v>15</v>
      </c>
      <c r="D73" s="27">
        <v>1.0</v>
      </c>
      <c r="E73" s="28">
        <v>265370.0</v>
      </c>
      <c r="F73" s="32">
        <f t="shared" si="1"/>
        <v>265370</v>
      </c>
      <c r="G73" s="33">
        <v>68.0</v>
      </c>
      <c r="H73" s="49" t="s">
        <v>142</v>
      </c>
      <c r="I73" s="36" t="s">
        <v>15</v>
      </c>
      <c r="J73" s="36">
        <v>1.0</v>
      </c>
      <c r="K73" s="38">
        <v>305830.0</v>
      </c>
      <c r="L73" s="41">
        <f t="shared" si="2"/>
        <v>305830</v>
      </c>
      <c r="M73" s="42">
        <v>68.0</v>
      </c>
      <c r="N73" s="43"/>
      <c r="O73" s="23"/>
      <c r="P73" s="23"/>
      <c r="Q73" s="44"/>
      <c r="R73" s="45"/>
      <c r="T73" s="4"/>
    </row>
    <row r="74" ht="15.75" customHeight="1">
      <c r="A74" s="25">
        <v>69.0</v>
      </c>
      <c r="B74" s="47" t="s">
        <v>143</v>
      </c>
      <c r="C74" s="27" t="s">
        <v>15</v>
      </c>
      <c r="D74" s="27">
        <v>1.0</v>
      </c>
      <c r="E74" s="28">
        <v>265370.0</v>
      </c>
      <c r="F74" s="32">
        <f t="shared" si="1"/>
        <v>265370</v>
      </c>
      <c r="G74" s="33">
        <v>69.0</v>
      </c>
      <c r="H74" s="49" t="s">
        <v>143</v>
      </c>
      <c r="I74" s="36" t="s">
        <v>15</v>
      </c>
      <c r="J74" s="36">
        <v>1.0</v>
      </c>
      <c r="K74" s="38">
        <v>305830.0</v>
      </c>
      <c r="L74" s="41">
        <f t="shared" si="2"/>
        <v>305830</v>
      </c>
      <c r="M74" s="42">
        <v>69.0</v>
      </c>
      <c r="N74" s="43"/>
      <c r="O74" s="23"/>
      <c r="P74" s="23"/>
      <c r="Q74" s="44"/>
      <c r="R74" s="45"/>
      <c r="T74" s="4"/>
    </row>
    <row r="75" ht="15.75" customHeight="1">
      <c r="A75" s="25">
        <v>70.0</v>
      </c>
      <c r="B75" s="47" t="s">
        <v>144</v>
      </c>
      <c r="C75" s="27" t="s">
        <v>15</v>
      </c>
      <c r="D75" s="27">
        <v>1.0</v>
      </c>
      <c r="E75" s="28">
        <v>265370.0</v>
      </c>
      <c r="F75" s="32">
        <f t="shared" si="1"/>
        <v>265370</v>
      </c>
      <c r="G75" s="33">
        <v>70.0</v>
      </c>
      <c r="H75" s="49" t="s">
        <v>144</v>
      </c>
      <c r="I75" s="36" t="s">
        <v>15</v>
      </c>
      <c r="J75" s="36">
        <v>1.0</v>
      </c>
      <c r="K75" s="38">
        <v>305830.0</v>
      </c>
      <c r="L75" s="41">
        <f t="shared" si="2"/>
        <v>305830</v>
      </c>
      <c r="M75" s="42">
        <v>70.0</v>
      </c>
      <c r="N75" s="43"/>
      <c r="O75" s="23"/>
      <c r="P75" s="23"/>
      <c r="Q75" s="44"/>
      <c r="R75" s="45"/>
      <c r="T75" s="4"/>
    </row>
    <row r="76" ht="15.75" customHeight="1">
      <c r="A76" s="25">
        <v>71.0</v>
      </c>
      <c r="B76" s="47" t="s">
        <v>145</v>
      </c>
      <c r="C76" s="27" t="s">
        <v>15</v>
      </c>
      <c r="D76" s="27">
        <v>1.0</v>
      </c>
      <c r="E76" s="28">
        <v>265370.0</v>
      </c>
      <c r="F76" s="32">
        <f t="shared" si="1"/>
        <v>265370</v>
      </c>
      <c r="G76" s="33">
        <v>71.0</v>
      </c>
      <c r="H76" s="49" t="s">
        <v>145</v>
      </c>
      <c r="I76" s="36" t="s">
        <v>15</v>
      </c>
      <c r="J76" s="36">
        <v>1.0</v>
      </c>
      <c r="K76" s="38">
        <v>305830.0</v>
      </c>
      <c r="L76" s="41">
        <f t="shared" si="2"/>
        <v>305830</v>
      </c>
      <c r="M76" s="42">
        <v>71.0</v>
      </c>
      <c r="N76" s="43"/>
      <c r="O76" s="23"/>
      <c r="P76" s="23"/>
      <c r="Q76" s="44"/>
      <c r="R76" s="45"/>
      <c r="T76" s="4"/>
    </row>
    <row r="77" ht="15.75" customHeight="1">
      <c r="A77" s="25">
        <v>72.0</v>
      </c>
      <c r="B77" s="47" t="s">
        <v>146</v>
      </c>
      <c r="C77" s="27" t="s">
        <v>15</v>
      </c>
      <c r="D77" s="27">
        <v>1.0</v>
      </c>
      <c r="E77" s="28">
        <v>265370.0</v>
      </c>
      <c r="F77" s="32">
        <f t="shared" si="1"/>
        <v>265370</v>
      </c>
      <c r="G77" s="33">
        <v>72.0</v>
      </c>
      <c r="H77" s="49" t="s">
        <v>146</v>
      </c>
      <c r="I77" s="36" t="s">
        <v>15</v>
      </c>
      <c r="J77" s="36">
        <v>1.0</v>
      </c>
      <c r="K77" s="38">
        <v>305830.0</v>
      </c>
      <c r="L77" s="41">
        <f t="shared" si="2"/>
        <v>305830</v>
      </c>
      <c r="M77" s="42">
        <v>72.0</v>
      </c>
      <c r="N77" s="43"/>
      <c r="O77" s="23"/>
      <c r="P77" s="23"/>
      <c r="Q77" s="44"/>
      <c r="R77" s="45"/>
      <c r="T77" s="4"/>
    </row>
    <row r="78" ht="15.75" customHeight="1">
      <c r="A78" s="25">
        <v>73.0</v>
      </c>
      <c r="B78" s="47" t="s">
        <v>147</v>
      </c>
      <c r="C78" s="27" t="s">
        <v>15</v>
      </c>
      <c r="D78" s="27">
        <v>1.0</v>
      </c>
      <c r="E78" s="28">
        <v>265370.0</v>
      </c>
      <c r="F78" s="32">
        <f t="shared" si="1"/>
        <v>265370</v>
      </c>
      <c r="G78" s="33">
        <v>73.0</v>
      </c>
      <c r="H78" s="49" t="s">
        <v>147</v>
      </c>
      <c r="I78" s="36" t="s">
        <v>15</v>
      </c>
      <c r="J78" s="36">
        <v>1.0</v>
      </c>
      <c r="K78" s="38">
        <v>305830.0</v>
      </c>
      <c r="L78" s="41">
        <f t="shared" si="2"/>
        <v>305830</v>
      </c>
      <c r="M78" s="42">
        <v>73.0</v>
      </c>
      <c r="N78" s="43"/>
      <c r="O78" s="23"/>
      <c r="P78" s="23"/>
      <c r="Q78" s="44"/>
      <c r="R78" s="45"/>
      <c r="T78" s="4"/>
    </row>
    <row r="79" ht="15.75" customHeight="1">
      <c r="A79" s="25">
        <v>74.0</v>
      </c>
      <c r="B79" s="47" t="s">
        <v>148</v>
      </c>
      <c r="C79" s="27" t="s">
        <v>15</v>
      </c>
      <c r="D79" s="27">
        <v>1.0</v>
      </c>
      <c r="E79" s="28">
        <v>265370.0</v>
      </c>
      <c r="F79" s="32">
        <f t="shared" si="1"/>
        <v>265370</v>
      </c>
      <c r="G79" s="33">
        <v>74.0</v>
      </c>
      <c r="H79" s="49" t="s">
        <v>148</v>
      </c>
      <c r="I79" s="36" t="s">
        <v>15</v>
      </c>
      <c r="J79" s="36">
        <v>1.0</v>
      </c>
      <c r="K79" s="38">
        <v>305830.0</v>
      </c>
      <c r="L79" s="41">
        <f t="shared" si="2"/>
        <v>305830</v>
      </c>
      <c r="M79" s="42">
        <v>74.0</v>
      </c>
      <c r="N79" s="43"/>
      <c r="O79" s="23"/>
      <c r="P79" s="23"/>
      <c r="Q79" s="44"/>
      <c r="R79" s="45"/>
      <c r="T79" s="4"/>
    </row>
    <row r="80" ht="15.75" customHeight="1">
      <c r="A80" s="25">
        <v>75.0</v>
      </c>
      <c r="B80" s="47" t="s">
        <v>149</v>
      </c>
      <c r="C80" s="27" t="s">
        <v>15</v>
      </c>
      <c r="D80" s="27">
        <v>1.0</v>
      </c>
      <c r="E80" s="28">
        <v>265370.0</v>
      </c>
      <c r="F80" s="32">
        <f t="shared" si="1"/>
        <v>265370</v>
      </c>
      <c r="G80" s="33">
        <v>75.0</v>
      </c>
      <c r="H80" s="49" t="s">
        <v>149</v>
      </c>
      <c r="I80" s="36" t="s">
        <v>15</v>
      </c>
      <c r="J80" s="36">
        <v>1.0</v>
      </c>
      <c r="K80" s="38">
        <v>305830.0</v>
      </c>
      <c r="L80" s="41">
        <f t="shared" si="2"/>
        <v>305830</v>
      </c>
      <c r="M80" s="42">
        <v>75.0</v>
      </c>
      <c r="N80" s="43"/>
      <c r="O80" s="23"/>
      <c r="P80" s="23"/>
      <c r="Q80" s="44"/>
      <c r="R80" s="45"/>
      <c r="T80" s="4"/>
    </row>
    <row r="81" ht="15.75" customHeight="1">
      <c r="A81" s="25">
        <v>76.0</v>
      </c>
      <c r="B81" s="47" t="s">
        <v>150</v>
      </c>
      <c r="C81" s="27" t="s">
        <v>15</v>
      </c>
      <c r="D81" s="27">
        <v>1.0</v>
      </c>
      <c r="E81" s="28">
        <v>265370.0</v>
      </c>
      <c r="F81" s="32">
        <f t="shared" si="1"/>
        <v>265370</v>
      </c>
      <c r="G81" s="33">
        <v>76.0</v>
      </c>
      <c r="H81" s="49" t="s">
        <v>150</v>
      </c>
      <c r="I81" s="36" t="s">
        <v>15</v>
      </c>
      <c r="J81" s="36">
        <v>1.0</v>
      </c>
      <c r="K81" s="38">
        <v>305830.0</v>
      </c>
      <c r="L81" s="41">
        <f t="shared" si="2"/>
        <v>305830</v>
      </c>
      <c r="M81" s="42">
        <v>76.0</v>
      </c>
      <c r="N81" s="43"/>
      <c r="O81" s="23"/>
      <c r="P81" s="23"/>
      <c r="Q81" s="44"/>
      <c r="R81" s="45"/>
      <c r="T81" s="4"/>
    </row>
    <row r="82" ht="15.75" customHeight="1">
      <c r="A82" s="25">
        <v>77.0</v>
      </c>
      <c r="B82" s="47" t="s">
        <v>151</v>
      </c>
      <c r="C82" s="27" t="s">
        <v>15</v>
      </c>
      <c r="D82" s="27">
        <v>1.0</v>
      </c>
      <c r="E82" s="28">
        <v>265370.0</v>
      </c>
      <c r="F82" s="32">
        <f t="shared" si="1"/>
        <v>265370</v>
      </c>
      <c r="G82" s="33">
        <v>77.0</v>
      </c>
      <c r="H82" s="49" t="s">
        <v>151</v>
      </c>
      <c r="I82" s="36" t="s">
        <v>15</v>
      </c>
      <c r="J82" s="36">
        <v>1.0</v>
      </c>
      <c r="K82" s="38">
        <v>305830.0</v>
      </c>
      <c r="L82" s="41">
        <f t="shared" si="2"/>
        <v>305830</v>
      </c>
      <c r="M82" s="42">
        <v>77.0</v>
      </c>
      <c r="N82" s="43"/>
      <c r="O82" s="23"/>
      <c r="P82" s="23"/>
      <c r="Q82" s="44"/>
      <c r="R82" s="45"/>
      <c r="T82" s="4"/>
    </row>
    <row r="83" ht="15.75" customHeight="1">
      <c r="A83" s="25">
        <v>78.0</v>
      </c>
      <c r="B83" s="47" t="s">
        <v>152</v>
      </c>
      <c r="C83" s="27" t="s">
        <v>15</v>
      </c>
      <c r="D83" s="27">
        <v>1.0</v>
      </c>
      <c r="E83" s="28">
        <v>265370.0</v>
      </c>
      <c r="F83" s="32">
        <f t="shared" si="1"/>
        <v>265370</v>
      </c>
      <c r="G83" s="33">
        <v>78.0</v>
      </c>
      <c r="H83" s="49" t="s">
        <v>152</v>
      </c>
      <c r="I83" s="36" t="s">
        <v>15</v>
      </c>
      <c r="J83" s="36">
        <v>1.0</v>
      </c>
      <c r="K83" s="38">
        <v>305830.0</v>
      </c>
      <c r="L83" s="41">
        <f t="shared" si="2"/>
        <v>305830</v>
      </c>
      <c r="M83" s="42">
        <v>78.0</v>
      </c>
      <c r="N83" s="43"/>
      <c r="O83" s="23"/>
      <c r="P83" s="23"/>
      <c r="Q83" s="44"/>
      <c r="R83" s="45"/>
      <c r="T83" s="4"/>
    </row>
    <row r="84" ht="15.75" customHeight="1">
      <c r="A84" s="25">
        <v>79.0</v>
      </c>
      <c r="B84" s="47" t="s">
        <v>153</v>
      </c>
      <c r="C84" s="27" t="s">
        <v>15</v>
      </c>
      <c r="D84" s="27">
        <v>1.0</v>
      </c>
      <c r="E84" s="28">
        <v>265370.0</v>
      </c>
      <c r="F84" s="32">
        <f t="shared" si="1"/>
        <v>265370</v>
      </c>
      <c r="G84" s="33">
        <v>79.0</v>
      </c>
      <c r="H84" s="49" t="s">
        <v>153</v>
      </c>
      <c r="I84" s="36" t="s">
        <v>15</v>
      </c>
      <c r="J84" s="36">
        <v>1.0</v>
      </c>
      <c r="K84" s="38">
        <v>305830.0</v>
      </c>
      <c r="L84" s="41">
        <f t="shared" si="2"/>
        <v>305830</v>
      </c>
      <c r="M84" s="42">
        <v>79.0</v>
      </c>
      <c r="N84" s="43"/>
      <c r="O84" s="23"/>
      <c r="P84" s="23"/>
      <c r="Q84" s="44"/>
      <c r="R84" s="45"/>
      <c r="T84" s="4"/>
    </row>
    <row r="85" ht="15.75" customHeight="1">
      <c r="A85" s="25">
        <v>80.0</v>
      </c>
      <c r="B85" s="47" t="s">
        <v>154</v>
      </c>
      <c r="C85" s="27" t="s">
        <v>15</v>
      </c>
      <c r="D85" s="27">
        <v>1.0</v>
      </c>
      <c r="E85" s="28">
        <v>265370.0</v>
      </c>
      <c r="F85" s="32">
        <f t="shared" si="1"/>
        <v>265370</v>
      </c>
      <c r="G85" s="33">
        <v>80.0</v>
      </c>
      <c r="H85" s="49" t="s">
        <v>154</v>
      </c>
      <c r="I85" s="36" t="s">
        <v>15</v>
      </c>
      <c r="J85" s="36">
        <v>1.0</v>
      </c>
      <c r="K85" s="38">
        <v>305830.0</v>
      </c>
      <c r="L85" s="41">
        <f t="shared" si="2"/>
        <v>305830</v>
      </c>
      <c r="M85" s="42">
        <v>80.0</v>
      </c>
      <c r="N85" s="43"/>
      <c r="O85" s="23"/>
      <c r="P85" s="23"/>
      <c r="Q85" s="44"/>
      <c r="R85" s="45"/>
      <c r="T85" s="4"/>
    </row>
    <row r="86" ht="15.75" customHeight="1">
      <c r="A86" s="25">
        <v>81.0</v>
      </c>
      <c r="B86" s="47" t="s">
        <v>155</v>
      </c>
      <c r="C86" s="27" t="s">
        <v>15</v>
      </c>
      <c r="D86" s="27">
        <v>1.0</v>
      </c>
      <c r="E86" s="28">
        <v>265370.0</v>
      </c>
      <c r="F86" s="32">
        <f t="shared" si="1"/>
        <v>265370</v>
      </c>
      <c r="G86" s="33">
        <v>81.0</v>
      </c>
      <c r="H86" s="49" t="s">
        <v>155</v>
      </c>
      <c r="I86" s="36" t="s">
        <v>15</v>
      </c>
      <c r="J86" s="36">
        <v>1.0</v>
      </c>
      <c r="K86" s="38">
        <v>305830.0</v>
      </c>
      <c r="L86" s="41">
        <f t="shared" si="2"/>
        <v>305830</v>
      </c>
      <c r="M86" s="42">
        <v>81.0</v>
      </c>
      <c r="N86" s="43"/>
      <c r="O86" s="23"/>
      <c r="P86" s="23"/>
      <c r="Q86" s="44"/>
      <c r="R86" s="45"/>
      <c r="T86" s="4"/>
    </row>
    <row r="87" ht="15.75" customHeight="1">
      <c r="A87" s="25">
        <v>82.0</v>
      </c>
      <c r="B87" s="47" t="s">
        <v>156</v>
      </c>
      <c r="C87" s="27" t="s">
        <v>15</v>
      </c>
      <c r="D87" s="27">
        <v>1.0</v>
      </c>
      <c r="E87" s="28">
        <v>265370.0</v>
      </c>
      <c r="F87" s="32">
        <f t="shared" si="1"/>
        <v>265370</v>
      </c>
      <c r="G87" s="33">
        <v>82.0</v>
      </c>
      <c r="H87" s="49" t="s">
        <v>156</v>
      </c>
      <c r="I87" s="36" t="s">
        <v>15</v>
      </c>
      <c r="J87" s="36">
        <v>1.0</v>
      </c>
      <c r="K87" s="38">
        <v>305830.0</v>
      </c>
      <c r="L87" s="41">
        <f t="shared" si="2"/>
        <v>305830</v>
      </c>
      <c r="M87" s="42">
        <v>82.0</v>
      </c>
      <c r="N87" s="43"/>
      <c r="O87" s="23"/>
      <c r="P87" s="23"/>
      <c r="Q87" s="44"/>
      <c r="R87" s="45"/>
      <c r="T87" s="4"/>
    </row>
    <row r="88" ht="15.75" customHeight="1">
      <c r="A88" s="25">
        <v>83.0</v>
      </c>
      <c r="B88" s="47" t="s">
        <v>157</v>
      </c>
      <c r="C88" s="27" t="s">
        <v>15</v>
      </c>
      <c r="D88" s="27">
        <v>1.0</v>
      </c>
      <c r="E88" s="28">
        <v>265370.0</v>
      </c>
      <c r="F88" s="32">
        <f t="shared" si="1"/>
        <v>265370</v>
      </c>
      <c r="G88" s="33">
        <v>83.0</v>
      </c>
      <c r="H88" s="49" t="s">
        <v>157</v>
      </c>
      <c r="I88" s="36" t="s">
        <v>15</v>
      </c>
      <c r="J88" s="36">
        <v>1.0</v>
      </c>
      <c r="K88" s="38">
        <v>305830.0</v>
      </c>
      <c r="L88" s="41">
        <f t="shared" si="2"/>
        <v>305830</v>
      </c>
      <c r="M88" s="42">
        <v>83.0</v>
      </c>
      <c r="N88" s="43"/>
      <c r="O88" s="23"/>
      <c r="P88" s="23"/>
      <c r="Q88" s="44"/>
      <c r="R88" s="45"/>
      <c r="T88" s="4"/>
    </row>
    <row r="89" ht="15.75" customHeight="1">
      <c r="A89" s="25">
        <v>84.0</v>
      </c>
      <c r="B89" s="47" t="s">
        <v>158</v>
      </c>
      <c r="C89" s="27" t="s">
        <v>15</v>
      </c>
      <c r="D89" s="27">
        <v>1.0</v>
      </c>
      <c r="E89" s="28">
        <v>265370.0</v>
      </c>
      <c r="F89" s="32">
        <f t="shared" si="1"/>
        <v>265370</v>
      </c>
      <c r="G89" s="33">
        <v>84.0</v>
      </c>
      <c r="H89" s="49" t="s">
        <v>158</v>
      </c>
      <c r="I89" s="36" t="s">
        <v>15</v>
      </c>
      <c r="J89" s="36">
        <v>1.0</v>
      </c>
      <c r="K89" s="38">
        <v>305830.0</v>
      </c>
      <c r="L89" s="41">
        <f t="shared" si="2"/>
        <v>305830</v>
      </c>
      <c r="M89" s="42">
        <v>84.0</v>
      </c>
      <c r="N89" s="43"/>
      <c r="O89" s="23"/>
      <c r="P89" s="23"/>
      <c r="Q89" s="44"/>
      <c r="R89" s="45"/>
      <c r="T89" s="4"/>
    </row>
    <row r="90" ht="15.75" customHeight="1">
      <c r="A90" s="25">
        <v>85.0</v>
      </c>
      <c r="B90" s="47" t="s">
        <v>159</v>
      </c>
      <c r="C90" s="27" t="s">
        <v>15</v>
      </c>
      <c r="D90" s="27">
        <v>1.0</v>
      </c>
      <c r="E90" s="28">
        <v>265370.0</v>
      </c>
      <c r="F90" s="32">
        <f t="shared" si="1"/>
        <v>265370</v>
      </c>
      <c r="G90" s="33">
        <v>85.0</v>
      </c>
      <c r="H90" s="49" t="s">
        <v>159</v>
      </c>
      <c r="I90" s="36" t="s">
        <v>15</v>
      </c>
      <c r="J90" s="36">
        <v>1.0</v>
      </c>
      <c r="K90" s="38">
        <v>305830.0</v>
      </c>
      <c r="L90" s="41">
        <f t="shared" si="2"/>
        <v>305830</v>
      </c>
      <c r="M90" s="42">
        <v>85.0</v>
      </c>
      <c r="N90" s="43"/>
      <c r="O90" s="23"/>
      <c r="P90" s="23"/>
      <c r="Q90" s="44"/>
      <c r="R90" s="45"/>
      <c r="T90" s="4"/>
    </row>
    <row r="91" ht="15.75" customHeight="1">
      <c r="A91" s="25">
        <v>86.0</v>
      </c>
      <c r="B91" s="47" t="s">
        <v>160</v>
      </c>
      <c r="C91" s="27" t="s">
        <v>15</v>
      </c>
      <c r="D91" s="27">
        <v>1.0</v>
      </c>
      <c r="E91" s="28">
        <v>265370.0</v>
      </c>
      <c r="F91" s="32">
        <f t="shared" si="1"/>
        <v>265370</v>
      </c>
      <c r="G91" s="33">
        <v>86.0</v>
      </c>
      <c r="H91" s="49" t="s">
        <v>160</v>
      </c>
      <c r="I91" s="36" t="s">
        <v>15</v>
      </c>
      <c r="J91" s="36">
        <v>1.0</v>
      </c>
      <c r="K91" s="38">
        <v>305830.0</v>
      </c>
      <c r="L91" s="41">
        <f t="shared" si="2"/>
        <v>305830</v>
      </c>
      <c r="M91" s="42">
        <v>86.0</v>
      </c>
      <c r="N91" s="43"/>
      <c r="O91" s="23"/>
      <c r="P91" s="23"/>
      <c r="Q91" s="44"/>
      <c r="R91" s="45"/>
      <c r="T91" s="4"/>
    </row>
    <row r="92" ht="15.75" customHeight="1">
      <c r="A92" s="25">
        <v>87.0</v>
      </c>
      <c r="B92" s="47" t="s">
        <v>161</v>
      </c>
      <c r="C92" s="27" t="s">
        <v>15</v>
      </c>
      <c r="D92" s="27">
        <v>1.0</v>
      </c>
      <c r="E92" s="28">
        <v>265370.0</v>
      </c>
      <c r="F92" s="32">
        <f t="shared" si="1"/>
        <v>265370</v>
      </c>
      <c r="G92" s="33">
        <v>87.0</v>
      </c>
      <c r="H92" s="49" t="s">
        <v>161</v>
      </c>
      <c r="I92" s="36" t="s">
        <v>15</v>
      </c>
      <c r="J92" s="36">
        <v>1.0</v>
      </c>
      <c r="K92" s="38">
        <v>305830.0</v>
      </c>
      <c r="L92" s="41">
        <f t="shared" si="2"/>
        <v>305830</v>
      </c>
      <c r="M92" s="42">
        <v>87.0</v>
      </c>
      <c r="N92" s="43"/>
      <c r="O92" s="23"/>
      <c r="P92" s="23"/>
      <c r="Q92" s="44"/>
      <c r="R92" s="45"/>
      <c r="T92" s="4"/>
    </row>
    <row r="93" ht="15.75" customHeight="1">
      <c r="A93" s="25">
        <v>88.0</v>
      </c>
      <c r="B93" s="47" t="s">
        <v>162</v>
      </c>
      <c r="C93" s="27" t="s">
        <v>15</v>
      </c>
      <c r="D93" s="27">
        <v>1.0</v>
      </c>
      <c r="E93" s="28">
        <v>265370.0</v>
      </c>
      <c r="F93" s="32">
        <f t="shared" si="1"/>
        <v>265370</v>
      </c>
      <c r="G93" s="33">
        <v>88.0</v>
      </c>
      <c r="H93" s="49" t="s">
        <v>162</v>
      </c>
      <c r="I93" s="36" t="s">
        <v>15</v>
      </c>
      <c r="J93" s="36">
        <v>1.0</v>
      </c>
      <c r="K93" s="38">
        <v>305830.0</v>
      </c>
      <c r="L93" s="41">
        <f t="shared" si="2"/>
        <v>305830</v>
      </c>
      <c r="M93" s="42">
        <v>88.0</v>
      </c>
      <c r="N93" s="43"/>
      <c r="O93" s="23"/>
      <c r="P93" s="23"/>
      <c r="Q93" s="44"/>
      <c r="R93" s="45"/>
      <c r="T93" s="4"/>
    </row>
    <row r="94" ht="15.75" customHeight="1">
      <c r="A94" s="25">
        <v>89.0</v>
      </c>
      <c r="B94" s="47" t="s">
        <v>163</v>
      </c>
      <c r="C94" s="27" t="s">
        <v>15</v>
      </c>
      <c r="D94" s="27">
        <v>1.0</v>
      </c>
      <c r="E94" s="28">
        <v>265370.0</v>
      </c>
      <c r="F94" s="32">
        <f t="shared" si="1"/>
        <v>265370</v>
      </c>
      <c r="G94" s="33">
        <v>89.0</v>
      </c>
      <c r="H94" s="49" t="s">
        <v>163</v>
      </c>
      <c r="I94" s="36" t="s">
        <v>15</v>
      </c>
      <c r="J94" s="36">
        <v>1.0</v>
      </c>
      <c r="K94" s="38">
        <v>305830.0</v>
      </c>
      <c r="L94" s="41">
        <f t="shared" si="2"/>
        <v>305830</v>
      </c>
      <c r="M94" s="42">
        <v>89.0</v>
      </c>
      <c r="N94" s="43"/>
      <c r="O94" s="23"/>
      <c r="P94" s="23"/>
      <c r="Q94" s="44"/>
      <c r="R94" s="45"/>
      <c r="T94" s="4"/>
    </row>
    <row r="95" ht="15.75" customHeight="1">
      <c r="A95" s="25">
        <v>90.0</v>
      </c>
      <c r="B95" s="47" t="s">
        <v>164</v>
      </c>
      <c r="C95" s="27" t="s">
        <v>15</v>
      </c>
      <c r="D95" s="27">
        <v>1.0</v>
      </c>
      <c r="E95" s="28">
        <v>265370.0</v>
      </c>
      <c r="F95" s="32">
        <f t="shared" si="1"/>
        <v>265370</v>
      </c>
      <c r="G95" s="33">
        <v>90.0</v>
      </c>
      <c r="H95" s="49" t="s">
        <v>164</v>
      </c>
      <c r="I95" s="36" t="s">
        <v>15</v>
      </c>
      <c r="J95" s="36">
        <v>1.0</v>
      </c>
      <c r="K95" s="38">
        <v>305830.0</v>
      </c>
      <c r="L95" s="41">
        <f t="shared" si="2"/>
        <v>305830</v>
      </c>
      <c r="M95" s="42">
        <v>90.0</v>
      </c>
      <c r="N95" s="43"/>
      <c r="O95" s="23"/>
      <c r="P95" s="23"/>
      <c r="Q95" s="44"/>
      <c r="R95" s="45"/>
      <c r="T95" s="4"/>
    </row>
    <row r="96" ht="15.75" customHeight="1">
      <c r="A96" s="25">
        <v>91.0</v>
      </c>
      <c r="B96" s="47" t="s">
        <v>165</v>
      </c>
      <c r="C96" s="27" t="s">
        <v>15</v>
      </c>
      <c r="D96" s="27">
        <v>1.0</v>
      </c>
      <c r="E96" s="28">
        <v>265370.0</v>
      </c>
      <c r="F96" s="32">
        <f t="shared" si="1"/>
        <v>265370</v>
      </c>
      <c r="G96" s="33">
        <v>91.0</v>
      </c>
      <c r="H96" s="49" t="s">
        <v>165</v>
      </c>
      <c r="I96" s="36" t="s">
        <v>15</v>
      </c>
      <c r="J96" s="36">
        <v>1.0</v>
      </c>
      <c r="K96" s="38">
        <v>305830.0</v>
      </c>
      <c r="L96" s="41">
        <f t="shared" si="2"/>
        <v>305830</v>
      </c>
      <c r="M96" s="42">
        <v>91.0</v>
      </c>
      <c r="N96" s="43"/>
      <c r="O96" s="23"/>
      <c r="P96" s="23"/>
      <c r="Q96" s="44"/>
      <c r="R96" s="45"/>
      <c r="T96" s="4"/>
    </row>
    <row r="97" ht="15.75" customHeight="1">
      <c r="A97" s="25">
        <v>92.0</v>
      </c>
      <c r="B97" s="47" t="s">
        <v>166</v>
      </c>
      <c r="C97" s="27" t="s">
        <v>15</v>
      </c>
      <c r="D97" s="27">
        <v>1.0</v>
      </c>
      <c r="E97" s="28">
        <v>265370.0</v>
      </c>
      <c r="F97" s="32">
        <f t="shared" si="1"/>
        <v>265370</v>
      </c>
      <c r="G97" s="33">
        <v>92.0</v>
      </c>
      <c r="H97" s="49" t="s">
        <v>166</v>
      </c>
      <c r="I97" s="36" t="s">
        <v>15</v>
      </c>
      <c r="J97" s="36">
        <v>1.0</v>
      </c>
      <c r="K97" s="38">
        <v>305830.0</v>
      </c>
      <c r="L97" s="41">
        <f t="shared" si="2"/>
        <v>305830</v>
      </c>
      <c r="M97" s="42">
        <v>92.0</v>
      </c>
      <c r="N97" s="43"/>
      <c r="O97" s="23"/>
      <c r="P97" s="23"/>
      <c r="Q97" s="44"/>
      <c r="R97" s="45"/>
      <c r="T97" s="4"/>
    </row>
    <row r="98" ht="15.75" customHeight="1">
      <c r="A98" s="25">
        <v>93.0</v>
      </c>
      <c r="B98" s="47" t="s">
        <v>167</v>
      </c>
      <c r="C98" s="27" t="s">
        <v>15</v>
      </c>
      <c r="D98" s="27">
        <v>1.0</v>
      </c>
      <c r="E98" s="28">
        <v>265370.0</v>
      </c>
      <c r="F98" s="32">
        <f t="shared" si="1"/>
        <v>265370</v>
      </c>
      <c r="G98" s="33">
        <v>93.0</v>
      </c>
      <c r="H98" s="49" t="s">
        <v>167</v>
      </c>
      <c r="I98" s="36" t="s">
        <v>15</v>
      </c>
      <c r="J98" s="36">
        <v>1.0</v>
      </c>
      <c r="K98" s="38">
        <v>305830.0</v>
      </c>
      <c r="L98" s="41">
        <f t="shared" si="2"/>
        <v>305830</v>
      </c>
      <c r="M98" s="42">
        <v>93.0</v>
      </c>
      <c r="N98" s="43"/>
      <c r="O98" s="23"/>
      <c r="P98" s="23"/>
      <c r="Q98" s="44"/>
      <c r="R98" s="45"/>
      <c r="T98" s="4"/>
    </row>
    <row r="99" ht="15.75" customHeight="1">
      <c r="A99" s="25">
        <v>94.0</v>
      </c>
      <c r="B99" s="47" t="s">
        <v>168</v>
      </c>
      <c r="C99" s="27" t="s">
        <v>15</v>
      </c>
      <c r="D99" s="27">
        <v>1.0</v>
      </c>
      <c r="E99" s="28">
        <v>265370.0</v>
      </c>
      <c r="F99" s="32">
        <f t="shared" si="1"/>
        <v>265370</v>
      </c>
      <c r="G99" s="33">
        <v>94.0</v>
      </c>
      <c r="H99" s="49" t="s">
        <v>168</v>
      </c>
      <c r="I99" s="36" t="s">
        <v>15</v>
      </c>
      <c r="J99" s="36">
        <v>1.0</v>
      </c>
      <c r="K99" s="38">
        <v>305830.0</v>
      </c>
      <c r="L99" s="41">
        <f t="shared" si="2"/>
        <v>305830</v>
      </c>
      <c r="M99" s="42">
        <v>94.0</v>
      </c>
      <c r="N99" s="43"/>
      <c r="O99" s="23"/>
      <c r="P99" s="23"/>
      <c r="Q99" s="44"/>
      <c r="R99" s="45"/>
      <c r="T99" s="4"/>
    </row>
    <row r="100" ht="15.75" customHeight="1">
      <c r="A100" s="25">
        <v>95.0</v>
      </c>
      <c r="B100" s="47" t="s">
        <v>169</v>
      </c>
      <c r="C100" s="27" t="s">
        <v>15</v>
      </c>
      <c r="D100" s="27">
        <v>1.0</v>
      </c>
      <c r="E100" s="28">
        <v>265370.0</v>
      </c>
      <c r="F100" s="32">
        <f t="shared" si="1"/>
        <v>265370</v>
      </c>
      <c r="G100" s="33">
        <v>95.0</v>
      </c>
      <c r="H100" s="49" t="s">
        <v>169</v>
      </c>
      <c r="I100" s="36" t="s">
        <v>15</v>
      </c>
      <c r="J100" s="36">
        <v>1.0</v>
      </c>
      <c r="K100" s="38">
        <v>305830.0</v>
      </c>
      <c r="L100" s="41">
        <f t="shared" si="2"/>
        <v>305830</v>
      </c>
      <c r="M100" s="42">
        <v>95.0</v>
      </c>
      <c r="N100" s="43"/>
      <c r="O100" s="23"/>
      <c r="P100" s="23"/>
      <c r="Q100" s="44"/>
      <c r="R100" s="45"/>
      <c r="T100" s="4"/>
    </row>
    <row r="101" ht="15.75" customHeight="1">
      <c r="A101" s="25">
        <v>96.0</v>
      </c>
      <c r="B101" s="47" t="s">
        <v>170</v>
      </c>
      <c r="C101" s="27" t="s">
        <v>15</v>
      </c>
      <c r="D101" s="27">
        <v>1.0</v>
      </c>
      <c r="E101" s="28">
        <v>265370.0</v>
      </c>
      <c r="F101" s="32">
        <f t="shared" si="1"/>
        <v>265370</v>
      </c>
      <c r="G101" s="33">
        <v>96.0</v>
      </c>
      <c r="H101" s="49" t="s">
        <v>170</v>
      </c>
      <c r="I101" s="36" t="s">
        <v>15</v>
      </c>
      <c r="J101" s="36">
        <v>1.0</v>
      </c>
      <c r="K101" s="38">
        <v>305830.0</v>
      </c>
      <c r="L101" s="41">
        <f t="shared" si="2"/>
        <v>305830</v>
      </c>
      <c r="M101" s="42">
        <v>96.0</v>
      </c>
      <c r="N101" s="43"/>
      <c r="O101" s="23"/>
      <c r="P101" s="23"/>
      <c r="Q101" s="44"/>
      <c r="R101" s="45"/>
      <c r="T101" s="4"/>
    </row>
    <row r="102" ht="15.75" customHeight="1">
      <c r="A102" s="25">
        <v>97.0</v>
      </c>
      <c r="B102" s="47" t="s">
        <v>171</v>
      </c>
      <c r="C102" s="27" t="s">
        <v>15</v>
      </c>
      <c r="D102" s="27">
        <v>1.0</v>
      </c>
      <c r="E102" s="28">
        <v>265370.0</v>
      </c>
      <c r="F102" s="32">
        <f t="shared" si="1"/>
        <v>265370</v>
      </c>
      <c r="G102" s="33">
        <v>97.0</v>
      </c>
      <c r="H102" s="49" t="s">
        <v>171</v>
      </c>
      <c r="I102" s="36" t="s">
        <v>15</v>
      </c>
      <c r="J102" s="36">
        <v>1.0</v>
      </c>
      <c r="K102" s="38">
        <v>305830.0</v>
      </c>
      <c r="L102" s="41">
        <f t="shared" si="2"/>
        <v>305830</v>
      </c>
      <c r="M102" s="42">
        <v>97.0</v>
      </c>
      <c r="N102" s="43"/>
      <c r="O102" s="23"/>
      <c r="P102" s="23"/>
      <c r="Q102" s="44"/>
      <c r="R102" s="45"/>
      <c r="T102" s="4"/>
    </row>
    <row r="103" ht="15.75" customHeight="1">
      <c r="A103" s="25">
        <v>98.0</v>
      </c>
      <c r="B103" s="47" t="s">
        <v>172</v>
      </c>
      <c r="C103" s="27" t="s">
        <v>15</v>
      </c>
      <c r="D103" s="27">
        <v>1.0</v>
      </c>
      <c r="E103" s="28">
        <v>265370.0</v>
      </c>
      <c r="F103" s="32">
        <f t="shared" si="1"/>
        <v>265370</v>
      </c>
      <c r="G103" s="33">
        <v>98.0</v>
      </c>
      <c r="H103" s="49" t="s">
        <v>172</v>
      </c>
      <c r="I103" s="36" t="s">
        <v>15</v>
      </c>
      <c r="J103" s="36">
        <v>1.0</v>
      </c>
      <c r="K103" s="38">
        <v>305830.0</v>
      </c>
      <c r="L103" s="41">
        <f t="shared" si="2"/>
        <v>305830</v>
      </c>
      <c r="M103" s="42">
        <v>98.0</v>
      </c>
      <c r="N103" s="43"/>
      <c r="O103" s="23"/>
      <c r="P103" s="23"/>
      <c r="Q103" s="44"/>
      <c r="R103" s="45"/>
      <c r="T103" s="4"/>
    </row>
    <row r="104" ht="15.75" customHeight="1">
      <c r="A104" s="25">
        <v>99.0</v>
      </c>
      <c r="B104" s="47" t="s">
        <v>173</v>
      </c>
      <c r="C104" s="27" t="s">
        <v>15</v>
      </c>
      <c r="D104" s="27">
        <v>1.0</v>
      </c>
      <c r="E104" s="28">
        <v>318920.0</v>
      </c>
      <c r="F104" s="32">
        <f t="shared" si="1"/>
        <v>318920</v>
      </c>
      <c r="G104" s="33">
        <v>99.0</v>
      </c>
      <c r="H104" s="49" t="s">
        <v>173</v>
      </c>
      <c r="I104" s="36" t="s">
        <v>15</v>
      </c>
      <c r="J104" s="36">
        <v>1.0</v>
      </c>
      <c r="K104" s="38">
        <v>368900.0</v>
      </c>
      <c r="L104" s="41">
        <f t="shared" si="2"/>
        <v>368900</v>
      </c>
      <c r="M104" s="42">
        <v>99.0</v>
      </c>
      <c r="N104" s="43"/>
      <c r="O104" s="23"/>
      <c r="P104" s="23"/>
      <c r="Q104" s="44"/>
      <c r="R104" s="45"/>
      <c r="T104" s="4"/>
    </row>
    <row r="105" ht="15.75" customHeight="1">
      <c r="A105" s="25">
        <v>100.0</v>
      </c>
      <c r="B105" s="47" t="s">
        <v>174</v>
      </c>
      <c r="C105" s="27" t="s">
        <v>15</v>
      </c>
      <c r="D105" s="27">
        <v>1.0</v>
      </c>
      <c r="E105" s="28">
        <v>318920.0</v>
      </c>
      <c r="F105" s="32">
        <f t="shared" si="1"/>
        <v>318920</v>
      </c>
      <c r="G105" s="33">
        <v>100.0</v>
      </c>
      <c r="H105" s="49" t="s">
        <v>174</v>
      </c>
      <c r="I105" s="36" t="s">
        <v>15</v>
      </c>
      <c r="J105" s="36">
        <v>1.0</v>
      </c>
      <c r="K105" s="38">
        <v>368900.0</v>
      </c>
      <c r="L105" s="41">
        <f t="shared" si="2"/>
        <v>368900</v>
      </c>
      <c r="M105" s="42">
        <v>100.0</v>
      </c>
      <c r="N105" s="43"/>
      <c r="O105" s="23"/>
      <c r="P105" s="23"/>
      <c r="Q105" s="44"/>
      <c r="R105" s="45"/>
      <c r="T105" s="4"/>
    </row>
    <row r="106" ht="15.75" customHeight="1">
      <c r="A106" s="25">
        <v>101.0</v>
      </c>
      <c r="B106" s="47" t="s">
        <v>175</v>
      </c>
      <c r="C106" s="27" t="s">
        <v>15</v>
      </c>
      <c r="D106" s="27">
        <v>1.0</v>
      </c>
      <c r="E106" s="28">
        <v>318920.0</v>
      </c>
      <c r="F106" s="32">
        <f t="shared" si="1"/>
        <v>318920</v>
      </c>
      <c r="G106" s="33">
        <v>101.0</v>
      </c>
      <c r="H106" s="49" t="s">
        <v>175</v>
      </c>
      <c r="I106" s="36" t="s">
        <v>15</v>
      </c>
      <c r="J106" s="36">
        <v>1.0</v>
      </c>
      <c r="K106" s="38">
        <v>368900.0</v>
      </c>
      <c r="L106" s="41">
        <f t="shared" si="2"/>
        <v>368900</v>
      </c>
      <c r="M106" s="42">
        <v>101.0</v>
      </c>
      <c r="N106" s="43"/>
      <c r="O106" s="23"/>
      <c r="P106" s="23"/>
      <c r="Q106" s="44"/>
      <c r="R106" s="45"/>
      <c r="T106" s="4"/>
    </row>
    <row r="107" ht="15.75" customHeight="1">
      <c r="A107" s="25">
        <v>102.0</v>
      </c>
      <c r="B107" s="47" t="s">
        <v>176</v>
      </c>
      <c r="C107" s="27" t="s">
        <v>15</v>
      </c>
      <c r="D107" s="27">
        <v>1.0</v>
      </c>
      <c r="E107" s="28">
        <v>318920.0</v>
      </c>
      <c r="F107" s="32">
        <f t="shared" si="1"/>
        <v>318920</v>
      </c>
      <c r="G107" s="33">
        <v>102.0</v>
      </c>
      <c r="H107" s="49" t="s">
        <v>176</v>
      </c>
      <c r="I107" s="36" t="s">
        <v>15</v>
      </c>
      <c r="J107" s="36">
        <v>1.0</v>
      </c>
      <c r="K107" s="38">
        <v>368900.0</v>
      </c>
      <c r="L107" s="41">
        <f t="shared" si="2"/>
        <v>368900</v>
      </c>
      <c r="M107" s="42">
        <v>102.0</v>
      </c>
      <c r="N107" s="43"/>
      <c r="O107" s="23"/>
      <c r="P107" s="23"/>
      <c r="Q107" s="44"/>
      <c r="R107" s="45"/>
      <c r="T107" s="4"/>
    </row>
    <row r="108" ht="15.75" customHeight="1">
      <c r="A108" s="25">
        <v>103.0</v>
      </c>
      <c r="B108" s="47" t="s">
        <v>177</v>
      </c>
      <c r="C108" s="27" t="s">
        <v>15</v>
      </c>
      <c r="D108" s="27">
        <v>1.0</v>
      </c>
      <c r="E108" s="28">
        <v>318920.0</v>
      </c>
      <c r="F108" s="32">
        <f t="shared" si="1"/>
        <v>318920</v>
      </c>
      <c r="G108" s="33">
        <v>103.0</v>
      </c>
      <c r="H108" s="49" t="s">
        <v>177</v>
      </c>
      <c r="I108" s="36" t="s">
        <v>15</v>
      </c>
      <c r="J108" s="36">
        <v>1.0</v>
      </c>
      <c r="K108" s="38">
        <v>368900.0</v>
      </c>
      <c r="L108" s="41">
        <f t="shared" si="2"/>
        <v>368900</v>
      </c>
      <c r="M108" s="42">
        <v>103.0</v>
      </c>
      <c r="N108" s="43"/>
      <c r="O108" s="23"/>
      <c r="P108" s="23"/>
      <c r="Q108" s="44"/>
      <c r="R108" s="45"/>
      <c r="T108" s="4"/>
    </row>
    <row r="109" ht="15.75" customHeight="1">
      <c r="A109" s="25">
        <v>104.0</v>
      </c>
      <c r="B109" s="47" t="s">
        <v>178</v>
      </c>
      <c r="C109" s="27" t="s">
        <v>15</v>
      </c>
      <c r="D109" s="27">
        <v>1.0</v>
      </c>
      <c r="E109" s="28">
        <v>265370.0</v>
      </c>
      <c r="F109" s="32">
        <f t="shared" si="1"/>
        <v>265370</v>
      </c>
      <c r="G109" s="33">
        <v>104.0</v>
      </c>
      <c r="H109" s="49" t="s">
        <v>178</v>
      </c>
      <c r="I109" s="36" t="s">
        <v>15</v>
      </c>
      <c r="J109" s="36">
        <v>1.0</v>
      </c>
      <c r="K109" s="38">
        <v>305830.0</v>
      </c>
      <c r="L109" s="41">
        <f t="shared" si="2"/>
        <v>305830</v>
      </c>
      <c r="M109" s="42">
        <v>104.0</v>
      </c>
      <c r="N109" s="43"/>
      <c r="O109" s="23"/>
      <c r="P109" s="23"/>
      <c r="Q109" s="44"/>
      <c r="R109" s="45"/>
      <c r="T109" s="4"/>
    </row>
    <row r="110" ht="15.75" customHeight="1">
      <c r="A110" s="25">
        <v>105.0</v>
      </c>
      <c r="B110" s="47" t="s">
        <v>179</v>
      </c>
      <c r="C110" s="27" t="s">
        <v>15</v>
      </c>
      <c r="D110" s="27">
        <v>1.0</v>
      </c>
      <c r="E110" s="28">
        <v>265370.0</v>
      </c>
      <c r="F110" s="32">
        <f t="shared" si="1"/>
        <v>265370</v>
      </c>
      <c r="G110" s="33">
        <v>105.0</v>
      </c>
      <c r="H110" s="49" t="s">
        <v>179</v>
      </c>
      <c r="I110" s="36" t="s">
        <v>15</v>
      </c>
      <c r="J110" s="36">
        <v>1.0</v>
      </c>
      <c r="K110" s="38">
        <v>305830.0</v>
      </c>
      <c r="L110" s="41">
        <f t="shared" si="2"/>
        <v>305830</v>
      </c>
      <c r="M110" s="42">
        <v>105.0</v>
      </c>
      <c r="N110" s="43"/>
      <c r="O110" s="23"/>
      <c r="P110" s="23"/>
      <c r="Q110" s="44"/>
      <c r="R110" s="45"/>
      <c r="T110" s="4"/>
    </row>
    <row r="111" ht="15.75" customHeight="1">
      <c r="A111" s="25">
        <v>106.0</v>
      </c>
      <c r="B111" s="47" t="s">
        <v>180</v>
      </c>
      <c r="C111" s="27" t="s">
        <v>15</v>
      </c>
      <c r="D111" s="27">
        <v>1.0</v>
      </c>
      <c r="E111" s="28">
        <v>265370.0</v>
      </c>
      <c r="F111" s="32">
        <f t="shared" si="1"/>
        <v>265370</v>
      </c>
      <c r="G111" s="33">
        <v>106.0</v>
      </c>
      <c r="H111" s="49" t="s">
        <v>180</v>
      </c>
      <c r="I111" s="36" t="s">
        <v>15</v>
      </c>
      <c r="J111" s="36">
        <v>1.0</v>
      </c>
      <c r="K111" s="38">
        <v>305830.0</v>
      </c>
      <c r="L111" s="41">
        <f t="shared" si="2"/>
        <v>305830</v>
      </c>
      <c r="M111" s="42">
        <v>106.0</v>
      </c>
      <c r="N111" s="43"/>
      <c r="O111" s="23"/>
      <c r="P111" s="23"/>
      <c r="Q111" s="44"/>
      <c r="R111" s="45"/>
      <c r="T111" s="4"/>
    </row>
    <row r="112" ht="15.75" customHeight="1">
      <c r="A112" s="25">
        <v>107.0</v>
      </c>
      <c r="B112" s="47" t="s">
        <v>181</v>
      </c>
      <c r="C112" s="27" t="s">
        <v>15</v>
      </c>
      <c r="D112" s="27">
        <v>1.0</v>
      </c>
      <c r="E112" s="28">
        <v>265370.0</v>
      </c>
      <c r="F112" s="32">
        <f t="shared" si="1"/>
        <v>265370</v>
      </c>
      <c r="G112" s="33">
        <v>107.0</v>
      </c>
      <c r="H112" s="49" t="s">
        <v>181</v>
      </c>
      <c r="I112" s="36" t="s">
        <v>15</v>
      </c>
      <c r="J112" s="36">
        <v>1.0</v>
      </c>
      <c r="K112" s="38">
        <v>305830.0</v>
      </c>
      <c r="L112" s="41">
        <f t="shared" si="2"/>
        <v>305830</v>
      </c>
      <c r="M112" s="42">
        <v>107.0</v>
      </c>
      <c r="N112" s="43"/>
      <c r="O112" s="23"/>
      <c r="P112" s="23"/>
      <c r="Q112" s="44"/>
      <c r="R112" s="45"/>
      <c r="T112" s="4"/>
    </row>
    <row r="113" ht="15.75" customHeight="1">
      <c r="A113" s="25">
        <v>108.0</v>
      </c>
      <c r="B113" s="47" t="s">
        <v>182</v>
      </c>
      <c r="C113" s="27" t="s">
        <v>15</v>
      </c>
      <c r="D113" s="27">
        <v>1.0</v>
      </c>
      <c r="E113" s="28">
        <v>265370.0</v>
      </c>
      <c r="F113" s="32">
        <f t="shared" si="1"/>
        <v>265370</v>
      </c>
      <c r="G113" s="33">
        <v>108.0</v>
      </c>
      <c r="H113" s="49" t="s">
        <v>182</v>
      </c>
      <c r="I113" s="36" t="s">
        <v>15</v>
      </c>
      <c r="J113" s="36">
        <v>1.0</v>
      </c>
      <c r="K113" s="38">
        <v>305830.0</v>
      </c>
      <c r="L113" s="41">
        <f t="shared" si="2"/>
        <v>305830</v>
      </c>
      <c r="M113" s="42">
        <v>108.0</v>
      </c>
      <c r="N113" s="43"/>
      <c r="O113" s="23"/>
      <c r="P113" s="23"/>
      <c r="Q113" s="44"/>
      <c r="R113" s="45"/>
      <c r="T113" s="4"/>
    </row>
    <row r="114" ht="15.75" customHeight="1">
      <c r="A114" s="25">
        <v>109.0</v>
      </c>
      <c r="B114" s="47" t="s">
        <v>183</v>
      </c>
      <c r="C114" s="27" t="s">
        <v>15</v>
      </c>
      <c r="D114" s="27">
        <v>1.0</v>
      </c>
      <c r="E114" s="28">
        <v>265370.0</v>
      </c>
      <c r="F114" s="32">
        <f t="shared" si="1"/>
        <v>265370</v>
      </c>
      <c r="G114" s="33">
        <v>109.0</v>
      </c>
      <c r="H114" s="49" t="s">
        <v>183</v>
      </c>
      <c r="I114" s="36" t="s">
        <v>15</v>
      </c>
      <c r="J114" s="36">
        <v>1.0</v>
      </c>
      <c r="K114" s="38">
        <v>305830.0</v>
      </c>
      <c r="L114" s="41">
        <f t="shared" si="2"/>
        <v>305830</v>
      </c>
      <c r="M114" s="42">
        <v>109.0</v>
      </c>
      <c r="N114" s="43"/>
      <c r="O114" s="23"/>
      <c r="P114" s="23"/>
      <c r="Q114" s="44"/>
      <c r="R114" s="45"/>
      <c r="T114" s="4"/>
    </row>
    <row r="115" ht="15.75" customHeight="1">
      <c r="A115" s="25">
        <v>110.0</v>
      </c>
      <c r="B115" s="47" t="s">
        <v>184</v>
      </c>
      <c r="C115" s="27" t="s">
        <v>15</v>
      </c>
      <c r="D115" s="27">
        <v>1.0</v>
      </c>
      <c r="E115" s="28">
        <v>265370.0</v>
      </c>
      <c r="F115" s="32">
        <f t="shared" si="1"/>
        <v>265370</v>
      </c>
      <c r="G115" s="33">
        <v>110.0</v>
      </c>
      <c r="H115" s="49" t="s">
        <v>184</v>
      </c>
      <c r="I115" s="36" t="s">
        <v>15</v>
      </c>
      <c r="J115" s="36">
        <v>1.0</v>
      </c>
      <c r="K115" s="38">
        <v>305830.0</v>
      </c>
      <c r="L115" s="41">
        <f t="shared" si="2"/>
        <v>305830</v>
      </c>
      <c r="M115" s="42">
        <v>110.0</v>
      </c>
      <c r="N115" s="43"/>
      <c r="O115" s="23"/>
      <c r="P115" s="23"/>
      <c r="Q115" s="44"/>
      <c r="R115" s="45"/>
      <c r="T115" s="4"/>
    </row>
    <row r="116" ht="15.75" customHeight="1">
      <c r="A116" s="25">
        <v>111.0</v>
      </c>
      <c r="B116" s="47" t="s">
        <v>185</v>
      </c>
      <c r="C116" s="27" t="s">
        <v>15</v>
      </c>
      <c r="D116" s="27">
        <v>1.0</v>
      </c>
      <c r="E116" s="28">
        <v>265370.0</v>
      </c>
      <c r="F116" s="32">
        <f t="shared" si="1"/>
        <v>265370</v>
      </c>
      <c r="G116" s="33">
        <v>111.0</v>
      </c>
      <c r="H116" s="49" t="s">
        <v>185</v>
      </c>
      <c r="I116" s="36" t="s">
        <v>15</v>
      </c>
      <c r="J116" s="36">
        <v>1.0</v>
      </c>
      <c r="K116" s="38">
        <v>305830.0</v>
      </c>
      <c r="L116" s="41">
        <f t="shared" si="2"/>
        <v>305830</v>
      </c>
      <c r="M116" s="42">
        <v>111.0</v>
      </c>
      <c r="N116" s="43"/>
      <c r="O116" s="23"/>
      <c r="P116" s="23"/>
      <c r="Q116" s="44"/>
      <c r="R116" s="45"/>
      <c r="T116" s="4"/>
    </row>
    <row r="117" ht="15.75" customHeight="1">
      <c r="A117" s="25">
        <v>112.0</v>
      </c>
      <c r="B117" s="47" t="s">
        <v>186</v>
      </c>
      <c r="C117" s="27" t="s">
        <v>15</v>
      </c>
      <c r="D117" s="27">
        <v>1.0</v>
      </c>
      <c r="E117" s="28">
        <v>265370.0</v>
      </c>
      <c r="F117" s="32">
        <f t="shared" si="1"/>
        <v>265370</v>
      </c>
      <c r="G117" s="33">
        <v>112.0</v>
      </c>
      <c r="H117" s="49" t="s">
        <v>186</v>
      </c>
      <c r="I117" s="36" t="s">
        <v>15</v>
      </c>
      <c r="J117" s="36">
        <v>1.0</v>
      </c>
      <c r="K117" s="38">
        <v>305830.0</v>
      </c>
      <c r="L117" s="41">
        <f t="shared" si="2"/>
        <v>305830</v>
      </c>
      <c r="M117" s="42">
        <v>112.0</v>
      </c>
      <c r="N117" s="43"/>
      <c r="O117" s="23"/>
      <c r="P117" s="23"/>
      <c r="Q117" s="44"/>
      <c r="R117" s="45"/>
      <c r="T117" s="4"/>
    </row>
    <row r="118" ht="15.75" customHeight="1">
      <c r="A118" s="25">
        <v>113.0</v>
      </c>
      <c r="B118" s="47" t="s">
        <v>187</v>
      </c>
      <c r="C118" s="27" t="s">
        <v>15</v>
      </c>
      <c r="D118" s="27">
        <v>1.0</v>
      </c>
      <c r="E118" s="28">
        <v>265370.0</v>
      </c>
      <c r="F118" s="32">
        <f t="shared" si="1"/>
        <v>265370</v>
      </c>
      <c r="G118" s="33">
        <v>113.0</v>
      </c>
      <c r="H118" s="49" t="s">
        <v>187</v>
      </c>
      <c r="I118" s="36" t="s">
        <v>15</v>
      </c>
      <c r="J118" s="36">
        <v>1.0</v>
      </c>
      <c r="K118" s="38">
        <v>305830.0</v>
      </c>
      <c r="L118" s="41">
        <f t="shared" si="2"/>
        <v>305830</v>
      </c>
      <c r="M118" s="42">
        <v>113.0</v>
      </c>
      <c r="N118" s="43"/>
      <c r="O118" s="23"/>
      <c r="P118" s="23"/>
      <c r="Q118" s="44"/>
      <c r="R118" s="45"/>
      <c r="T118" s="4"/>
    </row>
    <row r="119" ht="15.75" customHeight="1">
      <c r="A119" s="25">
        <v>114.0</v>
      </c>
      <c r="B119" s="47" t="s">
        <v>188</v>
      </c>
      <c r="C119" s="27" t="s">
        <v>15</v>
      </c>
      <c r="D119" s="27">
        <v>1.0</v>
      </c>
      <c r="E119" s="28">
        <v>265370.0</v>
      </c>
      <c r="F119" s="32">
        <f t="shared" si="1"/>
        <v>265370</v>
      </c>
      <c r="G119" s="33">
        <v>114.0</v>
      </c>
      <c r="H119" s="49" t="s">
        <v>188</v>
      </c>
      <c r="I119" s="36" t="s">
        <v>15</v>
      </c>
      <c r="J119" s="36">
        <v>1.0</v>
      </c>
      <c r="K119" s="38">
        <v>305830.0</v>
      </c>
      <c r="L119" s="41">
        <f t="shared" si="2"/>
        <v>305830</v>
      </c>
      <c r="M119" s="42">
        <v>114.0</v>
      </c>
      <c r="N119" s="43"/>
      <c r="O119" s="23"/>
      <c r="P119" s="23"/>
      <c r="Q119" s="44"/>
      <c r="R119" s="45"/>
      <c r="T119" s="4"/>
    </row>
    <row r="120" ht="15.75" customHeight="1">
      <c r="A120" s="25">
        <v>115.0</v>
      </c>
      <c r="B120" s="47" t="s">
        <v>189</v>
      </c>
      <c r="C120" s="27" t="s">
        <v>15</v>
      </c>
      <c r="D120" s="27">
        <v>1.0</v>
      </c>
      <c r="E120" s="28">
        <v>265370.0</v>
      </c>
      <c r="F120" s="32">
        <f t="shared" si="1"/>
        <v>265370</v>
      </c>
      <c r="G120" s="33">
        <v>115.0</v>
      </c>
      <c r="H120" s="49" t="s">
        <v>189</v>
      </c>
      <c r="I120" s="36" t="s">
        <v>15</v>
      </c>
      <c r="J120" s="36">
        <v>1.0</v>
      </c>
      <c r="K120" s="38">
        <v>305830.0</v>
      </c>
      <c r="L120" s="41">
        <f t="shared" si="2"/>
        <v>305830</v>
      </c>
      <c r="M120" s="42">
        <v>115.0</v>
      </c>
      <c r="N120" s="43"/>
      <c r="O120" s="23"/>
      <c r="P120" s="23"/>
      <c r="Q120" s="44"/>
      <c r="R120" s="45"/>
      <c r="T120" s="4"/>
    </row>
    <row r="121" ht="15.75" customHeight="1">
      <c r="A121" s="25">
        <v>116.0</v>
      </c>
      <c r="B121" s="47" t="s">
        <v>190</v>
      </c>
      <c r="C121" s="27" t="s">
        <v>15</v>
      </c>
      <c r="D121" s="27">
        <v>1.0</v>
      </c>
      <c r="E121" s="28">
        <v>265370.0</v>
      </c>
      <c r="F121" s="32">
        <f t="shared" si="1"/>
        <v>265370</v>
      </c>
      <c r="G121" s="33">
        <v>116.0</v>
      </c>
      <c r="H121" s="49" t="s">
        <v>190</v>
      </c>
      <c r="I121" s="36" t="s">
        <v>15</v>
      </c>
      <c r="J121" s="36">
        <v>1.0</v>
      </c>
      <c r="K121" s="38">
        <v>305830.0</v>
      </c>
      <c r="L121" s="41">
        <f t="shared" si="2"/>
        <v>305830</v>
      </c>
      <c r="M121" s="42">
        <v>116.0</v>
      </c>
      <c r="N121" s="43"/>
      <c r="O121" s="23"/>
      <c r="P121" s="23"/>
      <c r="Q121" s="44"/>
      <c r="R121" s="45"/>
      <c r="T121" s="4"/>
    </row>
    <row r="122" ht="15.75" customHeight="1">
      <c r="A122" s="25">
        <v>117.0</v>
      </c>
      <c r="B122" s="47" t="s">
        <v>191</v>
      </c>
      <c r="C122" s="27" t="s">
        <v>15</v>
      </c>
      <c r="D122" s="27">
        <v>1.0</v>
      </c>
      <c r="E122" s="28">
        <v>265370.0</v>
      </c>
      <c r="F122" s="32">
        <f t="shared" si="1"/>
        <v>265370</v>
      </c>
      <c r="G122" s="33">
        <v>117.0</v>
      </c>
      <c r="H122" s="49" t="s">
        <v>191</v>
      </c>
      <c r="I122" s="36" t="s">
        <v>15</v>
      </c>
      <c r="J122" s="36">
        <v>1.0</v>
      </c>
      <c r="K122" s="38">
        <v>305830.0</v>
      </c>
      <c r="L122" s="41">
        <f t="shared" si="2"/>
        <v>305830</v>
      </c>
      <c r="M122" s="42">
        <v>117.0</v>
      </c>
      <c r="N122" s="43"/>
      <c r="O122" s="23"/>
      <c r="P122" s="23"/>
      <c r="Q122" s="44"/>
      <c r="R122" s="45"/>
      <c r="T122" s="4"/>
    </row>
    <row r="123" ht="15.75" customHeight="1">
      <c r="A123" s="25">
        <v>118.0</v>
      </c>
      <c r="B123" s="47" t="s">
        <v>192</v>
      </c>
      <c r="C123" s="27" t="s">
        <v>15</v>
      </c>
      <c r="D123" s="27">
        <v>1.0</v>
      </c>
      <c r="E123" s="28">
        <v>265370.0</v>
      </c>
      <c r="F123" s="32">
        <f t="shared" si="1"/>
        <v>265370</v>
      </c>
      <c r="G123" s="33">
        <v>118.0</v>
      </c>
      <c r="H123" s="49" t="s">
        <v>192</v>
      </c>
      <c r="I123" s="36" t="s">
        <v>15</v>
      </c>
      <c r="J123" s="36">
        <v>1.0</v>
      </c>
      <c r="K123" s="38">
        <v>305830.0</v>
      </c>
      <c r="L123" s="41">
        <f t="shared" si="2"/>
        <v>305830</v>
      </c>
      <c r="M123" s="42">
        <v>118.0</v>
      </c>
      <c r="N123" s="43"/>
      <c r="O123" s="23"/>
      <c r="P123" s="23"/>
      <c r="Q123" s="44"/>
      <c r="R123" s="45"/>
      <c r="T123" s="4"/>
    </row>
    <row r="124" ht="15.75" customHeight="1">
      <c r="A124" s="25">
        <v>119.0</v>
      </c>
      <c r="B124" s="47" t="s">
        <v>193</v>
      </c>
      <c r="C124" s="27" t="s">
        <v>15</v>
      </c>
      <c r="D124" s="27">
        <v>1.0</v>
      </c>
      <c r="E124" s="28">
        <v>265370.0</v>
      </c>
      <c r="F124" s="32">
        <f t="shared" si="1"/>
        <v>265370</v>
      </c>
      <c r="G124" s="33">
        <v>119.0</v>
      </c>
      <c r="H124" s="49" t="s">
        <v>193</v>
      </c>
      <c r="I124" s="36" t="s">
        <v>15</v>
      </c>
      <c r="J124" s="36">
        <v>1.0</v>
      </c>
      <c r="K124" s="38">
        <v>305830.0</v>
      </c>
      <c r="L124" s="41">
        <f t="shared" si="2"/>
        <v>305830</v>
      </c>
      <c r="M124" s="42">
        <v>119.0</v>
      </c>
      <c r="N124" s="43"/>
      <c r="O124" s="23"/>
      <c r="P124" s="23"/>
      <c r="Q124" s="44"/>
      <c r="R124" s="45"/>
      <c r="T124" s="4"/>
    </row>
    <row r="125" ht="15.75" customHeight="1">
      <c r="A125" s="25">
        <v>120.0</v>
      </c>
      <c r="B125" s="47" t="s">
        <v>194</v>
      </c>
      <c r="C125" s="27" t="s">
        <v>15</v>
      </c>
      <c r="D125" s="27">
        <v>1.0</v>
      </c>
      <c r="E125" s="28">
        <v>265370.0</v>
      </c>
      <c r="F125" s="32">
        <f t="shared" si="1"/>
        <v>265370</v>
      </c>
      <c r="G125" s="33">
        <v>120.0</v>
      </c>
      <c r="H125" s="49" t="s">
        <v>194</v>
      </c>
      <c r="I125" s="36" t="s">
        <v>15</v>
      </c>
      <c r="J125" s="36">
        <v>1.0</v>
      </c>
      <c r="K125" s="38">
        <v>305830.0</v>
      </c>
      <c r="L125" s="41">
        <f t="shared" si="2"/>
        <v>305830</v>
      </c>
      <c r="M125" s="42">
        <v>120.0</v>
      </c>
      <c r="N125" s="43"/>
      <c r="O125" s="23"/>
      <c r="P125" s="23"/>
      <c r="Q125" s="44"/>
      <c r="R125" s="45"/>
      <c r="T125" s="4"/>
    </row>
    <row r="126" ht="15.75" customHeight="1">
      <c r="A126" s="25">
        <v>121.0</v>
      </c>
      <c r="B126" s="47" t="s">
        <v>195</v>
      </c>
      <c r="C126" s="27" t="s">
        <v>15</v>
      </c>
      <c r="D126" s="27">
        <v>1.0</v>
      </c>
      <c r="E126" s="28">
        <v>265370.0</v>
      </c>
      <c r="F126" s="32">
        <f t="shared" si="1"/>
        <v>265370</v>
      </c>
      <c r="G126" s="33">
        <v>121.0</v>
      </c>
      <c r="H126" s="49" t="s">
        <v>195</v>
      </c>
      <c r="I126" s="36" t="s">
        <v>15</v>
      </c>
      <c r="J126" s="36">
        <v>1.0</v>
      </c>
      <c r="K126" s="38">
        <v>305830.0</v>
      </c>
      <c r="L126" s="41">
        <f t="shared" si="2"/>
        <v>305830</v>
      </c>
      <c r="M126" s="42">
        <v>121.0</v>
      </c>
      <c r="N126" s="43"/>
      <c r="O126" s="23"/>
      <c r="P126" s="23"/>
      <c r="Q126" s="44"/>
      <c r="R126" s="45"/>
      <c r="T126" s="4"/>
    </row>
    <row r="127" ht="15.75" customHeight="1">
      <c r="A127" s="25">
        <v>122.0</v>
      </c>
      <c r="B127" s="47" t="s">
        <v>196</v>
      </c>
      <c r="C127" s="27" t="s">
        <v>15</v>
      </c>
      <c r="D127" s="27">
        <v>1.0</v>
      </c>
      <c r="E127" s="28">
        <v>265370.0</v>
      </c>
      <c r="F127" s="32">
        <f t="shared" si="1"/>
        <v>265370</v>
      </c>
      <c r="G127" s="33">
        <v>122.0</v>
      </c>
      <c r="H127" s="49" t="s">
        <v>196</v>
      </c>
      <c r="I127" s="36" t="s">
        <v>15</v>
      </c>
      <c r="J127" s="36">
        <v>1.0</v>
      </c>
      <c r="K127" s="38">
        <v>305830.0</v>
      </c>
      <c r="L127" s="41">
        <f t="shared" si="2"/>
        <v>305830</v>
      </c>
      <c r="M127" s="42">
        <v>122.0</v>
      </c>
      <c r="N127" s="43"/>
      <c r="O127" s="23"/>
      <c r="P127" s="23"/>
      <c r="Q127" s="44"/>
      <c r="R127" s="45"/>
      <c r="T127" s="4"/>
    </row>
    <row r="128" ht="15.75" customHeight="1">
      <c r="A128" s="25">
        <v>123.0</v>
      </c>
      <c r="B128" s="47" t="s">
        <v>197</v>
      </c>
      <c r="C128" s="27" t="s">
        <v>15</v>
      </c>
      <c r="D128" s="27">
        <v>1.0</v>
      </c>
      <c r="E128" s="28">
        <v>265370.0</v>
      </c>
      <c r="F128" s="32">
        <f t="shared" si="1"/>
        <v>265370</v>
      </c>
      <c r="G128" s="33">
        <v>123.0</v>
      </c>
      <c r="H128" s="49" t="s">
        <v>197</v>
      </c>
      <c r="I128" s="36" t="s">
        <v>15</v>
      </c>
      <c r="J128" s="36">
        <v>1.0</v>
      </c>
      <c r="K128" s="38">
        <v>305830.0</v>
      </c>
      <c r="L128" s="41">
        <f t="shared" si="2"/>
        <v>305830</v>
      </c>
      <c r="M128" s="42">
        <v>123.0</v>
      </c>
      <c r="N128" s="43"/>
      <c r="O128" s="23"/>
      <c r="P128" s="23"/>
      <c r="Q128" s="44"/>
      <c r="R128" s="45"/>
      <c r="T128" s="4"/>
    </row>
    <row r="129" ht="15.75" customHeight="1">
      <c r="A129" s="25">
        <v>124.0</v>
      </c>
      <c r="B129" s="47" t="s">
        <v>198</v>
      </c>
      <c r="C129" s="27" t="s">
        <v>15</v>
      </c>
      <c r="D129" s="27">
        <v>1.0</v>
      </c>
      <c r="E129" s="28">
        <v>140360.5</v>
      </c>
      <c r="F129" s="32">
        <f t="shared" si="1"/>
        <v>140360.5</v>
      </c>
      <c r="G129" s="33">
        <v>124.0</v>
      </c>
      <c r="H129" s="49" t="s">
        <v>198</v>
      </c>
      <c r="I129" s="36" t="s">
        <v>15</v>
      </c>
      <c r="J129" s="36">
        <v>1.0</v>
      </c>
      <c r="K129" s="38">
        <v>161840.0</v>
      </c>
      <c r="L129" s="41">
        <f t="shared" si="2"/>
        <v>161840</v>
      </c>
      <c r="M129" s="42">
        <v>124.0</v>
      </c>
      <c r="N129" s="43"/>
      <c r="O129" s="23"/>
      <c r="P129" s="23"/>
      <c r="Q129" s="44"/>
      <c r="R129" s="45"/>
      <c r="T129" s="4"/>
    </row>
    <row r="130" ht="15.75" customHeight="1">
      <c r="A130" s="25">
        <v>125.0</v>
      </c>
      <c r="B130" s="47" t="s">
        <v>199</v>
      </c>
      <c r="C130" s="27" t="s">
        <v>15</v>
      </c>
      <c r="D130" s="27">
        <v>1.0</v>
      </c>
      <c r="E130" s="28">
        <v>753270.0</v>
      </c>
      <c r="F130" s="32">
        <f t="shared" si="1"/>
        <v>753270</v>
      </c>
      <c r="G130" s="33">
        <v>125.0</v>
      </c>
      <c r="H130" s="49" t="s">
        <v>199</v>
      </c>
      <c r="I130" s="36" t="s">
        <v>15</v>
      </c>
      <c r="J130" s="36">
        <v>1.0</v>
      </c>
      <c r="K130" s="38">
        <v>892500.0</v>
      </c>
      <c r="L130" s="41">
        <f t="shared" si="2"/>
        <v>892500</v>
      </c>
      <c r="M130" s="42">
        <v>125.0</v>
      </c>
      <c r="N130" s="43"/>
      <c r="O130" s="23"/>
      <c r="P130" s="23"/>
      <c r="Q130" s="44"/>
      <c r="R130" s="45"/>
      <c r="T130" s="4"/>
    </row>
    <row r="131" ht="15.75" customHeight="1">
      <c r="A131" s="25">
        <v>126.0</v>
      </c>
      <c r="B131" s="47" t="s">
        <v>200</v>
      </c>
      <c r="C131" s="27" t="s">
        <v>15</v>
      </c>
      <c r="D131" s="27">
        <v>1.0</v>
      </c>
      <c r="E131" s="28">
        <v>753270.0</v>
      </c>
      <c r="F131" s="32">
        <f t="shared" si="1"/>
        <v>753270</v>
      </c>
      <c r="G131" s="33">
        <v>126.0</v>
      </c>
      <c r="H131" s="49" t="s">
        <v>200</v>
      </c>
      <c r="I131" s="36" t="s">
        <v>15</v>
      </c>
      <c r="J131" s="36">
        <v>1.0</v>
      </c>
      <c r="K131" s="38">
        <v>892500.0</v>
      </c>
      <c r="L131" s="41">
        <f t="shared" si="2"/>
        <v>892500</v>
      </c>
      <c r="M131" s="42">
        <v>126.0</v>
      </c>
      <c r="N131" s="43"/>
      <c r="O131" s="23"/>
      <c r="P131" s="23"/>
      <c r="Q131" s="44"/>
      <c r="R131" s="45"/>
      <c r="T131" s="4"/>
    </row>
    <row r="132" ht="15.75" customHeight="1">
      <c r="A132" s="25">
        <v>127.0</v>
      </c>
      <c r="B132" s="47" t="s">
        <v>201</v>
      </c>
      <c r="C132" s="27" t="s">
        <v>15</v>
      </c>
      <c r="D132" s="27">
        <v>1.0</v>
      </c>
      <c r="E132" s="28">
        <v>753270.0</v>
      </c>
      <c r="F132" s="32">
        <f t="shared" si="1"/>
        <v>753270</v>
      </c>
      <c r="G132" s="33">
        <v>127.0</v>
      </c>
      <c r="H132" s="49" t="s">
        <v>201</v>
      </c>
      <c r="I132" s="36" t="s">
        <v>15</v>
      </c>
      <c r="J132" s="36">
        <v>1.0</v>
      </c>
      <c r="K132" s="38">
        <v>892500.0</v>
      </c>
      <c r="L132" s="41">
        <f t="shared" si="2"/>
        <v>892500</v>
      </c>
      <c r="M132" s="42">
        <v>127.0</v>
      </c>
      <c r="N132" s="43"/>
      <c r="O132" s="23"/>
      <c r="P132" s="23"/>
      <c r="Q132" s="44"/>
      <c r="R132" s="45"/>
      <c r="T132" s="4"/>
    </row>
    <row r="133" ht="15.75" customHeight="1">
      <c r="A133" s="25">
        <v>128.0</v>
      </c>
      <c r="B133" s="47" t="s">
        <v>202</v>
      </c>
      <c r="C133" s="27" t="s">
        <v>15</v>
      </c>
      <c r="D133" s="27">
        <v>1.0</v>
      </c>
      <c r="E133" s="28">
        <v>204144.5</v>
      </c>
      <c r="F133" s="32">
        <f t="shared" si="1"/>
        <v>204144.5</v>
      </c>
      <c r="G133" s="33">
        <v>128.0</v>
      </c>
      <c r="H133" s="49" t="s">
        <v>202</v>
      </c>
      <c r="I133" s="36" t="s">
        <v>15</v>
      </c>
      <c r="J133" s="36">
        <v>1.0</v>
      </c>
      <c r="K133" s="38">
        <v>236810.0</v>
      </c>
      <c r="L133" s="41">
        <f t="shared" si="2"/>
        <v>236810</v>
      </c>
      <c r="M133" s="42">
        <v>128.0</v>
      </c>
      <c r="N133" s="43"/>
      <c r="O133" s="23"/>
      <c r="P133" s="23"/>
      <c r="Q133" s="44"/>
      <c r="R133" s="45"/>
      <c r="T133" s="4"/>
    </row>
    <row r="134" ht="15.75" customHeight="1">
      <c r="A134" s="25">
        <v>129.0</v>
      </c>
      <c r="B134" s="47" t="s">
        <v>203</v>
      </c>
      <c r="C134" s="27" t="s">
        <v>15</v>
      </c>
      <c r="D134" s="27">
        <v>1.0</v>
      </c>
      <c r="E134" s="28">
        <v>204144.5</v>
      </c>
      <c r="F134" s="32">
        <f t="shared" si="1"/>
        <v>204144.5</v>
      </c>
      <c r="G134" s="33">
        <v>129.0</v>
      </c>
      <c r="H134" s="49" t="s">
        <v>203</v>
      </c>
      <c r="I134" s="36" t="s">
        <v>15</v>
      </c>
      <c r="J134" s="36">
        <v>1.0</v>
      </c>
      <c r="K134" s="38">
        <v>236810.0</v>
      </c>
      <c r="L134" s="41">
        <f t="shared" si="2"/>
        <v>236810</v>
      </c>
      <c r="M134" s="42">
        <v>129.0</v>
      </c>
      <c r="N134" s="43"/>
      <c r="O134" s="23"/>
      <c r="P134" s="23"/>
      <c r="Q134" s="44"/>
      <c r="R134" s="45"/>
      <c r="T134" s="4"/>
    </row>
    <row r="135" ht="15.75" customHeight="1">
      <c r="A135" s="25">
        <v>130.0</v>
      </c>
      <c r="B135" s="47" t="s">
        <v>204</v>
      </c>
      <c r="C135" s="27" t="s">
        <v>15</v>
      </c>
      <c r="D135" s="27">
        <v>1.0</v>
      </c>
      <c r="E135" s="28">
        <v>204144.5</v>
      </c>
      <c r="F135" s="32">
        <f t="shared" si="1"/>
        <v>204144.5</v>
      </c>
      <c r="G135" s="33">
        <v>130.0</v>
      </c>
      <c r="H135" s="49" t="s">
        <v>204</v>
      </c>
      <c r="I135" s="36" t="s">
        <v>15</v>
      </c>
      <c r="J135" s="36">
        <v>1.0</v>
      </c>
      <c r="K135" s="38">
        <v>236810.0</v>
      </c>
      <c r="L135" s="41">
        <f t="shared" si="2"/>
        <v>236810</v>
      </c>
      <c r="M135" s="42">
        <v>130.0</v>
      </c>
      <c r="N135" s="43"/>
      <c r="O135" s="23"/>
      <c r="P135" s="23"/>
      <c r="Q135" s="44"/>
      <c r="R135" s="45"/>
      <c r="T135" s="4"/>
    </row>
    <row r="136" ht="15.75" customHeight="1">
      <c r="A136" s="25">
        <v>131.0</v>
      </c>
      <c r="B136" s="47" t="s">
        <v>205</v>
      </c>
      <c r="C136" s="27" t="s">
        <v>15</v>
      </c>
      <c r="D136" s="27">
        <v>1.0</v>
      </c>
      <c r="E136" s="28">
        <v>204144.5</v>
      </c>
      <c r="F136" s="32">
        <f t="shared" si="1"/>
        <v>204144.5</v>
      </c>
      <c r="G136" s="33">
        <v>131.0</v>
      </c>
      <c r="H136" s="49" t="s">
        <v>205</v>
      </c>
      <c r="I136" s="36" t="s">
        <v>15</v>
      </c>
      <c r="J136" s="36">
        <v>1.0</v>
      </c>
      <c r="K136" s="38">
        <v>236810.0</v>
      </c>
      <c r="L136" s="41">
        <f t="shared" si="2"/>
        <v>236810</v>
      </c>
      <c r="M136" s="42">
        <v>131.0</v>
      </c>
      <c r="N136" s="43"/>
      <c r="O136" s="23"/>
      <c r="P136" s="23"/>
      <c r="Q136" s="44"/>
      <c r="R136" s="45"/>
      <c r="T136" s="4"/>
    </row>
    <row r="137" ht="15.75" customHeight="1">
      <c r="A137" s="25">
        <v>132.0</v>
      </c>
      <c r="B137" s="47" t="s">
        <v>206</v>
      </c>
      <c r="C137" s="27" t="s">
        <v>15</v>
      </c>
      <c r="D137" s="27">
        <v>1.0</v>
      </c>
      <c r="E137" s="28">
        <v>204144.5</v>
      </c>
      <c r="F137" s="32">
        <f t="shared" si="1"/>
        <v>204144.5</v>
      </c>
      <c r="G137" s="33">
        <v>132.0</v>
      </c>
      <c r="H137" s="49" t="s">
        <v>206</v>
      </c>
      <c r="I137" s="36" t="s">
        <v>15</v>
      </c>
      <c r="J137" s="36">
        <v>1.0</v>
      </c>
      <c r="K137" s="38">
        <v>236810.0</v>
      </c>
      <c r="L137" s="41">
        <f t="shared" si="2"/>
        <v>236810</v>
      </c>
      <c r="M137" s="42">
        <v>132.0</v>
      </c>
      <c r="N137" s="43"/>
      <c r="O137" s="23"/>
      <c r="P137" s="23"/>
      <c r="Q137" s="44"/>
      <c r="R137" s="45"/>
      <c r="T137" s="4"/>
    </row>
    <row r="138" ht="15.75" customHeight="1">
      <c r="A138" s="25">
        <v>133.0</v>
      </c>
      <c r="B138" s="47" t="s">
        <v>207</v>
      </c>
      <c r="C138" s="27" t="s">
        <v>15</v>
      </c>
      <c r="D138" s="27">
        <v>1.0</v>
      </c>
      <c r="E138" s="28">
        <v>988652.0</v>
      </c>
      <c r="F138" s="32">
        <f t="shared" si="1"/>
        <v>988652</v>
      </c>
      <c r="G138" s="33">
        <v>133.0</v>
      </c>
      <c r="H138" s="49" t="s">
        <v>207</v>
      </c>
      <c r="I138" s="36" t="s">
        <v>15</v>
      </c>
      <c r="J138" s="36">
        <v>1.0</v>
      </c>
      <c r="K138" s="38">
        <v>1166200.0</v>
      </c>
      <c r="L138" s="41">
        <f t="shared" si="2"/>
        <v>1166200</v>
      </c>
      <c r="M138" s="42">
        <v>133.0</v>
      </c>
      <c r="N138" s="43"/>
      <c r="O138" s="23"/>
      <c r="P138" s="23"/>
      <c r="Q138" s="44"/>
      <c r="R138" s="45"/>
      <c r="T138" s="4"/>
    </row>
    <row r="139" ht="15.75" customHeight="1">
      <c r="A139" s="25">
        <v>134.0</v>
      </c>
      <c r="B139" s="47" t="s">
        <v>208</v>
      </c>
      <c r="C139" s="27" t="s">
        <v>15</v>
      </c>
      <c r="D139" s="27">
        <v>1.0</v>
      </c>
      <c r="E139" s="28">
        <v>988652.0</v>
      </c>
      <c r="F139" s="32">
        <f t="shared" si="1"/>
        <v>988652</v>
      </c>
      <c r="G139" s="33">
        <v>134.0</v>
      </c>
      <c r="H139" s="49" t="s">
        <v>208</v>
      </c>
      <c r="I139" s="36" t="s">
        <v>15</v>
      </c>
      <c r="J139" s="36">
        <v>1.0</v>
      </c>
      <c r="K139" s="38">
        <v>1166200.0</v>
      </c>
      <c r="L139" s="41">
        <f t="shared" si="2"/>
        <v>1166200</v>
      </c>
      <c r="M139" s="42">
        <v>134.0</v>
      </c>
      <c r="N139" s="43"/>
      <c r="O139" s="23"/>
      <c r="P139" s="23"/>
      <c r="Q139" s="44"/>
      <c r="R139" s="45"/>
      <c r="T139" s="4"/>
    </row>
    <row r="140" ht="15.75" customHeight="1">
      <c r="A140" s="25">
        <v>135.0</v>
      </c>
      <c r="B140" s="47" t="s">
        <v>209</v>
      </c>
      <c r="C140" s="27" t="s">
        <v>15</v>
      </c>
      <c r="D140" s="27">
        <v>1.0</v>
      </c>
      <c r="E140" s="28">
        <v>988652.0</v>
      </c>
      <c r="F140" s="32">
        <f t="shared" si="1"/>
        <v>988652</v>
      </c>
      <c r="G140" s="33">
        <v>135.0</v>
      </c>
      <c r="H140" s="49" t="s">
        <v>209</v>
      </c>
      <c r="I140" s="36" t="s">
        <v>15</v>
      </c>
      <c r="J140" s="36">
        <v>1.0</v>
      </c>
      <c r="K140" s="38">
        <v>1166200.0</v>
      </c>
      <c r="L140" s="41">
        <f t="shared" si="2"/>
        <v>1166200</v>
      </c>
      <c r="M140" s="42">
        <v>135.0</v>
      </c>
      <c r="N140" s="43"/>
      <c r="O140" s="23"/>
      <c r="P140" s="23"/>
      <c r="Q140" s="44"/>
      <c r="R140" s="45"/>
      <c r="T140" s="4"/>
    </row>
    <row r="141" ht="15.75" customHeight="1">
      <c r="A141" s="25">
        <v>136.0</v>
      </c>
      <c r="B141" s="47" t="s">
        <v>210</v>
      </c>
      <c r="C141" s="27" t="s">
        <v>15</v>
      </c>
      <c r="D141" s="27">
        <v>1.0</v>
      </c>
      <c r="E141" s="28">
        <v>308745.5</v>
      </c>
      <c r="F141" s="32">
        <f t="shared" si="1"/>
        <v>308745.5</v>
      </c>
      <c r="G141" s="33">
        <v>136.0</v>
      </c>
      <c r="H141" s="49" t="s">
        <v>210</v>
      </c>
      <c r="I141" s="36" t="s">
        <v>15</v>
      </c>
      <c r="J141" s="36">
        <v>1.0</v>
      </c>
      <c r="K141" s="38">
        <v>355810.0</v>
      </c>
      <c r="L141" s="41">
        <f t="shared" si="2"/>
        <v>355810</v>
      </c>
      <c r="M141" s="42">
        <v>136.0</v>
      </c>
      <c r="N141" s="43"/>
      <c r="O141" s="23"/>
      <c r="P141" s="23"/>
      <c r="Q141" s="44"/>
      <c r="R141" s="45"/>
      <c r="T141" s="4"/>
    </row>
    <row r="142" ht="15.75" customHeight="1">
      <c r="A142" s="25">
        <v>137.0</v>
      </c>
      <c r="B142" s="47" t="s">
        <v>211</v>
      </c>
      <c r="C142" s="27" t="s">
        <v>15</v>
      </c>
      <c r="D142" s="27">
        <v>1.0</v>
      </c>
      <c r="E142" s="28">
        <v>279412.0</v>
      </c>
      <c r="F142" s="32">
        <f t="shared" si="1"/>
        <v>279412</v>
      </c>
      <c r="G142" s="33">
        <v>137.0</v>
      </c>
      <c r="H142" s="49" t="s">
        <v>211</v>
      </c>
      <c r="I142" s="36" t="s">
        <v>15</v>
      </c>
      <c r="J142" s="36">
        <v>1.0</v>
      </c>
      <c r="K142" s="38">
        <v>333200.0</v>
      </c>
      <c r="L142" s="41">
        <f t="shared" si="2"/>
        <v>333200</v>
      </c>
      <c r="M142" s="42">
        <v>137.0</v>
      </c>
      <c r="N142" s="43"/>
      <c r="O142" s="23"/>
      <c r="P142" s="23"/>
      <c r="Q142" s="44"/>
      <c r="R142" s="45"/>
      <c r="T142" s="4"/>
    </row>
    <row r="143" ht="15.75" customHeight="1">
      <c r="A143" s="25">
        <v>138.0</v>
      </c>
      <c r="B143" s="47" t="s">
        <v>212</v>
      </c>
      <c r="C143" s="27" t="s">
        <v>15</v>
      </c>
      <c r="D143" s="27">
        <v>1.0</v>
      </c>
      <c r="E143" s="28">
        <v>279412.0</v>
      </c>
      <c r="F143" s="32">
        <f t="shared" si="1"/>
        <v>279412</v>
      </c>
      <c r="G143" s="33">
        <v>138.0</v>
      </c>
      <c r="H143" s="49" t="s">
        <v>212</v>
      </c>
      <c r="I143" s="36" t="s">
        <v>15</v>
      </c>
      <c r="J143" s="36">
        <v>1.0</v>
      </c>
      <c r="K143" s="38">
        <v>333200.0</v>
      </c>
      <c r="L143" s="41">
        <f t="shared" si="2"/>
        <v>333200</v>
      </c>
      <c r="M143" s="42">
        <v>138.0</v>
      </c>
      <c r="N143" s="43"/>
      <c r="O143" s="23"/>
      <c r="P143" s="23"/>
      <c r="Q143" s="44"/>
      <c r="R143" s="45"/>
      <c r="T143" s="4"/>
    </row>
    <row r="144" ht="15.75" customHeight="1">
      <c r="A144" s="25">
        <v>139.0</v>
      </c>
      <c r="B144" s="47" t="s">
        <v>213</v>
      </c>
      <c r="C144" s="27" t="s">
        <v>15</v>
      </c>
      <c r="D144" s="27">
        <v>1.0</v>
      </c>
      <c r="E144" s="28">
        <v>140360.5</v>
      </c>
      <c r="F144" s="32">
        <f t="shared" si="1"/>
        <v>140360.5</v>
      </c>
      <c r="G144" s="33">
        <v>139.0</v>
      </c>
      <c r="H144" s="49" t="s">
        <v>213</v>
      </c>
      <c r="I144" s="36" t="s">
        <v>15</v>
      </c>
      <c r="J144" s="36">
        <v>1.0</v>
      </c>
      <c r="K144" s="38">
        <v>161840.0</v>
      </c>
      <c r="L144" s="41">
        <f t="shared" si="2"/>
        <v>161840</v>
      </c>
      <c r="M144" s="42">
        <v>139.0</v>
      </c>
      <c r="N144" s="43"/>
      <c r="O144" s="23"/>
      <c r="P144" s="23"/>
      <c r="Q144" s="44"/>
      <c r="R144" s="45"/>
      <c r="T144" s="4"/>
    </row>
    <row r="145" ht="15.75" customHeight="1">
      <c r="A145" s="25">
        <v>140.0</v>
      </c>
      <c r="B145" s="47" t="s">
        <v>214</v>
      </c>
      <c r="C145" s="27" t="s">
        <v>15</v>
      </c>
      <c r="D145" s="27">
        <v>1.0</v>
      </c>
      <c r="E145" s="28">
        <v>279412.0</v>
      </c>
      <c r="F145" s="32">
        <f t="shared" si="1"/>
        <v>279412</v>
      </c>
      <c r="G145" s="33">
        <v>140.0</v>
      </c>
      <c r="H145" s="49" t="s">
        <v>214</v>
      </c>
      <c r="I145" s="36" t="s">
        <v>15</v>
      </c>
      <c r="J145" s="36">
        <v>1.0</v>
      </c>
      <c r="K145" s="38">
        <v>333200.0</v>
      </c>
      <c r="L145" s="41">
        <f t="shared" si="2"/>
        <v>333200</v>
      </c>
      <c r="M145" s="42">
        <v>140.0</v>
      </c>
      <c r="N145" s="43"/>
      <c r="O145" s="23"/>
      <c r="P145" s="23"/>
      <c r="Q145" s="44"/>
      <c r="R145" s="45"/>
      <c r="T145" s="4"/>
    </row>
    <row r="146" ht="15.75" customHeight="1">
      <c r="A146" s="25">
        <v>141.0</v>
      </c>
      <c r="B146" s="47" t="s">
        <v>215</v>
      </c>
      <c r="C146" s="27" t="s">
        <v>15</v>
      </c>
      <c r="D146" s="27">
        <v>1.0</v>
      </c>
      <c r="E146" s="28">
        <v>204144.5</v>
      </c>
      <c r="F146" s="32">
        <f t="shared" si="1"/>
        <v>204144.5</v>
      </c>
      <c r="G146" s="33">
        <v>141.0</v>
      </c>
      <c r="H146" s="49" t="s">
        <v>215</v>
      </c>
      <c r="I146" s="36" t="s">
        <v>15</v>
      </c>
      <c r="J146" s="36">
        <v>1.0</v>
      </c>
      <c r="K146" s="38">
        <v>236810.0</v>
      </c>
      <c r="L146" s="41">
        <f t="shared" si="2"/>
        <v>236810</v>
      </c>
      <c r="M146" s="42">
        <v>141.0</v>
      </c>
      <c r="N146" s="43"/>
      <c r="O146" s="23"/>
      <c r="P146" s="23"/>
      <c r="Q146" s="44"/>
      <c r="R146" s="45"/>
      <c r="T146" s="4"/>
    </row>
    <row r="147" ht="15.75" customHeight="1">
      <c r="A147" s="25">
        <v>142.0</v>
      </c>
      <c r="B147" s="47" t="s">
        <v>216</v>
      </c>
      <c r="C147" s="27" t="s">
        <v>15</v>
      </c>
      <c r="D147" s="27">
        <v>1.0</v>
      </c>
      <c r="E147" s="28">
        <v>265370.0</v>
      </c>
      <c r="F147" s="32">
        <f t="shared" si="1"/>
        <v>265370</v>
      </c>
      <c r="G147" s="33">
        <v>142.0</v>
      </c>
      <c r="H147" s="49" t="s">
        <v>216</v>
      </c>
      <c r="I147" s="36" t="s">
        <v>15</v>
      </c>
      <c r="J147" s="36">
        <v>1.0</v>
      </c>
      <c r="K147" s="38">
        <v>305830.0</v>
      </c>
      <c r="L147" s="41">
        <f t="shared" si="2"/>
        <v>305830</v>
      </c>
      <c r="M147" s="42">
        <v>142.0</v>
      </c>
      <c r="N147" s="43"/>
      <c r="O147" s="23"/>
      <c r="P147" s="23"/>
      <c r="Q147" s="44"/>
      <c r="R147" s="45"/>
      <c r="T147" s="4"/>
    </row>
    <row r="148" ht="15.75" customHeight="1">
      <c r="A148" s="25">
        <v>143.0</v>
      </c>
      <c r="B148" s="47" t="s">
        <v>217</v>
      </c>
      <c r="C148" s="27" t="s">
        <v>15</v>
      </c>
      <c r="D148" s="27">
        <v>1.0</v>
      </c>
      <c r="E148" s="28">
        <v>265370.0</v>
      </c>
      <c r="F148" s="32">
        <f t="shared" si="1"/>
        <v>265370</v>
      </c>
      <c r="G148" s="33">
        <v>143.0</v>
      </c>
      <c r="H148" s="49" t="s">
        <v>217</v>
      </c>
      <c r="I148" s="36" t="s">
        <v>15</v>
      </c>
      <c r="J148" s="36">
        <v>1.0</v>
      </c>
      <c r="K148" s="38">
        <v>305830.0</v>
      </c>
      <c r="L148" s="41">
        <f t="shared" si="2"/>
        <v>305830</v>
      </c>
      <c r="M148" s="42">
        <v>143.0</v>
      </c>
      <c r="N148" s="43"/>
      <c r="O148" s="23"/>
      <c r="P148" s="23"/>
      <c r="Q148" s="44"/>
      <c r="R148" s="45"/>
      <c r="T148" s="4"/>
    </row>
    <row r="149" ht="15.75" customHeight="1">
      <c r="A149" s="25">
        <v>144.0</v>
      </c>
      <c r="B149" s="47" t="s">
        <v>218</v>
      </c>
      <c r="C149" s="27" t="s">
        <v>15</v>
      </c>
      <c r="D149" s="27">
        <v>1.0</v>
      </c>
      <c r="E149" s="28">
        <v>265370.0</v>
      </c>
      <c r="F149" s="32">
        <f t="shared" si="1"/>
        <v>265370</v>
      </c>
      <c r="G149" s="33">
        <v>144.0</v>
      </c>
      <c r="H149" s="49" t="s">
        <v>218</v>
      </c>
      <c r="I149" s="36" t="s">
        <v>15</v>
      </c>
      <c r="J149" s="36">
        <v>1.0</v>
      </c>
      <c r="K149" s="38">
        <v>305830.0</v>
      </c>
      <c r="L149" s="41">
        <f t="shared" si="2"/>
        <v>305830</v>
      </c>
      <c r="M149" s="42">
        <v>144.0</v>
      </c>
      <c r="N149" s="43"/>
      <c r="O149" s="23"/>
      <c r="P149" s="23"/>
      <c r="Q149" s="44"/>
      <c r="R149" s="45"/>
      <c r="T149" s="4"/>
    </row>
    <row r="150" ht="15.75" customHeight="1">
      <c r="A150" s="25">
        <v>145.0</v>
      </c>
      <c r="B150" s="47" t="s">
        <v>219</v>
      </c>
      <c r="C150" s="27" t="s">
        <v>15</v>
      </c>
      <c r="D150" s="27">
        <v>1.0</v>
      </c>
      <c r="E150" s="28">
        <v>265370.0</v>
      </c>
      <c r="F150" s="32">
        <f t="shared" si="1"/>
        <v>265370</v>
      </c>
      <c r="G150" s="33">
        <v>145.0</v>
      </c>
      <c r="H150" s="49" t="s">
        <v>219</v>
      </c>
      <c r="I150" s="36" t="s">
        <v>15</v>
      </c>
      <c r="J150" s="36">
        <v>1.0</v>
      </c>
      <c r="K150" s="38">
        <v>305830.0</v>
      </c>
      <c r="L150" s="41">
        <f t="shared" si="2"/>
        <v>305830</v>
      </c>
      <c r="M150" s="42">
        <v>145.0</v>
      </c>
      <c r="N150" s="43"/>
      <c r="O150" s="23"/>
      <c r="P150" s="23"/>
      <c r="Q150" s="44"/>
      <c r="R150" s="45"/>
      <c r="T150" s="4"/>
    </row>
    <row r="151" ht="15.75" customHeight="1">
      <c r="A151" s="25">
        <v>146.0</v>
      </c>
      <c r="B151" s="47" t="s">
        <v>220</v>
      </c>
      <c r="C151" s="27" t="s">
        <v>15</v>
      </c>
      <c r="D151" s="27">
        <v>1.0</v>
      </c>
      <c r="E151" s="28">
        <v>265370.0</v>
      </c>
      <c r="F151" s="32">
        <f t="shared" si="1"/>
        <v>265370</v>
      </c>
      <c r="G151" s="33">
        <v>146.0</v>
      </c>
      <c r="H151" s="49" t="s">
        <v>220</v>
      </c>
      <c r="I151" s="36" t="s">
        <v>15</v>
      </c>
      <c r="J151" s="36">
        <v>1.0</v>
      </c>
      <c r="K151" s="38">
        <v>305830.0</v>
      </c>
      <c r="L151" s="41">
        <f t="shared" si="2"/>
        <v>305830</v>
      </c>
      <c r="M151" s="42">
        <v>146.0</v>
      </c>
      <c r="N151" s="43"/>
      <c r="O151" s="23"/>
      <c r="P151" s="23"/>
      <c r="Q151" s="44"/>
      <c r="R151" s="45"/>
      <c r="T151" s="4"/>
    </row>
    <row r="152" ht="15.75" customHeight="1">
      <c r="A152" s="25">
        <v>147.0</v>
      </c>
      <c r="B152" s="47" t="s">
        <v>221</v>
      </c>
      <c r="C152" s="27" t="s">
        <v>15</v>
      </c>
      <c r="D152" s="27">
        <v>1.0</v>
      </c>
      <c r="E152" s="28">
        <v>265370.0</v>
      </c>
      <c r="F152" s="32">
        <f t="shared" si="1"/>
        <v>265370</v>
      </c>
      <c r="G152" s="33">
        <v>147.0</v>
      </c>
      <c r="H152" s="49" t="s">
        <v>221</v>
      </c>
      <c r="I152" s="36" t="s">
        <v>15</v>
      </c>
      <c r="J152" s="36">
        <v>1.0</v>
      </c>
      <c r="K152" s="38">
        <v>305830.0</v>
      </c>
      <c r="L152" s="41">
        <f t="shared" si="2"/>
        <v>305830</v>
      </c>
      <c r="M152" s="42">
        <v>147.0</v>
      </c>
      <c r="N152" s="43"/>
      <c r="O152" s="23"/>
      <c r="P152" s="23"/>
      <c r="Q152" s="44"/>
      <c r="R152" s="45"/>
      <c r="T152" s="4"/>
    </row>
    <row r="153" ht="15.75" customHeight="1">
      <c r="A153" s="25">
        <v>148.0</v>
      </c>
      <c r="B153" s="47" t="s">
        <v>222</v>
      </c>
      <c r="C153" s="27" t="s">
        <v>15</v>
      </c>
      <c r="D153" s="27">
        <v>1.0</v>
      </c>
      <c r="E153" s="28">
        <v>265370.0</v>
      </c>
      <c r="F153" s="32">
        <f t="shared" si="1"/>
        <v>265370</v>
      </c>
      <c r="G153" s="33">
        <v>148.0</v>
      </c>
      <c r="H153" s="49" t="s">
        <v>222</v>
      </c>
      <c r="I153" s="36" t="s">
        <v>15</v>
      </c>
      <c r="J153" s="36">
        <v>1.0</v>
      </c>
      <c r="K153" s="38">
        <v>305830.0</v>
      </c>
      <c r="L153" s="41">
        <f t="shared" si="2"/>
        <v>305830</v>
      </c>
      <c r="M153" s="42">
        <v>148.0</v>
      </c>
      <c r="N153" s="43"/>
      <c r="O153" s="23"/>
      <c r="P153" s="23"/>
      <c r="Q153" s="44"/>
      <c r="R153" s="45"/>
      <c r="T153" s="4"/>
    </row>
    <row r="154" ht="15.75" customHeight="1">
      <c r="A154" s="25">
        <v>149.0</v>
      </c>
      <c r="B154" s="47" t="s">
        <v>223</v>
      </c>
      <c r="C154" s="27" t="s">
        <v>15</v>
      </c>
      <c r="D154" s="27">
        <v>1.0</v>
      </c>
      <c r="E154" s="28">
        <v>265370.0</v>
      </c>
      <c r="F154" s="32">
        <f t="shared" si="1"/>
        <v>265370</v>
      </c>
      <c r="G154" s="33">
        <v>149.0</v>
      </c>
      <c r="H154" s="49" t="s">
        <v>223</v>
      </c>
      <c r="I154" s="36" t="s">
        <v>15</v>
      </c>
      <c r="J154" s="36">
        <v>1.0</v>
      </c>
      <c r="K154" s="38">
        <v>305830.0</v>
      </c>
      <c r="L154" s="41">
        <f t="shared" si="2"/>
        <v>305830</v>
      </c>
      <c r="M154" s="42">
        <v>149.0</v>
      </c>
      <c r="N154" s="43"/>
      <c r="O154" s="23"/>
      <c r="P154" s="23"/>
      <c r="Q154" s="44"/>
      <c r="R154" s="45"/>
      <c r="T154" s="4"/>
    </row>
    <row r="155" ht="15.75" customHeight="1">
      <c r="A155" s="25">
        <v>150.0</v>
      </c>
      <c r="B155" s="47" t="s">
        <v>224</v>
      </c>
      <c r="C155" s="27" t="s">
        <v>15</v>
      </c>
      <c r="D155" s="27">
        <v>1.0</v>
      </c>
      <c r="E155" s="28">
        <v>265370.0</v>
      </c>
      <c r="F155" s="32">
        <f t="shared" si="1"/>
        <v>265370</v>
      </c>
      <c r="G155" s="33">
        <v>150.0</v>
      </c>
      <c r="H155" s="49" t="s">
        <v>224</v>
      </c>
      <c r="I155" s="36" t="s">
        <v>15</v>
      </c>
      <c r="J155" s="36">
        <v>1.0</v>
      </c>
      <c r="K155" s="38">
        <v>305830.0</v>
      </c>
      <c r="L155" s="41">
        <f t="shared" si="2"/>
        <v>305830</v>
      </c>
      <c r="M155" s="42">
        <v>150.0</v>
      </c>
      <c r="N155" s="43"/>
      <c r="O155" s="23"/>
      <c r="P155" s="23"/>
      <c r="Q155" s="44"/>
      <c r="R155" s="45"/>
      <c r="T155" s="4"/>
    </row>
    <row r="156" ht="15.75" customHeight="1">
      <c r="A156" s="25">
        <v>151.0</v>
      </c>
      <c r="B156" s="47" t="s">
        <v>225</v>
      </c>
      <c r="C156" s="27" t="s">
        <v>15</v>
      </c>
      <c r="D156" s="27">
        <v>1.0</v>
      </c>
      <c r="E156" s="28">
        <v>265370.0</v>
      </c>
      <c r="F156" s="32">
        <f t="shared" si="1"/>
        <v>265370</v>
      </c>
      <c r="G156" s="33">
        <v>151.0</v>
      </c>
      <c r="H156" s="49" t="s">
        <v>225</v>
      </c>
      <c r="I156" s="36" t="s">
        <v>15</v>
      </c>
      <c r="J156" s="36">
        <v>1.0</v>
      </c>
      <c r="K156" s="38">
        <v>305830.0</v>
      </c>
      <c r="L156" s="41">
        <f t="shared" si="2"/>
        <v>305830</v>
      </c>
      <c r="M156" s="42">
        <v>151.0</v>
      </c>
      <c r="N156" s="43"/>
      <c r="O156" s="23"/>
      <c r="P156" s="23"/>
      <c r="Q156" s="44"/>
      <c r="R156" s="45"/>
      <c r="T156" s="4"/>
    </row>
    <row r="157" ht="15.75" customHeight="1">
      <c r="A157" s="25">
        <v>152.0</v>
      </c>
      <c r="B157" s="47" t="s">
        <v>226</v>
      </c>
      <c r="C157" s="27" t="s">
        <v>15</v>
      </c>
      <c r="D157" s="27">
        <v>1.0</v>
      </c>
      <c r="E157" s="28">
        <v>265370.0</v>
      </c>
      <c r="F157" s="32">
        <f t="shared" si="1"/>
        <v>265370</v>
      </c>
      <c r="G157" s="33">
        <v>152.0</v>
      </c>
      <c r="H157" s="49" t="s">
        <v>226</v>
      </c>
      <c r="I157" s="36" t="s">
        <v>15</v>
      </c>
      <c r="J157" s="36">
        <v>1.0</v>
      </c>
      <c r="K157" s="38">
        <v>305830.0</v>
      </c>
      <c r="L157" s="41">
        <f t="shared" si="2"/>
        <v>305830</v>
      </c>
      <c r="M157" s="42">
        <v>152.0</v>
      </c>
      <c r="N157" s="43"/>
      <c r="O157" s="23"/>
      <c r="P157" s="23"/>
      <c r="Q157" s="44"/>
      <c r="R157" s="45"/>
      <c r="T157" s="4"/>
    </row>
    <row r="158" ht="15.75" customHeight="1">
      <c r="A158" s="25">
        <v>153.0</v>
      </c>
      <c r="B158" s="47" t="s">
        <v>227</v>
      </c>
      <c r="C158" s="27" t="s">
        <v>15</v>
      </c>
      <c r="D158" s="27">
        <v>1.0</v>
      </c>
      <c r="E158" s="28">
        <v>265370.0</v>
      </c>
      <c r="F158" s="32">
        <f t="shared" si="1"/>
        <v>265370</v>
      </c>
      <c r="G158" s="33">
        <v>153.0</v>
      </c>
      <c r="H158" s="49" t="s">
        <v>227</v>
      </c>
      <c r="I158" s="36" t="s">
        <v>15</v>
      </c>
      <c r="J158" s="36">
        <v>1.0</v>
      </c>
      <c r="K158" s="38">
        <v>305830.0</v>
      </c>
      <c r="L158" s="41">
        <f t="shared" si="2"/>
        <v>305830</v>
      </c>
      <c r="M158" s="42">
        <v>153.0</v>
      </c>
      <c r="N158" s="43"/>
      <c r="O158" s="23"/>
      <c r="P158" s="23"/>
      <c r="Q158" s="44"/>
      <c r="R158" s="45"/>
      <c r="T158" s="4"/>
    </row>
    <row r="159" ht="15.75" customHeight="1">
      <c r="A159" s="25">
        <v>154.0</v>
      </c>
      <c r="B159" s="47" t="s">
        <v>228</v>
      </c>
      <c r="C159" s="27" t="s">
        <v>15</v>
      </c>
      <c r="D159" s="27">
        <v>1.0</v>
      </c>
      <c r="E159" s="28">
        <v>265370.0</v>
      </c>
      <c r="F159" s="32">
        <f t="shared" si="1"/>
        <v>265370</v>
      </c>
      <c r="G159" s="33">
        <v>154.0</v>
      </c>
      <c r="H159" s="49" t="s">
        <v>228</v>
      </c>
      <c r="I159" s="36" t="s">
        <v>15</v>
      </c>
      <c r="J159" s="36">
        <v>1.0</v>
      </c>
      <c r="K159" s="38">
        <v>305830.0</v>
      </c>
      <c r="L159" s="41">
        <f t="shared" si="2"/>
        <v>305830</v>
      </c>
      <c r="M159" s="42">
        <v>154.0</v>
      </c>
      <c r="N159" s="43"/>
      <c r="O159" s="23"/>
      <c r="P159" s="23"/>
      <c r="Q159" s="44"/>
      <c r="R159" s="45"/>
      <c r="T159" s="4"/>
    </row>
    <row r="160" ht="15.75" customHeight="1">
      <c r="A160" s="25">
        <v>155.0</v>
      </c>
      <c r="B160" s="47" t="s">
        <v>229</v>
      </c>
      <c r="C160" s="27" t="s">
        <v>15</v>
      </c>
      <c r="D160" s="27">
        <v>1.0</v>
      </c>
      <c r="E160" s="28">
        <v>265370.0</v>
      </c>
      <c r="F160" s="32">
        <f t="shared" si="1"/>
        <v>265370</v>
      </c>
      <c r="G160" s="33">
        <v>155.0</v>
      </c>
      <c r="H160" s="49" t="s">
        <v>229</v>
      </c>
      <c r="I160" s="36" t="s">
        <v>15</v>
      </c>
      <c r="J160" s="36">
        <v>1.0</v>
      </c>
      <c r="K160" s="38">
        <v>305830.0</v>
      </c>
      <c r="L160" s="41">
        <f t="shared" si="2"/>
        <v>305830</v>
      </c>
      <c r="M160" s="42">
        <v>155.0</v>
      </c>
      <c r="N160" s="43"/>
      <c r="O160" s="23"/>
      <c r="P160" s="23"/>
      <c r="Q160" s="44"/>
      <c r="R160" s="45"/>
      <c r="T160" s="4"/>
    </row>
    <row r="161" ht="15.75" customHeight="1">
      <c r="A161" s="25">
        <v>156.0</v>
      </c>
      <c r="B161" s="47" t="s">
        <v>230</v>
      </c>
      <c r="C161" s="27" t="s">
        <v>15</v>
      </c>
      <c r="D161" s="27">
        <v>1.0</v>
      </c>
      <c r="E161" s="28">
        <v>2122781.5</v>
      </c>
      <c r="F161" s="32">
        <f t="shared" si="1"/>
        <v>2122781.5</v>
      </c>
      <c r="G161" s="33">
        <v>156.0</v>
      </c>
      <c r="H161" s="49" t="s">
        <v>230</v>
      </c>
      <c r="I161" s="36" t="s">
        <v>15</v>
      </c>
      <c r="J161" s="36">
        <v>1.0</v>
      </c>
      <c r="K161" s="38">
        <v>2499000.0</v>
      </c>
      <c r="L161" s="41">
        <f t="shared" si="2"/>
        <v>2499000</v>
      </c>
      <c r="M161" s="42">
        <v>156.0</v>
      </c>
      <c r="N161" s="43"/>
      <c r="O161" s="23"/>
      <c r="P161" s="23"/>
      <c r="Q161" s="44"/>
      <c r="R161" s="45"/>
      <c r="T161" s="4"/>
    </row>
    <row r="162" ht="15.75" customHeight="1">
      <c r="A162" s="25">
        <v>157.0</v>
      </c>
      <c r="B162" s="47" t="s">
        <v>231</v>
      </c>
      <c r="C162" s="27" t="s">
        <v>15</v>
      </c>
      <c r="D162" s="27">
        <v>1.0</v>
      </c>
      <c r="E162" s="28">
        <v>2122781.5</v>
      </c>
      <c r="F162" s="32">
        <f t="shared" si="1"/>
        <v>2122781.5</v>
      </c>
      <c r="G162" s="33">
        <v>157.0</v>
      </c>
      <c r="H162" s="49" t="s">
        <v>231</v>
      </c>
      <c r="I162" s="36" t="s">
        <v>15</v>
      </c>
      <c r="J162" s="36">
        <v>1.0</v>
      </c>
      <c r="K162" s="38">
        <v>2499000.0</v>
      </c>
      <c r="L162" s="41">
        <f t="shared" si="2"/>
        <v>2499000</v>
      </c>
      <c r="M162" s="42">
        <v>157.0</v>
      </c>
      <c r="N162" s="43"/>
      <c r="O162" s="23"/>
      <c r="P162" s="23"/>
      <c r="Q162" s="44"/>
      <c r="R162" s="45"/>
      <c r="T162" s="4"/>
    </row>
    <row r="163" ht="15.75" customHeight="1">
      <c r="A163" s="25">
        <v>158.0</v>
      </c>
      <c r="B163" s="47" t="s">
        <v>232</v>
      </c>
      <c r="C163" s="27" t="s">
        <v>15</v>
      </c>
      <c r="D163" s="27">
        <v>1.0</v>
      </c>
      <c r="E163" s="28">
        <v>2122781.5</v>
      </c>
      <c r="F163" s="32">
        <f t="shared" si="1"/>
        <v>2122781.5</v>
      </c>
      <c r="G163" s="33">
        <v>158.0</v>
      </c>
      <c r="H163" s="49" t="s">
        <v>232</v>
      </c>
      <c r="I163" s="36" t="s">
        <v>15</v>
      </c>
      <c r="J163" s="36">
        <v>1.0</v>
      </c>
      <c r="K163" s="38">
        <v>2499000.0</v>
      </c>
      <c r="L163" s="41">
        <f t="shared" si="2"/>
        <v>2499000</v>
      </c>
      <c r="M163" s="42">
        <v>158.0</v>
      </c>
      <c r="N163" s="43"/>
      <c r="O163" s="23"/>
      <c r="P163" s="23"/>
      <c r="Q163" s="44"/>
      <c r="R163" s="45"/>
      <c r="T163" s="4"/>
    </row>
    <row r="164" ht="15.75" customHeight="1">
      <c r="A164" s="25">
        <v>159.0</v>
      </c>
      <c r="B164" s="47" t="s">
        <v>233</v>
      </c>
      <c r="C164" s="27" t="s">
        <v>15</v>
      </c>
      <c r="D164" s="27">
        <v>1.0</v>
      </c>
      <c r="E164" s="28">
        <v>2122781.5</v>
      </c>
      <c r="F164" s="32">
        <f t="shared" si="1"/>
        <v>2122781.5</v>
      </c>
      <c r="G164" s="33">
        <v>159.0</v>
      </c>
      <c r="H164" s="49" t="s">
        <v>233</v>
      </c>
      <c r="I164" s="36" t="s">
        <v>15</v>
      </c>
      <c r="J164" s="36">
        <v>1.0</v>
      </c>
      <c r="K164" s="38">
        <v>2499000.0</v>
      </c>
      <c r="L164" s="41">
        <f t="shared" si="2"/>
        <v>2499000</v>
      </c>
      <c r="M164" s="42">
        <v>159.0</v>
      </c>
      <c r="N164" s="43"/>
      <c r="O164" s="23"/>
      <c r="P164" s="23"/>
      <c r="Q164" s="44"/>
      <c r="R164" s="45"/>
      <c r="T164" s="4"/>
    </row>
    <row r="165" ht="15.75" customHeight="1">
      <c r="A165" s="25">
        <v>160.0</v>
      </c>
      <c r="B165" s="47" t="s">
        <v>234</v>
      </c>
      <c r="C165" s="27" t="s">
        <v>15</v>
      </c>
      <c r="D165" s="27">
        <v>1.0</v>
      </c>
      <c r="E165" s="28">
        <v>265370.0</v>
      </c>
      <c r="F165" s="32">
        <f t="shared" si="1"/>
        <v>265370</v>
      </c>
      <c r="G165" s="33">
        <v>160.0</v>
      </c>
      <c r="H165" s="49" t="s">
        <v>234</v>
      </c>
      <c r="I165" s="36" t="s">
        <v>15</v>
      </c>
      <c r="J165" s="36">
        <v>1.0</v>
      </c>
      <c r="K165" s="38">
        <v>305830.0</v>
      </c>
      <c r="L165" s="41">
        <f t="shared" si="2"/>
        <v>305830</v>
      </c>
      <c r="M165" s="42">
        <v>160.0</v>
      </c>
      <c r="N165" s="43"/>
      <c r="O165" s="23"/>
      <c r="P165" s="23"/>
      <c r="Q165" s="44"/>
      <c r="R165" s="45"/>
      <c r="T165" s="4"/>
    </row>
    <row r="166" ht="15.75" customHeight="1">
      <c r="A166" s="25">
        <v>161.0</v>
      </c>
      <c r="B166" s="47" t="s">
        <v>235</v>
      </c>
      <c r="C166" s="27" t="s">
        <v>15</v>
      </c>
      <c r="D166" s="27">
        <v>1.0</v>
      </c>
      <c r="E166" s="28">
        <v>265370.0</v>
      </c>
      <c r="F166" s="32">
        <f t="shared" si="1"/>
        <v>265370</v>
      </c>
      <c r="G166" s="33">
        <v>161.0</v>
      </c>
      <c r="H166" s="49" t="s">
        <v>235</v>
      </c>
      <c r="I166" s="36" t="s">
        <v>15</v>
      </c>
      <c r="J166" s="36">
        <v>1.0</v>
      </c>
      <c r="K166" s="38">
        <v>305830.0</v>
      </c>
      <c r="L166" s="41">
        <f t="shared" si="2"/>
        <v>305830</v>
      </c>
      <c r="M166" s="42">
        <v>161.0</v>
      </c>
      <c r="N166" s="43"/>
      <c r="O166" s="23"/>
      <c r="P166" s="23"/>
      <c r="Q166" s="44"/>
      <c r="R166" s="45"/>
      <c r="T166" s="4"/>
    </row>
    <row r="167" ht="15.75" customHeight="1">
      <c r="A167" s="25">
        <v>162.0</v>
      </c>
      <c r="B167" s="47" t="s">
        <v>236</v>
      </c>
      <c r="C167" s="27" t="s">
        <v>15</v>
      </c>
      <c r="D167" s="27">
        <v>1.0</v>
      </c>
      <c r="E167" s="28">
        <v>265370.0</v>
      </c>
      <c r="F167" s="32">
        <f t="shared" si="1"/>
        <v>265370</v>
      </c>
      <c r="G167" s="33">
        <v>162.0</v>
      </c>
      <c r="H167" s="49" t="s">
        <v>236</v>
      </c>
      <c r="I167" s="36" t="s">
        <v>15</v>
      </c>
      <c r="J167" s="36">
        <v>1.0</v>
      </c>
      <c r="K167" s="38">
        <v>305830.0</v>
      </c>
      <c r="L167" s="41">
        <f t="shared" si="2"/>
        <v>305830</v>
      </c>
      <c r="M167" s="42">
        <v>162.0</v>
      </c>
      <c r="N167" s="43"/>
      <c r="O167" s="23"/>
      <c r="P167" s="23"/>
      <c r="Q167" s="44"/>
      <c r="R167" s="45"/>
      <c r="T167" s="4"/>
    </row>
    <row r="168" ht="15.75" customHeight="1">
      <c r="A168" s="25">
        <v>163.0</v>
      </c>
      <c r="B168" s="47" t="s">
        <v>237</v>
      </c>
      <c r="C168" s="27" t="s">
        <v>15</v>
      </c>
      <c r="D168" s="27">
        <v>1.0</v>
      </c>
      <c r="E168" s="28">
        <v>265370.0</v>
      </c>
      <c r="F168" s="32">
        <f t="shared" si="1"/>
        <v>265370</v>
      </c>
      <c r="G168" s="33">
        <v>163.0</v>
      </c>
      <c r="H168" s="49" t="s">
        <v>237</v>
      </c>
      <c r="I168" s="36" t="s">
        <v>15</v>
      </c>
      <c r="J168" s="36">
        <v>1.0</v>
      </c>
      <c r="K168" s="38">
        <v>305830.0</v>
      </c>
      <c r="L168" s="41">
        <f t="shared" si="2"/>
        <v>305830</v>
      </c>
      <c r="M168" s="42">
        <v>163.0</v>
      </c>
      <c r="N168" s="43"/>
      <c r="O168" s="23"/>
      <c r="P168" s="23"/>
      <c r="Q168" s="44"/>
      <c r="R168" s="45"/>
      <c r="T168" s="4"/>
    </row>
    <row r="169" ht="15.75" customHeight="1">
      <c r="A169" s="25">
        <v>164.0</v>
      </c>
      <c r="B169" s="47" t="s">
        <v>238</v>
      </c>
      <c r="C169" s="27" t="s">
        <v>15</v>
      </c>
      <c r="D169" s="27">
        <v>1.0</v>
      </c>
      <c r="E169" s="28">
        <v>265370.0</v>
      </c>
      <c r="F169" s="32">
        <f t="shared" si="1"/>
        <v>265370</v>
      </c>
      <c r="G169" s="33">
        <v>164.0</v>
      </c>
      <c r="H169" s="49" t="s">
        <v>238</v>
      </c>
      <c r="I169" s="36" t="s">
        <v>15</v>
      </c>
      <c r="J169" s="36">
        <v>1.0</v>
      </c>
      <c r="K169" s="38">
        <v>305830.0</v>
      </c>
      <c r="L169" s="41">
        <f t="shared" si="2"/>
        <v>305830</v>
      </c>
      <c r="M169" s="42">
        <v>164.0</v>
      </c>
      <c r="N169" s="43"/>
      <c r="O169" s="23"/>
      <c r="P169" s="23"/>
      <c r="Q169" s="44"/>
      <c r="R169" s="45"/>
      <c r="T169" s="4"/>
    </row>
    <row r="170" ht="15.75" customHeight="1">
      <c r="A170" s="25">
        <v>165.0</v>
      </c>
      <c r="B170" s="47" t="s">
        <v>239</v>
      </c>
      <c r="C170" s="27" t="s">
        <v>15</v>
      </c>
      <c r="D170" s="27">
        <v>1.0</v>
      </c>
      <c r="E170" s="28">
        <v>265370.0</v>
      </c>
      <c r="F170" s="32">
        <f t="shared" si="1"/>
        <v>265370</v>
      </c>
      <c r="G170" s="33">
        <v>165.0</v>
      </c>
      <c r="H170" s="49" t="s">
        <v>239</v>
      </c>
      <c r="I170" s="36" t="s">
        <v>15</v>
      </c>
      <c r="J170" s="36">
        <v>1.0</v>
      </c>
      <c r="K170" s="38">
        <v>305830.0</v>
      </c>
      <c r="L170" s="41">
        <f t="shared" si="2"/>
        <v>305830</v>
      </c>
      <c r="M170" s="42">
        <v>165.0</v>
      </c>
      <c r="N170" s="43"/>
      <c r="O170" s="23"/>
      <c r="P170" s="23"/>
      <c r="Q170" s="44"/>
      <c r="R170" s="45"/>
      <c r="T170" s="4"/>
    </row>
    <row r="171" ht="15.75" customHeight="1">
      <c r="A171" s="25">
        <v>166.0</v>
      </c>
      <c r="B171" s="47" t="s">
        <v>240</v>
      </c>
      <c r="C171" s="27" t="s">
        <v>15</v>
      </c>
      <c r="D171" s="27">
        <v>1.0</v>
      </c>
      <c r="E171" s="28">
        <v>265370.0</v>
      </c>
      <c r="F171" s="32">
        <f t="shared" si="1"/>
        <v>265370</v>
      </c>
      <c r="G171" s="33">
        <v>166.0</v>
      </c>
      <c r="H171" s="49" t="s">
        <v>240</v>
      </c>
      <c r="I171" s="36" t="s">
        <v>15</v>
      </c>
      <c r="J171" s="36">
        <v>1.0</v>
      </c>
      <c r="K171" s="38">
        <v>305830.0</v>
      </c>
      <c r="L171" s="41">
        <f t="shared" si="2"/>
        <v>305830</v>
      </c>
      <c r="M171" s="42">
        <v>166.0</v>
      </c>
      <c r="N171" s="43"/>
      <c r="O171" s="23"/>
      <c r="P171" s="23"/>
      <c r="Q171" s="44"/>
      <c r="R171" s="45"/>
      <c r="T171" s="4"/>
    </row>
    <row r="172" ht="15.75" customHeight="1">
      <c r="A172" s="25">
        <v>167.0</v>
      </c>
      <c r="B172" s="47" t="s">
        <v>241</v>
      </c>
      <c r="C172" s="27" t="s">
        <v>15</v>
      </c>
      <c r="D172" s="27">
        <v>1.0</v>
      </c>
      <c r="E172" s="28">
        <v>265370.0</v>
      </c>
      <c r="F172" s="32">
        <f t="shared" si="1"/>
        <v>265370</v>
      </c>
      <c r="G172" s="33">
        <v>167.0</v>
      </c>
      <c r="H172" s="49" t="s">
        <v>241</v>
      </c>
      <c r="I172" s="36" t="s">
        <v>15</v>
      </c>
      <c r="J172" s="36">
        <v>1.0</v>
      </c>
      <c r="K172" s="38">
        <v>305830.0</v>
      </c>
      <c r="L172" s="41">
        <f t="shared" si="2"/>
        <v>305830</v>
      </c>
      <c r="M172" s="42">
        <v>167.0</v>
      </c>
      <c r="N172" s="43"/>
      <c r="O172" s="23"/>
      <c r="P172" s="23"/>
      <c r="Q172" s="44"/>
      <c r="R172" s="45"/>
      <c r="T172" s="4"/>
    </row>
    <row r="173" ht="15.75" customHeight="1">
      <c r="A173" s="25">
        <v>168.0</v>
      </c>
      <c r="B173" s="47" t="s">
        <v>242</v>
      </c>
      <c r="C173" s="27" t="s">
        <v>15</v>
      </c>
      <c r="D173" s="27">
        <v>1.0</v>
      </c>
      <c r="E173" s="28">
        <v>265370.0</v>
      </c>
      <c r="F173" s="32">
        <f t="shared" si="1"/>
        <v>265370</v>
      </c>
      <c r="G173" s="33">
        <v>168.0</v>
      </c>
      <c r="H173" s="49" t="s">
        <v>242</v>
      </c>
      <c r="I173" s="36" t="s">
        <v>15</v>
      </c>
      <c r="J173" s="36">
        <v>1.0</v>
      </c>
      <c r="K173" s="38">
        <v>305830.0</v>
      </c>
      <c r="L173" s="41">
        <f t="shared" si="2"/>
        <v>305830</v>
      </c>
      <c r="M173" s="42">
        <v>168.0</v>
      </c>
      <c r="N173" s="43"/>
      <c r="O173" s="23"/>
      <c r="P173" s="23"/>
      <c r="Q173" s="44"/>
      <c r="R173" s="45"/>
      <c r="T173" s="4"/>
    </row>
    <row r="174" ht="15.75" customHeight="1">
      <c r="A174" s="25">
        <v>169.0</v>
      </c>
      <c r="B174" s="47" t="s">
        <v>243</v>
      </c>
      <c r="C174" s="27" t="s">
        <v>15</v>
      </c>
      <c r="D174" s="27">
        <v>1.0</v>
      </c>
      <c r="E174" s="28">
        <v>265370.0</v>
      </c>
      <c r="F174" s="32">
        <f t="shared" si="1"/>
        <v>265370</v>
      </c>
      <c r="G174" s="33">
        <v>169.0</v>
      </c>
      <c r="H174" s="49" t="s">
        <v>243</v>
      </c>
      <c r="I174" s="36" t="s">
        <v>15</v>
      </c>
      <c r="J174" s="36">
        <v>1.0</v>
      </c>
      <c r="K174" s="38">
        <v>305830.0</v>
      </c>
      <c r="L174" s="41">
        <f t="shared" si="2"/>
        <v>305830</v>
      </c>
      <c r="M174" s="42">
        <v>169.0</v>
      </c>
      <c r="N174" s="43"/>
      <c r="O174" s="23"/>
      <c r="P174" s="23"/>
      <c r="Q174" s="44"/>
      <c r="R174" s="45"/>
      <c r="T174" s="4"/>
    </row>
    <row r="175" ht="15.75" customHeight="1">
      <c r="A175" s="25">
        <v>170.0</v>
      </c>
      <c r="B175" s="47" t="s">
        <v>244</v>
      </c>
      <c r="C175" s="27" t="s">
        <v>15</v>
      </c>
      <c r="D175" s="27">
        <v>1.0</v>
      </c>
      <c r="E175" s="28">
        <v>265370.0</v>
      </c>
      <c r="F175" s="32">
        <f t="shared" si="1"/>
        <v>265370</v>
      </c>
      <c r="G175" s="33">
        <v>170.0</v>
      </c>
      <c r="H175" s="49" t="s">
        <v>244</v>
      </c>
      <c r="I175" s="36" t="s">
        <v>15</v>
      </c>
      <c r="J175" s="36">
        <v>1.0</v>
      </c>
      <c r="K175" s="38">
        <v>305830.0</v>
      </c>
      <c r="L175" s="41">
        <f t="shared" si="2"/>
        <v>305830</v>
      </c>
      <c r="M175" s="42">
        <v>170.0</v>
      </c>
      <c r="N175" s="43"/>
      <c r="O175" s="23"/>
      <c r="P175" s="23"/>
      <c r="Q175" s="44"/>
      <c r="R175" s="45"/>
      <c r="T175" s="4"/>
    </row>
    <row r="176" ht="15.75" customHeight="1">
      <c r="A176" s="25">
        <v>171.0</v>
      </c>
      <c r="B176" s="47" t="s">
        <v>245</v>
      </c>
      <c r="C176" s="27" t="s">
        <v>15</v>
      </c>
      <c r="D176" s="27">
        <v>1.0</v>
      </c>
      <c r="E176" s="28">
        <v>265370.0</v>
      </c>
      <c r="F176" s="32">
        <f t="shared" si="1"/>
        <v>265370</v>
      </c>
      <c r="G176" s="33">
        <v>171.0</v>
      </c>
      <c r="H176" s="49" t="s">
        <v>245</v>
      </c>
      <c r="I176" s="36" t="s">
        <v>15</v>
      </c>
      <c r="J176" s="36">
        <v>1.0</v>
      </c>
      <c r="K176" s="38">
        <v>305830.0</v>
      </c>
      <c r="L176" s="41">
        <f t="shared" si="2"/>
        <v>305830</v>
      </c>
      <c r="M176" s="42">
        <v>171.0</v>
      </c>
      <c r="N176" s="43"/>
      <c r="O176" s="23"/>
      <c r="P176" s="23"/>
      <c r="Q176" s="44"/>
      <c r="R176" s="45"/>
      <c r="T176" s="4"/>
    </row>
    <row r="177" ht="15.75" customHeight="1">
      <c r="A177" s="25">
        <v>172.0</v>
      </c>
      <c r="B177" s="47" t="s">
        <v>246</v>
      </c>
      <c r="C177" s="27" t="s">
        <v>15</v>
      </c>
      <c r="D177" s="27">
        <v>1.0</v>
      </c>
      <c r="E177" s="28">
        <v>265370.0</v>
      </c>
      <c r="F177" s="32">
        <f t="shared" si="1"/>
        <v>265370</v>
      </c>
      <c r="G177" s="33">
        <v>172.0</v>
      </c>
      <c r="H177" s="49" t="s">
        <v>246</v>
      </c>
      <c r="I177" s="36" t="s">
        <v>15</v>
      </c>
      <c r="J177" s="36">
        <v>1.0</v>
      </c>
      <c r="K177" s="38">
        <v>305830.0</v>
      </c>
      <c r="L177" s="41">
        <f t="shared" si="2"/>
        <v>305830</v>
      </c>
      <c r="M177" s="42">
        <v>172.0</v>
      </c>
      <c r="N177" s="43"/>
      <c r="O177" s="23"/>
      <c r="P177" s="23"/>
      <c r="Q177" s="44"/>
      <c r="R177" s="45"/>
      <c r="T177" s="4"/>
    </row>
    <row r="178" ht="15.75" customHeight="1">
      <c r="A178" s="25">
        <v>173.0</v>
      </c>
      <c r="B178" s="47" t="s">
        <v>247</v>
      </c>
      <c r="C178" s="27" t="s">
        <v>15</v>
      </c>
      <c r="D178" s="27">
        <v>1.0</v>
      </c>
      <c r="E178" s="28">
        <v>280661.5</v>
      </c>
      <c r="F178" s="32">
        <f t="shared" si="1"/>
        <v>280661.5</v>
      </c>
      <c r="G178" s="33">
        <v>173.0</v>
      </c>
      <c r="H178" s="49" t="s">
        <v>247</v>
      </c>
      <c r="I178" s="36" t="s">
        <v>15</v>
      </c>
      <c r="J178" s="36">
        <v>1.0</v>
      </c>
      <c r="K178" s="38">
        <v>333200.0</v>
      </c>
      <c r="L178" s="41">
        <f t="shared" si="2"/>
        <v>333200</v>
      </c>
      <c r="M178" s="42">
        <v>173.0</v>
      </c>
      <c r="N178" s="43"/>
      <c r="O178" s="23"/>
      <c r="P178" s="23"/>
      <c r="Q178" s="44"/>
      <c r="R178" s="45"/>
      <c r="T178" s="4"/>
    </row>
    <row r="179" ht="15.75" customHeight="1">
      <c r="A179" s="25">
        <v>174.0</v>
      </c>
      <c r="B179" s="47" t="s">
        <v>248</v>
      </c>
      <c r="C179" s="27" t="s">
        <v>15</v>
      </c>
      <c r="D179" s="27">
        <v>1.0</v>
      </c>
      <c r="E179" s="28">
        <v>280661.5</v>
      </c>
      <c r="F179" s="32">
        <f t="shared" si="1"/>
        <v>280661.5</v>
      </c>
      <c r="G179" s="33">
        <v>174.0</v>
      </c>
      <c r="H179" s="49" t="s">
        <v>248</v>
      </c>
      <c r="I179" s="36" t="s">
        <v>15</v>
      </c>
      <c r="J179" s="36">
        <v>1.0</v>
      </c>
      <c r="K179" s="38">
        <v>333200.0</v>
      </c>
      <c r="L179" s="41">
        <f t="shared" si="2"/>
        <v>333200</v>
      </c>
      <c r="M179" s="42">
        <v>174.0</v>
      </c>
      <c r="N179" s="43"/>
      <c r="O179" s="23"/>
      <c r="P179" s="23"/>
      <c r="Q179" s="44"/>
      <c r="R179" s="45"/>
      <c r="T179" s="4"/>
    </row>
    <row r="180" ht="15.75" customHeight="1">
      <c r="A180" s="25">
        <v>175.0</v>
      </c>
      <c r="B180" s="47" t="s">
        <v>249</v>
      </c>
      <c r="C180" s="27" t="s">
        <v>15</v>
      </c>
      <c r="D180" s="27">
        <v>1.0</v>
      </c>
      <c r="E180" s="28">
        <v>280661.5</v>
      </c>
      <c r="F180" s="32">
        <f t="shared" si="1"/>
        <v>280661.5</v>
      </c>
      <c r="G180" s="33">
        <v>175.0</v>
      </c>
      <c r="H180" s="49" t="s">
        <v>249</v>
      </c>
      <c r="I180" s="36" t="s">
        <v>15</v>
      </c>
      <c r="J180" s="36">
        <v>1.0</v>
      </c>
      <c r="K180" s="38">
        <v>333200.0</v>
      </c>
      <c r="L180" s="41">
        <f t="shared" si="2"/>
        <v>333200</v>
      </c>
      <c r="M180" s="42">
        <v>175.0</v>
      </c>
      <c r="N180" s="43"/>
      <c r="O180" s="23"/>
      <c r="P180" s="23"/>
      <c r="Q180" s="44"/>
      <c r="R180" s="45"/>
      <c r="T180" s="4"/>
    </row>
    <row r="181" ht="15.75" customHeight="1">
      <c r="A181" s="25">
        <v>176.0</v>
      </c>
      <c r="B181" s="47" t="s">
        <v>250</v>
      </c>
      <c r="C181" s="27" t="s">
        <v>15</v>
      </c>
      <c r="D181" s="27">
        <v>1.0</v>
      </c>
      <c r="E181" s="28">
        <v>280661.5</v>
      </c>
      <c r="F181" s="32">
        <f t="shared" si="1"/>
        <v>280661.5</v>
      </c>
      <c r="G181" s="33">
        <v>176.0</v>
      </c>
      <c r="H181" s="49" t="s">
        <v>250</v>
      </c>
      <c r="I181" s="36" t="s">
        <v>15</v>
      </c>
      <c r="J181" s="36">
        <v>1.0</v>
      </c>
      <c r="K181" s="38">
        <v>333200.0</v>
      </c>
      <c r="L181" s="41">
        <f t="shared" si="2"/>
        <v>333200</v>
      </c>
      <c r="M181" s="42">
        <v>176.0</v>
      </c>
      <c r="N181" s="43"/>
      <c r="O181" s="23"/>
      <c r="P181" s="23"/>
      <c r="Q181" s="44"/>
      <c r="R181" s="45"/>
      <c r="T181" s="4"/>
    </row>
    <row r="182" ht="15.75" customHeight="1">
      <c r="A182" s="25">
        <v>177.0</v>
      </c>
      <c r="B182" s="47" t="s">
        <v>251</v>
      </c>
      <c r="C182" s="27" t="s">
        <v>15</v>
      </c>
      <c r="D182" s="27">
        <v>1.0</v>
      </c>
      <c r="E182" s="28">
        <v>279412.0</v>
      </c>
      <c r="F182" s="32">
        <f t="shared" si="1"/>
        <v>279412</v>
      </c>
      <c r="G182" s="33">
        <v>177.0</v>
      </c>
      <c r="H182" s="49" t="s">
        <v>251</v>
      </c>
      <c r="I182" s="36" t="s">
        <v>15</v>
      </c>
      <c r="J182" s="36">
        <v>1.0</v>
      </c>
      <c r="K182" s="38">
        <v>333200.0</v>
      </c>
      <c r="L182" s="41">
        <f t="shared" si="2"/>
        <v>333200</v>
      </c>
      <c r="M182" s="42">
        <v>177.0</v>
      </c>
      <c r="N182" s="43"/>
      <c r="O182" s="23"/>
      <c r="P182" s="23"/>
      <c r="Q182" s="44"/>
      <c r="R182" s="45"/>
      <c r="T182" s="4"/>
    </row>
    <row r="183" ht="15.75" customHeight="1">
      <c r="A183" s="25">
        <v>178.0</v>
      </c>
      <c r="B183" s="47" t="s">
        <v>252</v>
      </c>
      <c r="C183" s="27" t="s">
        <v>15</v>
      </c>
      <c r="D183" s="27">
        <v>1.0</v>
      </c>
      <c r="E183" s="28">
        <v>306187.0</v>
      </c>
      <c r="F183" s="32">
        <f t="shared" si="1"/>
        <v>306187</v>
      </c>
      <c r="G183" s="33">
        <v>178.0</v>
      </c>
      <c r="H183" s="49" t="s">
        <v>252</v>
      </c>
      <c r="I183" s="36" t="s">
        <v>15</v>
      </c>
      <c r="J183" s="36">
        <v>1.0</v>
      </c>
      <c r="K183" s="38">
        <v>355810.0</v>
      </c>
      <c r="L183" s="41">
        <f t="shared" si="2"/>
        <v>355810</v>
      </c>
      <c r="M183" s="42">
        <v>178.0</v>
      </c>
      <c r="N183" s="43"/>
      <c r="O183" s="23"/>
      <c r="P183" s="23"/>
      <c r="Q183" s="44"/>
      <c r="R183" s="45"/>
      <c r="T183" s="4"/>
    </row>
    <row r="184" ht="15.75" customHeight="1">
      <c r="A184" s="25">
        <v>179.0</v>
      </c>
      <c r="B184" s="47" t="s">
        <v>253</v>
      </c>
      <c r="C184" s="27" t="s">
        <v>15</v>
      </c>
      <c r="D184" s="27">
        <v>1.0</v>
      </c>
      <c r="E184" s="28">
        <v>988652.0</v>
      </c>
      <c r="F184" s="32">
        <f t="shared" si="1"/>
        <v>988652</v>
      </c>
      <c r="G184" s="33">
        <v>179.0</v>
      </c>
      <c r="H184" s="49" t="s">
        <v>253</v>
      </c>
      <c r="I184" s="36" t="s">
        <v>15</v>
      </c>
      <c r="J184" s="36">
        <v>1.0</v>
      </c>
      <c r="K184" s="38">
        <v>1166200.0</v>
      </c>
      <c r="L184" s="41">
        <f t="shared" si="2"/>
        <v>1166200</v>
      </c>
      <c r="M184" s="42">
        <v>179.0</v>
      </c>
      <c r="N184" s="43"/>
      <c r="O184" s="23"/>
      <c r="P184" s="23"/>
      <c r="Q184" s="44"/>
      <c r="R184" s="45"/>
      <c r="T184" s="4"/>
    </row>
    <row r="185" ht="15.75" customHeight="1">
      <c r="A185" s="25">
        <v>180.0</v>
      </c>
      <c r="B185" s="47" t="s">
        <v>254</v>
      </c>
      <c r="C185" s="27" t="s">
        <v>15</v>
      </c>
      <c r="D185" s="27">
        <v>1.0</v>
      </c>
      <c r="E185" s="28">
        <v>279412.0</v>
      </c>
      <c r="F185" s="32">
        <f t="shared" si="1"/>
        <v>279412</v>
      </c>
      <c r="G185" s="33">
        <v>180.0</v>
      </c>
      <c r="H185" s="49" t="s">
        <v>254</v>
      </c>
      <c r="I185" s="36" t="s">
        <v>15</v>
      </c>
      <c r="J185" s="36">
        <v>1.0</v>
      </c>
      <c r="K185" s="38">
        <v>333200.0</v>
      </c>
      <c r="L185" s="41">
        <f t="shared" si="2"/>
        <v>333200</v>
      </c>
      <c r="M185" s="42">
        <v>180.0</v>
      </c>
      <c r="N185" s="43"/>
      <c r="O185" s="23"/>
      <c r="P185" s="23"/>
      <c r="Q185" s="44"/>
      <c r="R185" s="45"/>
      <c r="T185" s="4"/>
    </row>
    <row r="186" ht="15.75" customHeight="1">
      <c r="A186" s="25">
        <v>181.0</v>
      </c>
      <c r="B186" s="47" t="s">
        <v>255</v>
      </c>
      <c r="C186" s="27" t="s">
        <v>15</v>
      </c>
      <c r="D186" s="27">
        <v>1.0</v>
      </c>
      <c r="E186" s="28">
        <v>988652.0</v>
      </c>
      <c r="F186" s="32">
        <f t="shared" si="1"/>
        <v>988652</v>
      </c>
      <c r="G186" s="33">
        <v>181.0</v>
      </c>
      <c r="H186" s="49" t="s">
        <v>255</v>
      </c>
      <c r="I186" s="36" t="s">
        <v>15</v>
      </c>
      <c r="J186" s="36">
        <v>1.0</v>
      </c>
      <c r="K186" s="38">
        <v>1166200.0</v>
      </c>
      <c r="L186" s="41">
        <f t="shared" si="2"/>
        <v>1166200</v>
      </c>
      <c r="M186" s="42">
        <v>181.0</v>
      </c>
      <c r="N186" s="43"/>
      <c r="O186" s="23"/>
      <c r="P186" s="23"/>
      <c r="Q186" s="44"/>
      <c r="R186" s="45"/>
      <c r="T186" s="4"/>
    </row>
    <row r="187" ht="15.75" customHeight="1">
      <c r="A187" s="25">
        <v>182.0</v>
      </c>
      <c r="B187" s="47" t="s">
        <v>256</v>
      </c>
      <c r="C187" s="27" t="s">
        <v>15</v>
      </c>
      <c r="D187" s="27">
        <v>1.0</v>
      </c>
      <c r="E187" s="28">
        <v>988652.0</v>
      </c>
      <c r="F187" s="32">
        <f t="shared" si="1"/>
        <v>988652</v>
      </c>
      <c r="G187" s="33">
        <v>182.0</v>
      </c>
      <c r="H187" s="49" t="s">
        <v>256</v>
      </c>
      <c r="I187" s="36" t="s">
        <v>15</v>
      </c>
      <c r="J187" s="36">
        <v>1.0</v>
      </c>
      <c r="K187" s="38">
        <v>1166200.0</v>
      </c>
      <c r="L187" s="41">
        <f t="shared" si="2"/>
        <v>1166200</v>
      </c>
      <c r="M187" s="42">
        <v>182.0</v>
      </c>
      <c r="N187" s="43"/>
      <c r="O187" s="23"/>
      <c r="P187" s="23"/>
      <c r="Q187" s="44"/>
      <c r="R187" s="45"/>
      <c r="T187" s="4"/>
    </row>
    <row r="188" ht="15.75" customHeight="1">
      <c r="A188" s="25">
        <v>183.0</v>
      </c>
      <c r="B188" s="47" t="s">
        <v>257</v>
      </c>
      <c r="C188" s="27" t="s">
        <v>15</v>
      </c>
      <c r="D188" s="27">
        <v>1.0</v>
      </c>
      <c r="E188" s="28">
        <v>279412.0</v>
      </c>
      <c r="F188" s="32">
        <f t="shared" si="1"/>
        <v>279412</v>
      </c>
      <c r="G188" s="33">
        <v>183.0</v>
      </c>
      <c r="H188" s="49" t="s">
        <v>257</v>
      </c>
      <c r="I188" s="36" t="s">
        <v>15</v>
      </c>
      <c r="J188" s="36">
        <v>1.0</v>
      </c>
      <c r="K188" s="38">
        <v>333200.0</v>
      </c>
      <c r="L188" s="41">
        <f t="shared" si="2"/>
        <v>333200</v>
      </c>
      <c r="M188" s="42">
        <v>183.0</v>
      </c>
      <c r="N188" s="43"/>
      <c r="O188" s="23"/>
      <c r="P188" s="23"/>
      <c r="Q188" s="44"/>
      <c r="R188" s="45"/>
      <c r="T188" s="4"/>
    </row>
    <row r="189" ht="15.75" customHeight="1">
      <c r="A189" s="25">
        <v>184.0</v>
      </c>
      <c r="B189" s="47" t="s">
        <v>258</v>
      </c>
      <c r="C189" s="27" t="s">
        <v>15</v>
      </c>
      <c r="D189" s="27">
        <v>1.0</v>
      </c>
      <c r="E189" s="28">
        <v>308745.5</v>
      </c>
      <c r="F189" s="32">
        <f t="shared" si="1"/>
        <v>308745.5</v>
      </c>
      <c r="G189" s="33">
        <v>184.0</v>
      </c>
      <c r="H189" s="49" t="s">
        <v>258</v>
      </c>
      <c r="I189" s="36" t="s">
        <v>15</v>
      </c>
      <c r="J189" s="36">
        <v>1.0</v>
      </c>
      <c r="K189" s="38">
        <v>355810.0</v>
      </c>
      <c r="L189" s="41">
        <f t="shared" si="2"/>
        <v>355810</v>
      </c>
      <c r="M189" s="42">
        <v>184.0</v>
      </c>
      <c r="N189" s="43"/>
      <c r="O189" s="23"/>
      <c r="P189" s="23"/>
      <c r="Q189" s="44"/>
      <c r="R189" s="45"/>
      <c r="T189" s="4"/>
    </row>
    <row r="190" ht="15.75" customHeight="1">
      <c r="A190" s="25">
        <v>185.0</v>
      </c>
      <c r="B190" s="47" t="s">
        <v>259</v>
      </c>
      <c r="C190" s="27" t="s">
        <v>15</v>
      </c>
      <c r="D190" s="27">
        <v>1.0</v>
      </c>
      <c r="E190" s="28">
        <v>279412.0</v>
      </c>
      <c r="F190" s="32">
        <f t="shared" si="1"/>
        <v>279412</v>
      </c>
      <c r="G190" s="33">
        <v>185.0</v>
      </c>
      <c r="H190" s="49" t="s">
        <v>259</v>
      </c>
      <c r="I190" s="36" t="s">
        <v>15</v>
      </c>
      <c r="J190" s="36">
        <v>1.0</v>
      </c>
      <c r="K190" s="38">
        <v>333200.0</v>
      </c>
      <c r="L190" s="41">
        <f t="shared" si="2"/>
        <v>333200</v>
      </c>
      <c r="M190" s="42">
        <v>185.0</v>
      </c>
      <c r="N190" s="43"/>
      <c r="O190" s="23"/>
      <c r="P190" s="23"/>
      <c r="Q190" s="44"/>
      <c r="R190" s="45"/>
      <c r="T190" s="4"/>
    </row>
    <row r="191" ht="15.75" customHeight="1">
      <c r="A191" s="25">
        <v>186.0</v>
      </c>
      <c r="B191" s="47" t="s">
        <v>260</v>
      </c>
      <c r="C191" s="27" t="s">
        <v>15</v>
      </c>
      <c r="D191" s="27">
        <v>1.0</v>
      </c>
      <c r="E191" s="28">
        <v>261800.0</v>
      </c>
      <c r="F191" s="32">
        <f t="shared" si="1"/>
        <v>261800</v>
      </c>
      <c r="G191" s="33">
        <v>186.0</v>
      </c>
      <c r="H191" s="49" t="s">
        <v>260</v>
      </c>
      <c r="I191" s="36" t="s">
        <v>15</v>
      </c>
      <c r="J191" s="36">
        <v>1.0</v>
      </c>
      <c r="K191" s="38">
        <v>301070.0</v>
      </c>
      <c r="L191" s="41">
        <f t="shared" si="2"/>
        <v>301070</v>
      </c>
      <c r="M191" s="42">
        <v>186.0</v>
      </c>
      <c r="N191" s="43"/>
      <c r="O191" s="23"/>
      <c r="P191" s="23"/>
      <c r="Q191" s="44"/>
      <c r="R191" s="45"/>
      <c r="T191" s="4"/>
    </row>
    <row r="192" ht="15.75" customHeight="1">
      <c r="A192" s="25">
        <v>187.0</v>
      </c>
      <c r="B192" s="47" t="s">
        <v>261</v>
      </c>
      <c r="C192" s="27" t="s">
        <v>15</v>
      </c>
      <c r="D192" s="27">
        <v>1.0</v>
      </c>
      <c r="E192" s="28">
        <v>265370.0</v>
      </c>
      <c r="F192" s="32">
        <f t="shared" si="1"/>
        <v>265370</v>
      </c>
      <c r="G192" s="33">
        <v>187.0</v>
      </c>
      <c r="H192" s="49" t="s">
        <v>261</v>
      </c>
      <c r="I192" s="36" t="s">
        <v>15</v>
      </c>
      <c r="J192" s="36">
        <v>1.0</v>
      </c>
      <c r="K192" s="38">
        <v>305830.0</v>
      </c>
      <c r="L192" s="41">
        <f t="shared" si="2"/>
        <v>305830</v>
      </c>
      <c r="M192" s="42">
        <v>187.0</v>
      </c>
      <c r="N192" s="43"/>
      <c r="O192" s="23"/>
      <c r="P192" s="23"/>
      <c r="Q192" s="44"/>
      <c r="R192" s="45"/>
      <c r="T192" s="4"/>
    </row>
    <row r="193" ht="15.75" customHeight="1">
      <c r="A193" s="25">
        <v>188.0</v>
      </c>
      <c r="B193" s="47" t="s">
        <v>262</v>
      </c>
      <c r="C193" s="27" t="s">
        <v>15</v>
      </c>
      <c r="D193" s="27">
        <v>1.0</v>
      </c>
      <c r="E193" s="28">
        <v>265370.0</v>
      </c>
      <c r="F193" s="32">
        <f t="shared" si="1"/>
        <v>265370</v>
      </c>
      <c r="G193" s="33">
        <v>188.0</v>
      </c>
      <c r="H193" s="49" t="s">
        <v>262</v>
      </c>
      <c r="I193" s="36" t="s">
        <v>15</v>
      </c>
      <c r="J193" s="36">
        <v>1.0</v>
      </c>
      <c r="K193" s="38">
        <v>305830.0</v>
      </c>
      <c r="L193" s="41">
        <f t="shared" si="2"/>
        <v>305830</v>
      </c>
      <c r="M193" s="42">
        <v>188.0</v>
      </c>
      <c r="N193" s="43"/>
      <c r="O193" s="23"/>
      <c r="P193" s="23"/>
      <c r="Q193" s="44"/>
      <c r="R193" s="45"/>
      <c r="T193" s="4"/>
    </row>
    <row r="194" ht="15.75" customHeight="1">
      <c r="A194" s="25">
        <v>189.0</v>
      </c>
      <c r="B194" s="47" t="s">
        <v>263</v>
      </c>
      <c r="C194" s="27" t="s">
        <v>15</v>
      </c>
      <c r="D194" s="27">
        <v>1.0</v>
      </c>
      <c r="E194" s="28">
        <v>265370.0</v>
      </c>
      <c r="F194" s="32">
        <f t="shared" si="1"/>
        <v>265370</v>
      </c>
      <c r="G194" s="33">
        <v>189.0</v>
      </c>
      <c r="H194" s="49" t="s">
        <v>263</v>
      </c>
      <c r="I194" s="36" t="s">
        <v>15</v>
      </c>
      <c r="J194" s="36">
        <v>1.0</v>
      </c>
      <c r="K194" s="38">
        <v>305830.0</v>
      </c>
      <c r="L194" s="41">
        <f t="shared" si="2"/>
        <v>305830</v>
      </c>
      <c r="M194" s="42">
        <v>189.0</v>
      </c>
      <c r="N194" s="43"/>
      <c r="O194" s="23"/>
      <c r="P194" s="23"/>
      <c r="Q194" s="44"/>
      <c r="R194" s="45"/>
      <c r="T194" s="4"/>
    </row>
    <row r="195" ht="15.75" customHeight="1">
      <c r="A195" s="25">
        <v>190.0</v>
      </c>
      <c r="B195" s="47" t="s">
        <v>264</v>
      </c>
      <c r="C195" s="27" t="s">
        <v>15</v>
      </c>
      <c r="D195" s="27">
        <v>1.0</v>
      </c>
      <c r="E195" s="28">
        <v>265370.0</v>
      </c>
      <c r="F195" s="32">
        <f t="shared" si="1"/>
        <v>265370</v>
      </c>
      <c r="G195" s="33">
        <v>190.0</v>
      </c>
      <c r="H195" s="49" t="s">
        <v>264</v>
      </c>
      <c r="I195" s="36" t="s">
        <v>15</v>
      </c>
      <c r="J195" s="36">
        <v>1.0</v>
      </c>
      <c r="K195" s="38">
        <v>305830.0</v>
      </c>
      <c r="L195" s="41">
        <f t="shared" si="2"/>
        <v>305830</v>
      </c>
      <c r="M195" s="42">
        <v>190.0</v>
      </c>
      <c r="N195" s="43"/>
      <c r="O195" s="23"/>
      <c r="P195" s="23"/>
      <c r="Q195" s="44"/>
      <c r="R195" s="45"/>
      <c r="T195" s="4"/>
    </row>
    <row r="196" ht="15.75" customHeight="1">
      <c r="A196" s="25">
        <v>191.0</v>
      </c>
      <c r="B196" s="47" t="s">
        <v>265</v>
      </c>
      <c r="C196" s="27" t="s">
        <v>15</v>
      </c>
      <c r="D196" s="27">
        <v>1.0</v>
      </c>
      <c r="E196" s="28">
        <v>265370.0</v>
      </c>
      <c r="F196" s="32">
        <f t="shared" si="1"/>
        <v>265370</v>
      </c>
      <c r="G196" s="33">
        <v>191.0</v>
      </c>
      <c r="H196" s="49" t="s">
        <v>265</v>
      </c>
      <c r="I196" s="36" t="s">
        <v>15</v>
      </c>
      <c r="J196" s="36">
        <v>1.0</v>
      </c>
      <c r="K196" s="38">
        <v>305830.0</v>
      </c>
      <c r="L196" s="41">
        <f t="shared" si="2"/>
        <v>305830</v>
      </c>
      <c r="M196" s="42">
        <v>191.0</v>
      </c>
      <c r="N196" s="43"/>
      <c r="O196" s="23"/>
      <c r="P196" s="23"/>
      <c r="Q196" s="44"/>
      <c r="R196" s="45"/>
      <c r="T196" s="4"/>
    </row>
    <row r="197" ht="15.75" customHeight="1">
      <c r="A197" s="25">
        <v>192.0</v>
      </c>
      <c r="B197" s="47" t="s">
        <v>266</v>
      </c>
      <c r="C197" s="27" t="s">
        <v>15</v>
      </c>
      <c r="D197" s="27">
        <v>1.0</v>
      </c>
      <c r="E197" s="28">
        <v>265370.0</v>
      </c>
      <c r="F197" s="32">
        <f t="shared" si="1"/>
        <v>265370</v>
      </c>
      <c r="G197" s="33">
        <v>192.0</v>
      </c>
      <c r="H197" s="49" t="s">
        <v>266</v>
      </c>
      <c r="I197" s="36" t="s">
        <v>15</v>
      </c>
      <c r="J197" s="36">
        <v>1.0</v>
      </c>
      <c r="K197" s="38">
        <v>305830.0</v>
      </c>
      <c r="L197" s="41">
        <f t="shared" si="2"/>
        <v>305830</v>
      </c>
      <c r="M197" s="42">
        <v>192.0</v>
      </c>
      <c r="N197" s="43"/>
      <c r="O197" s="23"/>
      <c r="P197" s="23"/>
      <c r="Q197" s="44"/>
      <c r="R197" s="45"/>
      <c r="T197" s="4"/>
    </row>
    <row r="198" ht="15.75" customHeight="1">
      <c r="A198" s="25">
        <v>193.0</v>
      </c>
      <c r="B198" s="47" t="s">
        <v>267</v>
      </c>
      <c r="C198" s="27" t="s">
        <v>15</v>
      </c>
      <c r="D198" s="27">
        <v>1.0</v>
      </c>
      <c r="E198" s="28">
        <v>265370.0</v>
      </c>
      <c r="F198" s="32">
        <f t="shared" si="1"/>
        <v>265370</v>
      </c>
      <c r="G198" s="33">
        <v>193.0</v>
      </c>
      <c r="H198" s="49" t="s">
        <v>267</v>
      </c>
      <c r="I198" s="36" t="s">
        <v>15</v>
      </c>
      <c r="J198" s="36">
        <v>1.0</v>
      </c>
      <c r="K198" s="38">
        <v>305830.0</v>
      </c>
      <c r="L198" s="41">
        <f t="shared" si="2"/>
        <v>305830</v>
      </c>
      <c r="M198" s="42">
        <v>193.0</v>
      </c>
      <c r="N198" s="43"/>
      <c r="O198" s="23"/>
      <c r="P198" s="23"/>
      <c r="Q198" s="44"/>
      <c r="R198" s="45"/>
      <c r="T198" s="4"/>
    </row>
    <row r="199" ht="15.75" customHeight="1">
      <c r="A199" s="53" t="s">
        <v>116</v>
      </c>
      <c r="B199" s="7"/>
      <c r="C199" s="7"/>
      <c r="D199" s="7"/>
      <c r="E199" s="8"/>
      <c r="F199" s="54">
        <f>+SUM(F6:F198)</f>
        <v>71469972</v>
      </c>
      <c r="G199" s="55" t="s">
        <v>116</v>
      </c>
      <c r="H199" s="7"/>
      <c r="I199" s="7"/>
      <c r="J199" s="7"/>
      <c r="K199" s="56"/>
      <c r="L199" s="79">
        <f>+SUM(L6:L198)</f>
        <v>83238120</v>
      </c>
      <c r="M199" s="58" t="s">
        <v>116</v>
      </c>
      <c r="N199" s="7"/>
      <c r="O199" s="7"/>
      <c r="P199" s="7"/>
      <c r="Q199" s="56"/>
      <c r="R199" s="59">
        <f>+SUM(R6:R198)</f>
        <v>0</v>
      </c>
      <c r="S199" s="4"/>
      <c r="T199" s="4"/>
    </row>
    <row r="200" ht="15.75" customHeight="1">
      <c r="B200" s="4"/>
      <c r="C200" s="60"/>
      <c r="D200" s="60"/>
      <c r="E200" s="60"/>
      <c r="F200" s="60"/>
      <c r="H200" s="4"/>
      <c r="I200" s="60"/>
      <c r="J200" s="60"/>
      <c r="K200" s="60"/>
      <c r="L200" s="60"/>
      <c r="N200" s="4"/>
      <c r="O200" s="4"/>
      <c r="P200" s="4"/>
      <c r="Q200" s="4"/>
      <c r="R200" s="4"/>
    </row>
    <row r="201" ht="15.75" customHeight="1">
      <c r="G201" s="4"/>
      <c r="H201" s="4"/>
      <c r="I201" s="4"/>
      <c r="J201" s="4"/>
      <c r="K201" s="4"/>
      <c r="L201" s="4"/>
      <c r="M201" s="4"/>
      <c r="N201" s="4"/>
      <c r="O201" s="4"/>
    </row>
    <row r="202" ht="28.5" customHeight="1">
      <c r="A202" s="61" t="s">
        <v>124</v>
      </c>
      <c r="B202" s="62"/>
      <c r="C202" s="62"/>
      <c r="D202" s="63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</row>
    <row r="203" ht="15.75" customHeight="1">
      <c r="A203" s="64"/>
      <c r="B203" s="65" t="s">
        <v>126</v>
      </c>
      <c r="C203" s="66" t="s">
        <v>116</v>
      </c>
      <c r="D203" s="67" t="s">
        <v>127</v>
      </c>
      <c r="E203" s="68"/>
      <c r="F203" s="68"/>
      <c r="G203" s="68"/>
      <c r="H203" s="4"/>
      <c r="I203" s="4"/>
      <c r="J203" s="4"/>
      <c r="K203" s="4"/>
      <c r="L203" s="4"/>
      <c r="M203" s="4"/>
      <c r="N203" s="4"/>
      <c r="O203" s="4"/>
    </row>
    <row r="204" ht="15.75" customHeight="1">
      <c r="A204" s="69">
        <v>1.0</v>
      </c>
      <c r="B204" s="70" t="str">
        <f>+A4</f>
        <v>Cotización No. 1: DOXA,  Fecha de cotización: 10/07/2026</v>
      </c>
      <c r="C204" s="71">
        <f>+F199</f>
        <v>71469972</v>
      </c>
      <c r="D204" s="72">
        <f>+C204</f>
        <v>71469972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</row>
    <row r="205" ht="15.75" customHeight="1">
      <c r="A205" s="69">
        <v>2.0</v>
      </c>
      <c r="B205" s="70" t="str">
        <f>+G4</f>
        <v>Cotización No. 2: INMETRICAL,  Fecha de cotización: 17/07/2026</v>
      </c>
      <c r="C205" s="71">
        <f>+L199</f>
        <v>83238120</v>
      </c>
      <c r="D205" s="73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</row>
    <row r="206" ht="15.75" customHeight="1">
      <c r="A206" s="74">
        <v>3.0</v>
      </c>
      <c r="B206" s="75" t="str">
        <f>+M4</f>
        <v>Cotización No. 3: N/A  Fecha de cotización: N/A</v>
      </c>
      <c r="C206" s="76">
        <f>+R199</f>
        <v>0</v>
      </c>
      <c r="D206" s="77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</row>
    <row r="207" ht="15.75" customHeight="1"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</row>
    <row r="208" ht="15.75" customHeight="1">
      <c r="B208" s="78" t="s">
        <v>268</v>
      </c>
      <c r="C208" s="78"/>
      <c r="D208" s="78"/>
      <c r="E208" s="78"/>
      <c r="F208" s="78"/>
      <c r="G208" s="4"/>
      <c r="H208" s="4"/>
      <c r="I208" s="4"/>
      <c r="J208" s="4"/>
      <c r="K208" s="4"/>
      <c r="L208" s="4"/>
      <c r="M208" s="4"/>
      <c r="N208" s="4"/>
      <c r="O208" s="4"/>
    </row>
    <row r="209" ht="15.75" customHeight="1">
      <c r="G209" s="60"/>
      <c r="H209" s="4"/>
      <c r="I209" s="4"/>
      <c r="J209" s="4"/>
      <c r="K209" s="4"/>
      <c r="L209" s="4"/>
      <c r="M209" s="4"/>
      <c r="N209" s="4"/>
      <c r="O209" s="4"/>
      <c r="S209" s="4"/>
      <c r="T209" s="4"/>
    </row>
    <row r="210" ht="15.75" customHeight="1">
      <c r="B210" s="60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ht="15.75" customHeight="1">
      <c r="G211" s="60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ht="15.75" customHeight="1">
      <c r="G212" s="60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ht="15.75" customHeight="1">
      <c r="G213" s="60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ht="15.75" customHeight="1">
      <c r="G214" s="60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ht="15.75" customHeight="1">
      <c r="G215" s="60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ht="15.75" customHeight="1">
      <c r="G216" s="60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ht="15.75" customHeight="1">
      <c r="G217" s="60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ht="15.75" customHeight="1">
      <c r="G218" s="60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ht="15.75" customHeight="1">
      <c r="G219" s="60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ht="15.75" customHeight="1">
      <c r="G220" s="60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ht="15.75" customHeight="1">
      <c r="G221" s="60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ht="15.75" customHeight="1">
      <c r="G222" s="60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ht="15.75" customHeight="1">
      <c r="G223" s="60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ht="15.75" customHeight="1">
      <c r="G224" s="60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ht="15.75" customHeight="1">
      <c r="G225" s="60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ht="15.75" customHeight="1">
      <c r="G226" s="60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ht="15.75" customHeight="1">
      <c r="G227" s="60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ht="15.75" customHeight="1">
      <c r="G228" s="60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ht="15.75" customHeight="1">
      <c r="G229" s="60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ht="15.75" customHeight="1">
      <c r="G230" s="60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ht="15.75" customHeight="1">
      <c r="G231" s="60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ht="15.75" customHeight="1">
      <c r="G232" s="60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ht="15.75" customHeight="1">
      <c r="G233" s="60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ht="15.75" customHeight="1">
      <c r="G234" s="60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ht="15.75" customHeight="1">
      <c r="G235" s="60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ht="15.75" customHeight="1">
      <c r="G236" s="60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ht="15.75" customHeight="1">
      <c r="G237" s="60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ht="15.75" customHeight="1">
      <c r="G238" s="60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ht="15.75" customHeight="1">
      <c r="G239" s="60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ht="15.75" customHeight="1">
      <c r="G240" s="60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ht="15.75" customHeight="1">
      <c r="G241" s="60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ht="15.75" customHeight="1">
      <c r="G242" s="60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ht="15.75" customHeight="1">
      <c r="G243" s="60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ht="15.75" customHeight="1">
      <c r="G244" s="60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ht="15.75" customHeight="1">
      <c r="G245" s="60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ht="15.75" customHeight="1">
      <c r="G246" s="60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ht="15.75" customHeight="1">
      <c r="G247" s="60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ht="15.75" customHeight="1">
      <c r="G248" s="60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ht="15.75" customHeight="1">
      <c r="G249" s="60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ht="15.75" customHeight="1">
      <c r="G250" s="60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ht="15.75" customHeight="1">
      <c r="G251" s="60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ht="15.75" customHeight="1">
      <c r="G252" s="60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ht="15.75" customHeight="1">
      <c r="G253" s="60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ht="15.75" customHeight="1">
      <c r="G254" s="60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ht="15.75" customHeight="1">
      <c r="G255" s="60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ht="15.75" customHeight="1">
      <c r="G256" s="60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ht="15.75" customHeight="1">
      <c r="G257" s="60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ht="15.75" customHeight="1">
      <c r="G258" s="60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ht="15.75" customHeight="1">
      <c r="G259" s="60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ht="15.75" customHeight="1">
      <c r="G260" s="60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ht="15.75" customHeight="1">
      <c r="G261" s="60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ht="15.75" customHeight="1">
      <c r="G262" s="60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ht="15.75" customHeight="1">
      <c r="G263" s="60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ht="15.75" customHeight="1">
      <c r="G264" s="60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ht="15.75" customHeight="1">
      <c r="G265" s="60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ht="15.75" customHeight="1">
      <c r="G266" s="60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ht="15.75" customHeight="1">
      <c r="G267" s="60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ht="15.75" customHeight="1">
      <c r="G268" s="60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ht="15.75" customHeight="1">
      <c r="G269" s="60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ht="15.75" customHeight="1">
      <c r="G270" s="60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ht="15.75" customHeight="1">
      <c r="G271" s="60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ht="15.75" customHeight="1">
      <c r="G272" s="60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ht="15.75" customHeight="1">
      <c r="G273" s="60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ht="15.75" customHeight="1">
      <c r="G274" s="60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ht="15.75" customHeight="1">
      <c r="G275" s="60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ht="15.75" customHeight="1">
      <c r="G276" s="60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ht="15.75" customHeight="1">
      <c r="G277" s="60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ht="15.75" customHeight="1">
      <c r="G278" s="60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ht="15.75" customHeight="1">
      <c r="G279" s="60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ht="15.75" customHeight="1">
      <c r="G280" s="60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ht="15.75" customHeight="1">
      <c r="G281" s="60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ht="15.75" customHeight="1">
      <c r="G282" s="60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ht="15.75" customHeight="1">
      <c r="G283" s="60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ht="15.75" customHeight="1">
      <c r="G284" s="60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ht="15.75" customHeight="1">
      <c r="G285" s="60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ht="15.75" customHeight="1">
      <c r="G286" s="60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ht="15.75" customHeight="1">
      <c r="G287" s="60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ht="15.75" customHeight="1">
      <c r="G288" s="60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ht="15.75" customHeight="1">
      <c r="G289" s="60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ht="15.75" customHeight="1">
      <c r="G290" s="60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ht="15.75" customHeight="1">
      <c r="G291" s="60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ht="15.75" customHeight="1">
      <c r="G292" s="60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ht="15.75" customHeight="1">
      <c r="G293" s="60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ht="15.75" customHeight="1">
      <c r="G294" s="60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ht="15.75" customHeight="1">
      <c r="G295" s="60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ht="15.75" customHeight="1">
      <c r="G296" s="60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ht="15.75" customHeight="1">
      <c r="G297" s="60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ht="15.75" customHeight="1">
      <c r="G298" s="60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ht="15.75" customHeight="1">
      <c r="G299" s="60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ht="15.75" customHeight="1">
      <c r="G300" s="60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ht="15.75" customHeight="1">
      <c r="G301" s="60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ht="15.75" customHeight="1">
      <c r="G302" s="60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ht="15.75" customHeight="1">
      <c r="G303" s="60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ht="15.75" customHeight="1">
      <c r="G304" s="60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ht="15.75" customHeight="1">
      <c r="G305" s="60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ht="15.75" customHeight="1">
      <c r="G306" s="60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ht="15.75" customHeight="1">
      <c r="G307" s="60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ht="15.75" customHeight="1">
      <c r="G308" s="60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ht="15.75" customHeight="1">
      <c r="G309" s="60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ht="15.75" customHeight="1">
      <c r="G310" s="60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ht="15.75" customHeight="1">
      <c r="G311" s="60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ht="15.75" customHeight="1">
      <c r="G312" s="60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ht="15.75" customHeight="1">
      <c r="G313" s="60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ht="15.75" customHeight="1">
      <c r="G314" s="60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ht="15.75" customHeight="1">
      <c r="G315" s="60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ht="15.75" customHeight="1">
      <c r="G316" s="60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ht="15.75" customHeight="1">
      <c r="G317" s="60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ht="15.75" customHeight="1">
      <c r="G318" s="60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ht="15.75" customHeight="1">
      <c r="G319" s="60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ht="15.75" customHeight="1">
      <c r="G320" s="60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ht="15.75" customHeight="1">
      <c r="G321" s="60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ht="15.75" customHeight="1">
      <c r="G322" s="60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ht="15.75" customHeight="1">
      <c r="G323" s="60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ht="15.75" customHeight="1">
      <c r="G324" s="60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ht="15.75" customHeight="1">
      <c r="G325" s="60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ht="15.75" customHeight="1">
      <c r="G326" s="60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ht="15.75" customHeight="1">
      <c r="G327" s="60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ht="15.75" customHeight="1">
      <c r="G328" s="60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ht="15.75" customHeight="1">
      <c r="G329" s="60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ht="15.75" customHeight="1">
      <c r="G330" s="60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ht="15.75" customHeight="1">
      <c r="G331" s="60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ht="15.75" customHeight="1">
      <c r="G332" s="60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ht="15.75" customHeight="1">
      <c r="G333" s="60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ht="15.75" customHeight="1">
      <c r="G334" s="60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ht="15.75" customHeight="1">
      <c r="G335" s="60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ht="15.75" customHeight="1">
      <c r="G336" s="60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ht="15.75" customHeight="1">
      <c r="G337" s="60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ht="15.75" customHeight="1">
      <c r="G338" s="60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ht="15.75" customHeight="1">
      <c r="G339" s="60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ht="15.75" customHeight="1">
      <c r="G340" s="60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ht="15.75" customHeight="1">
      <c r="G341" s="60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ht="15.75" customHeight="1">
      <c r="G342" s="60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ht="15.75" customHeight="1">
      <c r="G343" s="60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ht="15.75" customHeight="1">
      <c r="G344" s="60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ht="15.75" customHeight="1">
      <c r="G345" s="60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ht="15.75" customHeight="1">
      <c r="G346" s="60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ht="15.75" customHeight="1">
      <c r="G347" s="60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ht="15.75" customHeight="1">
      <c r="G348" s="60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ht="15.75" customHeight="1">
      <c r="G349" s="60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ht="15.75" customHeight="1">
      <c r="G350" s="60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ht="15.75" customHeight="1">
      <c r="G351" s="60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ht="15.75" customHeight="1">
      <c r="G352" s="60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ht="15.75" customHeight="1">
      <c r="G353" s="60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ht="15.75" customHeight="1">
      <c r="G354" s="60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ht="15.75" customHeight="1">
      <c r="G355" s="60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ht="15.75" customHeight="1">
      <c r="G356" s="60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ht="15.75" customHeight="1">
      <c r="G357" s="60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ht="15.75" customHeight="1">
      <c r="G358" s="60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ht="15.75" customHeight="1">
      <c r="G359" s="60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ht="15.75" customHeight="1">
      <c r="G360" s="60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ht="15.75" customHeight="1">
      <c r="G361" s="60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ht="15.75" customHeight="1">
      <c r="G362" s="60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ht="15.75" customHeight="1">
      <c r="G363" s="60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ht="15.75" customHeight="1">
      <c r="G364" s="60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ht="15.75" customHeight="1">
      <c r="G365" s="60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ht="15.75" customHeight="1">
      <c r="G366" s="60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ht="15.75" customHeight="1">
      <c r="G367" s="60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ht="15.75" customHeight="1">
      <c r="G368" s="60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ht="15.75" customHeight="1">
      <c r="G369" s="60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ht="15.75" customHeight="1">
      <c r="G370" s="60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ht="15.75" customHeight="1">
      <c r="G371" s="60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ht="15.75" customHeight="1">
      <c r="G372" s="60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ht="15.75" customHeight="1">
      <c r="G373" s="60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ht="15.75" customHeight="1">
      <c r="G374" s="60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ht="15.75" customHeight="1">
      <c r="G375" s="60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ht="15.75" customHeight="1">
      <c r="G376" s="60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ht="15.75" customHeight="1">
      <c r="G377" s="60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ht="15.75" customHeight="1">
      <c r="G378" s="60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ht="15.75" customHeight="1">
      <c r="G379" s="60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ht="15.75" customHeight="1">
      <c r="G380" s="60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ht="15.75" customHeight="1">
      <c r="G381" s="60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ht="15.75" customHeight="1">
      <c r="G382" s="60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ht="15.75" customHeight="1">
      <c r="G383" s="60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ht="15.75" customHeight="1">
      <c r="G384" s="60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ht="15.75" customHeight="1">
      <c r="G385" s="60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ht="15.75" customHeight="1">
      <c r="G386" s="60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ht="15.75" customHeight="1">
      <c r="G387" s="60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ht="15.75" customHeight="1">
      <c r="G388" s="60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ht="15.75" customHeight="1">
      <c r="G389" s="60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ht="15.75" customHeight="1">
      <c r="G390" s="60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ht="15.75" customHeight="1">
      <c r="G391" s="60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ht="15.75" customHeight="1">
      <c r="G392" s="60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ht="15.75" customHeight="1">
      <c r="G393" s="60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ht="15.75" customHeight="1">
      <c r="G394" s="60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ht="15.75" customHeight="1">
      <c r="G395" s="60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ht="15.75" customHeight="1">
      <c r="G396" s="60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ht="15.75" customHeight="1">
      <c r="G397" s="60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ht="15.75" customHeight="1">
      <c r="G398" s="60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ht="15.75" customHeight="1">
      <c r="G399" s="60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ht="15.75" customHeight="1">
      <c r="G400" s="60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ht="15.75" customHeight="1">
      <c r="G401" s="60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ht="15.75" customHeight="1">
      <c r="G402" s="60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ht="15.75" customHeight="1">
      <c r="G403" s="60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ht="15.75" customHeight="1">
      <c r="G404" s="60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ht="15.75" customHeight="1">
      <c r="G405" s="60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ht="15.75" customHeight="1">
      <c r="G406" s="60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ht="15.75" customHeight="1">
      <c r="G407" s="60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ht="15.75" customHeight="1">
      <c r="G408" s="60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4:F4"/>
    <mergeCell ref="A199:E199"/>
    <mergeCell ref="G199:K199"/>
    <mergeCell ref="M199:Q199"/>
    <mergeCell ref="A202:D202"/>
    <mergeCell ref="A1:R1"/>
    <mergeCell ref="A2:F2"/>
    <mergeCell ref="G2:L2"/>
    <mergeCell ref="M2:R2"/>
    <mergeCell ref="A3:R3"/>
    <mergeCell ref="G4:L4"/>
    <mergeCell ref="M4:R4"/>
  </mergeCells>
  <printOptions/>
  <pageMargins bottom="0.75" footer="0.0" header="0.0" left="0.7" right="0.7" top="0.75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42.14"/>
    <col customWidth="1" min="3" max="5" width="14.0"/>
    <col customWidth="1" min="6" max="6" width="15.0"/>
    <col customWidth="1" min="7" max="7" width="8.29"/>
    <col customWidth="1" min="8" max="8" width="42.14"/>
    <col customWidth="1" min="9" max="11" width="14.0"/>
    <col customWidth="1" min="12" max="12" width="16.29"/>
    <col customWidth="1" min="13" max="13" width="8.14"/>
    <col customWidth="1" min="14" max="14" width="40.29"/>
    <col customWidth="1" min="15" max="17" width="14.0"/>
    <col customWidth="1" min="18" max="18" width="16.14"/>
    <col customWidth="1" min="19" max="19" width="22.43"/>
    <col customWidth="1" min="20" max="20" width="15.14"/>
    <col customWidth="1" min="21" max="22" width="13.86"/>
    <col customWidth="1" min="23" max="23" width="14.0"/>
    <col customWidth="1" min="24" max="24" width="20.86"/>
    <col customWidth="1" min="25" max="25" width="9.14"/>
  </cols>
  <sheetData>
    <row r="1" ht="66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</row>
    <row r="2" ht="18.0" customHeight="1">
      <c r="A2" s="5" t="s">
        <v>1</v>
      </c>
      <c r="B2" s="2"/>
      <c r="C2" s="2"/>
      <c r="D2" s="2"/>
      <c r="E2" s="2"/>
      <c r="F2" s="3"/>
      <c r="G2" s="5" t="s">
        <v>2</v>
      </c>
      <c r="H2" s="2"/>
      <c r="I2" s="2"/>
      <c r="J2" s="2"/>
      <c r="K2" s="2"/>
      <c r="L2" s="3"/>
      <c r="M2" s="5" t="s">
        <v>3</v>
      </c>
      <c r="N2" s="2"/>
      <c r="O2" s="2"/>
      <c r="P2" s="2"/>
      <c r="Q2" s="2"/>
      <c r="R2" s="3"/>
      <c r="S2" s="4"/>
      <c r="T2" s="4"/>
    </row>
    <row r="3" ht="35.25" customHeight="1">
      <c r="A3" s="6" t="s">
        <v>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4"/>
      <c r="T3" s="4"/>
    </row>
    <row r="4" ht="29.25" customHeight="1">
      <c r="A4" s="9" t="s">
        <v>5</v>
      </c>
      <c r="B4" s="10"/>
      <c r="C4" s="10"/>
      <c r="D4" s="10"/>
      <c r="E4" s="10"/>
      <c r="F4" s="11"/>
      <c r="G4" s="12" t="s">
        <v>6</v>
      </c>
      <c r="H4" s="10"/>
      <c r="I4" s="10"/>
      <c r="J4" s="10"/>
      <c r="K4" s="10"/>
      <c r="L4" s="11"/>
      <c r="M4" s="13" t="s">
        <v>7</v>
      </c>
      <c r="N4" s="10"/>
      <c r="O4" s="10"/>
      <c r="P4" s="10"/>
      <c r="Q4" s="10"/>
      <c r="R4" s="11"/>
      <c r="T4" s="4"/>
    </row>
    <row r="5">
      <c r="A5" s="15"/>
      <c r="B5" s="16" t="s">
        <v>9</v>
      </c>
      <c r="C5" s="16" t="s">
        <v>10</v>
      </c>
      <c r="D5" s="16" t="s">
        <v>11</v>
      </c>
      <c r="E5" s="17" t="s">
        <v>12</v>
      </c>
      <c r="F5" s="18" t="s">
        <v>13</v>
      </c>
      <c r="G5" s="19"/>
      <c r="H5" s="20" t="s">
        <v>9</v>
      </c>
      <c r="I5" s="20" t="s">
        <v>10</v>
      </c>
      <c r="J5" s="20" t="s">
        <v>11</v>
      </c>
      <c r="K5" s="21" t="s">
        <v>12</v>
      </c>
      <c r="L5" s="21" t="s">
        <v>13</v>
      </c>
      <c r="M5" s="22"/>
      <c r="N5" s="23" t="s">
        <v>9</v>
      </c>
      <c r="O5" s="23" t="s">
        <v>10</v>
      </c>
      <c r="P5" s="23" t="s">
        <v>11</v>
      </c>
      <c r="Q5" s="23" t="s">
        <v>12</v>
      </c>
      <c r="R5" s="24" t="s">
        <v>13</v>
      </c>
      <c r="T5" s="4"/>
    </row>
    <row r="6">
      <c r="A6" s="25">
        <v>1.0</v>
      </c>
      <c r="B6" s="29" t="s">
        <v>16</v>
      </c>
      <c r="C6" s="30" t="s">
        <v>15</v>
      </c>
      <c r="D6" s="30">
        <v>1.0</v>
      </c>
      <c r="E6" s="31">
        <v>308745.5</v>
      </c>
      <c r="F6" s="31">
        <f t="shared" ref="F6:F60" si="1">+E6*D6</f>
        <v>308745.5</v>
      </c>
      <c r="G6" s="33">
        <v>1.0</v>
      </c>
      <c r="H6" s="35" t="s">
        <v>16</v>
      </c>
      <c r="I6" s="37" t="s">
        <v>15</v>
      </c>
      <c r="J6" s="37">
        <v>1.0</v>
      </c>
      <c r="K6" s="39">
        <v>356286.0</v>
      </c>
      <c r="L6" s="40">
        <f t="shared" ref="L6:L60" si="2">+K6*J6</f>
        <v>356286</v>
      </c>
      <c r="M6" s="42">
        <v>1.0</v>
      </c>
      <c r="N6" s="43"/>
      <c r="O6" s="23"/>
      <c r="P6" s="23"/>
      <c r="Q6" s="44"/>
      <c r="R6" s="45"/>
      <c r="T6" s="4"/>
    </row>
    <row r="7">
      <c r="A7" s="25">
        <v>2.0</v>
      </c>
      <c r="B7" s="29" t="s">
        <v>17</v>
      </c>
      <c r="C7" s="30" t="s">
        <v>15</v>
      </c>
      <c r="D7" s="30">
        <v>1.0</v>
      </c>
      <c r="E7" s="46">
        <v>308745.5</v>
      </c>
      <c r="F7" s="31">
        <f t="shared" si="1"/>
        <v>308745.5</v>
      </c>
      <c r="G7" s="33">
        <v>2.0</v>
      </c>
      <c r="H7" s="35" t="s">
        <v>17</v>
      </c>
      <c r="I7" s="37" t="s">
        <v>15</v>
      </c>
      <c r="J7" s="37">
        <v>1.0</v>
      </c>
      <c r="K7" s="39">
        <v>356286.0</v>
      </c>
      <c r="L7" s="40">
        <f t="shared" si="2"/>
        <v>356286</v>
      </c>
      <c r="M7" s="42">
        <v>2.0</v>
      </c>
      <c r="N7" s="43"/>
      <c r="O7" s="23"/>
      <c r="P7" s="23"/>
      <c r="Q7" s="44"/>
      <c r="R7" s="45"/>
      <c r="T7" s="4"/>
    </row>
    <row r="8">
      <c r="A8" s="25">
        <v>3.0</v>
      </c>
      <c r="B8" s="48" t="s">
        <v>19</v>
      </c>
      <c r="C8" s="30" t="s">
        <v>15</v>
      </c>
      <c r="D8" s="30">
        <v>1.0</v>
      </c>
      <c r="E8" s="46">
        <v>645515.5</v>
      </c>
      <c r="F8" s="31">
        <f t="shared" si="1"/>
        <v>645515.5</v>
      </c>
      <c r="G8" s="33">
        <v>3.0</v>
      </c>
      <c r="H8" s="50" t="s">
        <v>19</v>
      </c>
      <c r="I8" s="37" t="s">
        <v>15</v>
      </c>
      <c r="J8" s="37">
        <v>1.0</v>
      </c>
      <c r="K8" s="39">
        <v>743631.0</v>
      </c>
      <c r="L8" s="40">
        <f t="shared" si="2"/>
        <v>743631</v>
      </c>
      <c r="M8" s="42">
        <v>3.0</v>
      </c>
      <c r="N8" s="43"/>
      <c r="O8" s="23"/>
      <c r="P8" s="23"/>
      <c r="Q8" s="44"/>
      <c r="R8" s="45"/>
      <c r="T8" s="4"/>
    </row>
    <row r="9">
      <c r="A9" s="25">
        <v>4.0</v>
      </c>
      <c r="B9" s="48" t="s">
        <v>21</v>
      </c>
      <c r="C9" s="30" t="s">
        <v>15</v>
      </c>
      <c r="D9" s="30">
        <v>1.0</v>
      </c>
      <c r="E9" s="46">
        <v>645515.5</v>
      </c>
      <c r="F9" s="31">
        <f t="shared" si="1"/>
        <v>645515.5</v>
      </c>
      <c r="G9" s="33">
        <v>4.0</v>
      </c>
      <c r="H9" s="50" t="s">
        <v>21</v>
      </c>
      <c r="I9" s="37" t="s">
        <v>15</v>
      </c>
      <c r="J9" s="37">
        <v>1.0</v>
      </c>
      <c r="K9" s="39">
        <v>743631.0</v>
      </c>
      <c r="L9" s="40">
        <f t="shared" si="2"/>
        <v>743631</v>
      </c>
      <c r="M9" s="42">
        <v>4.0</v>
      </c>
      <c r="N9" s="43"/>
      <c r="O9" s="23"/>
      <c r="P9" s="23"/>
      <c r="Q9" s="44"/>
      <c r="R9" s="45"/>
      <c r="T9" s="4"/>
    </row>
    <row r="10">
      <c r="A10" s="25">
        <v>5.0</v>
      </c>
      <c r="B10" s="48" t="s">
        <v>23</v>
      </c>
      <c r="C10" s="30" t="s">
        <v>15</v>
      </c>
      <c r="D10" s="30">
        <v>1.0</v>
      </c>
      <c r="E10" s="46">
        <v>306187.0</v>
      </c>
      <c r="F10" s="31">
        <f t="shared" si="1"/>
        <v>306187</v>
      </c>
      <c r="G10" s="33">
        <v>5.0</v>
      </c>
      <c r="H10" s="50" t="s">
        <v>23</v>
      </c>
      <c r="I10" s="37" t="s">
        <v>15</v>
      </c>
      <c r="J10" s="37">
        <v>1.0</v>
      </c>
      <c r="K10" s="39">
        <v>352240.0</v>
      </c>
      <c r="L10" s="40">
        <f t="shared" si="2"/>
        <v>352240</v>
      </c>
      <c r="M10" s="42">
        <v>5.0</v>
      </c>
      <c r="N10" s="43"/>
      <c r="O10" s="23"/>
      <c r="P10" s="23"/>
      <c r="Q10" s="44"/>
      <c r="R10" s="45"/>
      <c r="T10" s="4"/>
    </row>
    <row r="11">
      <c r="A11" s="25">
        <v>6.0</v>
      </c>
      <c r="B11" s="48" t="s">
        <v>25</v>
      </c>
      <c r="C11" s="30" t="s">
        <v>15</v>
      </c>
      <c r="D11" s="30">
        <v>1.0</v>
      </c>
      <c r="E11" s="46">
        <v>306187.0</v>
      </c>
      <c r="F11" s="31">
        <f t="shared" si="1"/>
        <v>306187</v>
      </c>
      <c r="G11" s="33">
        <v>6.0</v>
      </c>
      <c r="H11" s="50" t="s">
        <v>25</v>
      </c>
      <c r="I11" s="37" t="s">
        <v>15</v>
      </c>
      <c r="J11" s="37">
        <v>1.0</v>
      </c>
      <c r="K11" s="39">
        <v>352240.0</v>
      </c>
      <c r="L11" s="40">
        <f t="shared" si="2"/>
        <v>352240</v>
      </c>
      <c r="M11" s="42">
        <v>6.0</v>
      </c>
      <c r="N11" s="43"/>
      <c r="O11" s="23"/>
      <c r="P11" s="23"/>
      <c r="Q11" s="44"/>
      <c r="R11" s="45"/>
      <c r="T11" s="4"/>
    </row>
    <row r="12">
      <c r="A12" s="25">
        <v>7.0</v>
      </c>
      <c r="B12" s="48" t="s">
        <v>27</v>
      </c>
      <c r="C12" s="30" t="s">
        <v>15</v>
      </c>
      <c r="D12" s="30">
        <v>1.0</v>
      </c>
      <c r="E12" s="46">
        <v>306187.0</v>
      </c>
      <c r="F12" s="31">
        <f t="shared" si="1"/>
        <v>306187</v>
      </c>
      <c r="G12" s="33">
        <v>7.0</v>
      </c>
      <c r="H12" s="50" t="s">
        <v>27</v>
      </c>
      <c r="I12" s="37" t="s">
        <v>15</v>
      </c>
      <c r="J12" s="37">
        <v>1.0</v>
      </c>
      <c r="K12" s="39">
        <v>352240.0</v>
      </c>
      <c r="L12" s="40">
        <f t="shared" si="2"/>
        <v>352240</v>
      </c>
      <c r="M12" s="42">
        <v>7.0</v>
      </c>
      <c r="N12" s="43"/>
      <c r="O12" s="23"/>
      <c r="P12" s="23"/>
      <c r="Q12" s="44"/>
      <c r="R12" s="45"/>
      <c r="T12" s="4"/>
    </row>
    <row r="13">
      <c r="A13" s="25">
        <v>8.0</v>
      </c>
      <c r="B13" s="48" t="s">
        <v>28</v>
      </c>
      <c r="C13" s="30" t="s">
        <v>15</v>
      </c>
      <c r="D13" s="30">
        <v>1.0</v>
      </c>
      <c r="E13" s="46">
        <v>204144.5</v>
      </c>
      <c r="F13" s="31">
        <f t="shared" si="1"/>
        <v>204144.5</v>
      </c>
      <c r="G13" s="33">
        <v>8.0</v>
      </c>
      <c r="H13" s="50" t="s">
        <v>28</v>
      </c>
      <c r="I13" s="37" t="s">
        <v>15</v>
      </c>
      <c r="J13" s="37">
        <v>1.0</v>
      </c>
      <c r="K13" s="39">
        <v>235620.0</v>
      </c>
      <c r="L13" s="40">
        <f t="shared" si="2"/>
        <v>235620</v>
      </c>
      <c r="M13" s="42">
        <v>8.0</v>
      </c>
      <c r="N13" s="43"/>
      <c r="O13" s="23"/>
      <c r="P13" s="23"/>
      <c r="Q13" s="44"/>
      <c r="R13" s="45"/>
      <c r="T13" s="4"/>
    </row>
    <row r="14">
      <c r="A14" s="25">
        <v>9.0</v>
      </c>
      <c r="B14" s="48" t="s">
        <v>30</v>
      </c>
      <c r="C14" s="30" t="s">
        <v>15</v>
      </c>
      <c r="D14" s="30">
        <v>1.0</v>
      </c>
      <c r="E14" s="46">
        <v>204144.5</v>
      </c>
      <c r="F14" s="31">
        <f t="shared" si="1"/>
        <v>204144.5</v>
      </c>
      <c r="G14" s="33">
        <v>9.0</v>
      </c>
      <c r="H14" s="50" t="s">
        <v>30</v>
      </c>
      <c r="I14" s="37" t="s">
        <v>15</v>
      </c>
      <c r="J14" s="37">
        <v>1.0</v>
      </c>
      <c r="K14" s="39">
        <v>235620.0</v>
      </c>
      <c r="L14" s="40">
        <f t="shared" si="2"/>
        <v>235620</v>
      </c>
      <c r="M14" s="42">
        <v>9.0</v>
      </c>
      <c r="N14" s="43"/>
      <c r="O14" s="23"/>
      <c r="P14" s="23"/>
      <c r="Q14" s="44"/>
      <c r="R14" s="45"/>
      <c r="T14" s="4"/>
    </row>
    <row r="15">
      <c r="A15" s="25">
        <v>10.0</v>
      </c>
      <c r="B15" s="48" t="s">
        <v>32</v>
      </c>
      <c r="C15" s="30" t="s">
        <v>15</v>
      </c>
      <c r="D15" s="30">
        <v>1.0</v>
      </c>
      <c r="E15" s="46">
        <v>988652.0</v>
      </c>
      <c r="F15" s="31">
        <f t="shared" si="1"/>
        <v>988652</v>
      </c>
      <c r="G15" s="33">
        <v>10.0</v>
      </c>
      <c r="H15" s="50" t="s">
        <v>32</v>
      </c>
      <c r="I15" s="37" t="s">
        <v>15</v>
      </c>
      <c r="J15" s="37">
        <v>1.0</v>
      </c>
      <c r="K15" s="39">
        <v>1184050.0</v>
      </c>
      <c r="L15" s="40">
        <f t="shared" si="2"/>
        <v>1184050</v>
      </c>
      <c r="M15" s="42">
        <v>10.0</v>
      </c>
      <c r="N15" s="43"/>
      <c r="O15" s="23"/>
      <c r="P15" s="23"/>
      <c r="Q15" s="44"/>
      <c r="R15" s="45"/>
      <c r="T15" s="4"/>
    </row>
    <row r="16">
      <c r="A16" s="25">
        <v>11.0</v>
      </c>
      <c r="B16" s="48" t="s">
        <v>33</v>
      </c>
      <c r="C16" s="30" t="s">
        <v>15</v>
      </c>
      <c r="D16" s="30">
        <v>1.0</v>
      </c>
      <c r="E16" s="46">
        <v>988652.0</v>
      </c>
      <c r="F16" s="31">
        <f t="shared" si="1"/>
        <v>988652</v>
      </c>
      <c r="G16" s="33">
        <v>11.0</v>
      </c>
      <c r="H16" s="50" t="s">
        <v>33</v>
      </c>
      <c r="I16" s="37" t="s">
        <v>15</v>
      </c>
      <c r="J16" s="37">
        <v>1.0</v>
      </c>
      <c r="K16" s="39">
        <v>1184050.0</v>
      </c>
      <c r="L16" s="40">
        <f t="shared" si="2"/>
        <v>1184050</v>
      </c>
      <c r="M16" s="42">
        <v>11.0</v>
      </c>
      <c r="N16" s="43"/>
      <c r="O16" s="23"/>
      <c r="P16" s="23"/>
      <c r="Q16" s="44"/>
      <c r="R16" s="45"/>
      <c r="T16" s="4"/>
    </row>
    <row r="17">
      <c r="A17" s="25">
        <v>12.0</v>
      </c>
      <c r="B17" s="48" t="s">
        <v>35</v>
      </c>
      <c r="C17" s="30" t="s">
        <v>15</v>
      </c>
      <c r="D17" s="30">
        <v>1.0</v>
      </c>
      <c r="E17" s="46">
        <v>988652.0</v>
      </c>
      <c r="F17" s="31">
        <f t="shared" si="1"/>
        <v>988652</v>
      </c>
      <c r="G17" s="33">
        <v>12.0</v>
      </c>
      <c r="H17" s="50" t="s">
        <v>35</v>
      </c>
      <c r="I17" s="37" t="s">
        <v>15</v>
      </c>
      <c r="J17" s="37">
        <v>1.0</v>
      </c>
      <c r="K17" s="39">
        <v>1184050.0</v>
      </c>
      <c r="L17" s="40">
        <f t="shared" si="2"/>
        <v>1184050</v>
      </c>
      <c r="M17" s="42">
        <v>12.0</v>
      </c>
      <c r="N17" s="43"/>
      <c r="O17" s="23"/>
      <c r="P17" s="23"/>
      <c r="Q17" s="44"/>
      <c r="R17" s="45"/>
      <c r="T17" s="4"/>
    </row>
    <row r="18">
      <c r="A18" s="25">
        <v>13.0</v>
      </c>
      <c r="B18" s="48" t="s">
        <v>37</v>
      </c>
      <c r="C18" s="30" t="s">
        <v>15</v>
      </c>
      <c r="D18" s="30">
        <v>1.0</v>
      </c>
      <c r="E18" s="46">
        <v>308745.5</v>
      </c>
      <c r="F18" s="31">
        <f t="shared" si="1"/>
        <v>308745.5</v>
      </c>
      <c r="G18" s="33">
        <v>13.0</v>
      </c>
      <c r="H18" s="50" t="s">
        <v>37</v>
      </c>
      <c r="I18" s="37" t="s">
        <v>15</v>
      </c>
      <c r="J18" s="37">
        <v>1.0</v>
      </c>
      <c r="K18" s="39">
        <v>355810.0</v>
      </c>
      <c r="L18" s="40">
        <f t="shared" si="2"/>
        <v>355810</v>
      </c>
      <c r="M18" s="42">
        <v>13.0</v>
      </c>
      <c r="N18" s="43"/>
      <c r="O18" s="23"/>
      <c r="P18" s="23"/>
      <c r="Q18" s="44"/>
      <c r="R18" s="45"/>
      <c r="T18" s="4"/>
    </row>
    <row r="19">
      <c r="A19" s="25">
        <v>14.0</v>
      </c>
      <c r="B19" s="48" t="s">
        <v>39</v>
      </c>
      <c r="C19" s="30" t="s">
        <v>15</v>
      </c>
      <c r="D19" s="30">
        <v>1.0</v>
      </c>
      <c r="E19" s="46">
        <v>265370.0</v>
      </c>
      <c r="F19" s="31">
        <f t="shared" si="1"/>
        <v>265370</v>
      </c>
      <c r="G19" s="33">
        <v>14.0</v>
      </c>
      <c r="H19" s="50" t="s">
        <v>39</v>
      </c>
      <c r="I19" s="37" t="s">
        <v>15</v>
      </c>
      <c r="J19" s="37">
        <v>1.0</v>
      </c>
      <c r="K19" s="39">
        <v>305830.0</v>
      </c>
      <c r="L19" s="40">
        <f t="shared" si="2"/>
        <v>305830</v>
      </c>
      <c r="M19" s="42">
        <v>14.0</v>
      </c>
      <c r="N19" s="43"/>
      <c r="O19" s="23"/>
      <c r="P19" s="23"/>
      <c r="Q19" s="44"/>
      <c r="R19" s="45"/>
      <c r="T19" s="4"/>
    </row>
    <row r="20">
      <c r="A20" s="25">
        <v>15.0</v>
      </c>
      <c r="B20" s="48" t="s">
        <v>40</v>
      </c>
      <c r="C20" s="30" t="s">
        <v>15</v>
      </c>
      <c r="D20" s="30">
        <v>1.0</v>
      </c>
      <c r="E20" s="46">
        <v>265370.0</v>
      </c>
      <c r="F20" s="31">
        <f t="shared" si="1"/>
        <v>265370</v>
      </c>
      <c r="G20" s="33">
        <v>15.0</v>
      </c>
      <c r="H20" s="50" t="s">
        <v>40</v>
      </c>
      <c r="I20" s="37" t="s">
        <v>15</v>
      </c>
      <c r="J20" s="37">
        <v>1.0</v>
      </c>
      <c r="K20" s="39">
        <v>305830.0</v>
      </c>
      <c r="L20" s="40">
        <f t="shared" si="2"/>
        <v>305830</v>
      </c>
      <c r="M20" s="42">
        <v>15.0</v>
      </c>
      <c r="N20" s="43"/>
      <c r="O20" s="23"/>
      <c r="P20" s="23"/>
      <c r="Q20" s="44"/>
      <c r="R20" s="45"/>
      <c r="T20" s="4"/>
    </row>
    <row r="21" ht="15.75" customHeight="1">
      <c r="A21" s="25">
        <v>16.0</v>
      </c>
      <c r="B21" s="48" t="s">
        <v>42</v>
      </c>
      <c r="C21" s="30" t="s">
        <v>15</v>
      </c>
      <c r="D21" s="30">
        <v>1.0</v>
      </c>
      <c r="E21" s="46">
        <v>265370.0</v>
      </c>
      <c r="F21" s="31">
        <f t="shared" si="1"/>
        <v>265370</v>
      </c>
      <c r="G21" s="33">
        <v>16.0</v>
      </c>
      <c r="H21" s="50" t="s">
        <v>42</v>
      </c>
      <c r="I21" s="37" t="s">
        <v>15</v>
      </c>
      <c r="J21" s="37">
        <v>1.0</v>
      </c>
      <c r="K21" s="39">
        <v>305830.0</v>
      </c>
      <c r="L21" s="40">
        <f t="shared" si="2"/>
        <v>305830</v>
      </c>
      <c r="M21" s="42">
        <v>16.0</v>
      </c>
      <c r="N21" s="43"/>
      <c r="O21" s="23"/>
      <c r="P21" s="23"/>
      <c r="Q21" s="44"/>
      <c r="R21" s="45"/>
      <c r="T21" s="4"/>
    </row>
    <row r="22" ht="15.75" customHeight="1">
      <c r="A22" s="25">
        <v>17.0</v>
      </c>
      <c r="B22" s="48" t="s">
        <v>44</v>
      </c>
      <c r="C22" s="30" t="s">
        <v>15</v>
      </c>
      <c r="D22" s="30">
        <v>1.0</v>
      </c>
      <c r="E22" s="46">
        <v>4464880.0</v>
      </c>
      <c r="F22" s="31">
        <f t="shared" si="1"/>
        <v>4464880</v>
      </c>
      <c r="G22" s="33">
        <v>17.0</v>
      </c>
      <c r="H22" s="50" t="s">
        <v>44</v>
      </c>
      <c r="I22" s="37" t="s">
        <v>15</v>
      </c>
      <c r="J22" s="37">
        <v>1.0</v>
      </c>
      <c r="K22" s="39">
        <v>5176500.0</v>
      </c>
      <c r="L22" s="40">
        <f t="shared" si="2"/>
        <v>5176500</v>
      </c>
      <c r="M22" s="42">
        <v>17.0</v>
      </c>
      <c r="N22" s="43"/>
      <c r="O22" s="23"/>
      <c r="P22" s="23"/>
      <c r="Q22" s="44"/>
      <c r="R22" s="45"/>
      <c r="T22" s="4"/>
    </row>
    <row r="23" ht="15.75" customHeight="1">
      <c r="A23" s="25">
        <v>18.0</v>
      </c>
      <c r="B23" s="48" t="s">
        <v>45</v>
      </c>
      <c r="C23" s="30" t="s">
        <v>15</v>
      </c>
      <c r="D23" s="30">
        <v>1.0</v>
      </c>
      <c r="E23" s="46">
        <v>204144.5</v>
      </c>
      <c r="F23" s="31">
        <f t="shared" si="1"/>
        <v>204144.5</v>
      </c>
      <c r="G23" s="33">
        <v>18.0</v>
      </c>
      <c r="H23" s="50" t="s">
        <v>45</v>
      </c>
      <c r="I23" s="37" t="s">
        <v>15</v>
      </c>
      <c r="J23" s="37">
        <v>1.0</v>
      </c>
      <c r="K23" s="39">
        <v>236810.0</v>
      </c>
      <c r="L23" s="40">
        <f t="shared" si="2"/>
        <v>236810</v>
      </c>
      <c r="M23" s="42">
        <v>18.0</v>
      </c>
      <c r="N23" s="43"/>
      <c r="O23" s="23"/>
      <c r="P23" s="23"/>
      <c r="Q23" s="44"/>
      <c r="R23" s="45"/>
      <c r="T23" s="4"/>
    </row>
    <row r="24" ht="15.75" customHeight="1">
      <c r="A24" s="25">
        <v>19.0</v>
      </c>
      <c r="B24" s="48" t="s">
        <v>47</v>
      </c>
      <c r="C24" s="30" t="s">
        <v>15</v>
      </c>
      <c r="D24" s="30">
        <v>1.0</v>
      </c>
      <c r="E24" s="46">
        <v>204144.5</v>
      </c>
      <c r="F24" s="31">
        <f t="shared" si="1"/>
        <v>204144.5</v>
      </c>
      <c r="G24" s="33">
        <v>19.0</v>
      </c>
      <c r="H24" s="50" t="s">
        <v>47</v>
      </c>
      <c r="I24" s="37" t="s">
        <v>15</v>
      </c>
      <c r="J24" s="37">
        <v>1.0</v>
      </c>
      <c r="K24" s="39">
        <v>236810.0</v>
      </c>
      <c r="L24" s="40">
        <f t="shared" si="2"/>
        <v>236810</v>
      </c>
      <c r="M24" s="42">
        <v>19.0</v>
      </c>
      <c r="N24" s="43"/>
      <c r="O24" s="23"/>
      <c r="P24" s="23"/>
      <c r="Q24" s="44"/>
      <c r="R24" s="45"/>
      <c r="T24" s="4"/>
    </row>
    <row r="25" ht="15.75" customHeight="1">
      <c r="A25" s="25">
        <v>20.0</v>
      </c>
      <c r="B25" s="48" t="s">
        <v>49</v>
      </c>
      <c r="C25" s="30" t="s">
        <v>15</v>
      </c>
      <c r="D25" s="30">
        <v>1.0</v>
      </c>
      <c r="E25" s="46">
        <v>261800.0</v>
      </c>
      <c r="F25" s="31">
        <f t="shared" si="1"/>
        <v>261800</v>
      </c>
      <c r="G25" s="33">
        <v>20.0</v>
      </c>
      <c r="H25" s="50" t="s">
        <v>49</v>
      </c>
      <c r="I25" s="37" t="s">
        <v>15</v>
      </c>
      <c r="J25" s="37">
        <v>1.0</v>
      </c>
      <c r="K25" s="39">
        <v>301070.0</v>
      </c>
      <c r="L25" s="40">
        <f t="shared" si="2"/>
        <v>301070</v>
      </c>
      <c r="M25" s="42">
        <v>20.0</v>
      </c>
      <c r="N25" s="43"/>
      <c r="O25" s="23"/>
      <c r="P25" s="23"/>
      <c r="Q25" s="44"/>
      <c r="R25" s="45"/>
      <c r="T25" s="4"/>
    </row>
    <row r="26" ht="15.75" customHeight="1">
      <c r="A26" s="25">
        <v>21.0</v>
      </c>
      <c r="B26" s="48" t="s">
        <v>51</v>
      </c>
      <c r="C26" s="30" t="s">
        <v>15</v>
      </c>
      <c r="D26" s="30">
        <v>1.0</v>
      </c>
      <c r="E26" s="46">
        <v>261800.0</v>
      </c>
      <c r="F26" s="31">
        <f t="shared" si="1"/>
        <v>261800</v>
      </c>
      <c r="G26" s="33">
        <v>21.0</v>
      </c>
      <c r="H26" s="50" t="s">
        <v>51</v>
      </c>
      <c r="I26" s="37" t="s">
        <v>15</v>
      </c>
      <c r="J26" s="37">
        <v>1.0</v>
      </c>
      <c r="K26" s="39">
        <v>301070.0</v>
      </c>
      <c r="L26" s="40">
        <f t="shared" si="2"/>
        <v>301070</v>
      </c>
      <c r="M26" s="42">
        <v>21.0</v>
      </c>
      <c r="N26" s="43"/>
      <c r="O26" s="23"/>
      <c r="P26" s="23"/>
      <c r="Q26" s="44"/>
      <c r="R26" s="45"/>
      <c r="T26" s="4"/>
    </row>
    <row r="27" ht="15.75" customHeight="1">
      <c r="A27" s="25">
        <v>22.0</v>
      </c>
      <c r="B27" s="48" t="s">
        <v>53</v>
      </c>
      <c r="C27" s="30" t="s">
        <v>15</v>
      </c>
      <c r="D27" s="30">
        <v>1.0</v>
      </c>
      <c r="E27" s="46">
        <v>261800.0</v>
      </c>
      <c r="F27" s="31">
        <f t="shared" si="1"/>
        <v>261800</v>
      </c>
      <c r="G27" s="33">
        <v>22.0</v>
      </c>
      <c r="H27" s="50" t="s">
        <v>53</v>
      </c>
      <c r="I27" s="37" t="s">
        <v>15</v>
      </c>
      <c r="J27" s="37">
        <v>1.0</v>
      </c>
      <c r="K27" s="39">
        <v>301070.0</v>
      </c>
      <c r="L27" s="40">
        <f t="shared" si="2"/>
        <v>301070</v>
      </c>
      <c r="M27" s="42">
        <v>22.0</v>
      </c>
      <c r="N27" s="43"/>
      <c r="O27" s="23"/>
      <c r="P27" s="23"/>
      <c r="Q27" s="44"/>
      <c r="R27" s="45"/>
      <c r="T27" s="4"/>
    </row>
    <row r="28" ht="15.75" customHeight="1">
      <c r="A28" s="25">
        <v>23.0</v>
      </c>
      <c r="B28" s="48" t="s">
        <v>55</v>
      </c>
      <c r="C28" s="30" t="s">
        <v>15</v>
      </c>
      <c r="D28" s="30">
        <v>1.0</v>
      </c>
      <c r="E28" s="46">
        <v>261800.0</v>
      </c>
      <c r="F28" s="31">
        <f t="shared" si="1"/>
        <v>261800</v>
      </c>
      <c r="G28" s="33">
        <v>23.0</v>
      </c>
      <c r="H28" s="50" t="s">
        <v>55</v>
      </c>
      <c r="I28" s="37" t="s">
        <v>15</v>
      </c>
      <c r="J28" s="37">
        <v>1.0</v>
      </c>
      <c r="K28" s="39">
        <v>301070.0</v>
      </c>
      <c r="L28" s="40">
        <f t="shared" si="2"/>
        <v>301070</v>
      </c>
      <c r="M28" s="42">
        <v>23.0</v>
      </c>
      <c r="N28" s="43"/>
      <c r="O28" s="23"/>
      <c r="P28" s="23"/>
      <c r="Q28" s="44"/>
      <c r="R28" s="45"/>
      <c r="T28" s="4"/>
    </row>
    <row r="29" ht="15.75" customHeight="1">
      <c r="A29" s="25">
        <v>24.0</v>
      </c>
      <c r="B29" s="48" t="s">
        <v>57</v>
      </c>
      <c r="C29" s="30" t="s">
        <v>15</v>
      </c>
      <c r="D29" s="30">
        <v>1.0</v>
      </c>
      <c r="E29" s="46">
        <v>265370.0</v>
      </c>
      <c r="F29" s="31">
        <f t="shared" si="1"/>
        <v>265370</v>
      </c>
      <c r="G29" s="33">
        <v>24.0</v>
      </c>
      <c r="H29" s="50" t="s">
        <v>57</v>
      </c>
      <c r="I29" s="37" t="s">
        <v>15</v>
      </c>
      <c r="J29" s="37">
        <v>1.0</v>
      </c>
      <c r="K29" s="39">
        <v>305830.0</v>
      </c>
      <c r="L29" s="40">
        <f t="shared" si="2"/>
        <v>305830</v>
      </c>
      <c r="M29" s="42">
        <v>24.0</v>
      </c>
      <c r="N29" s="43"/>
      <c r="O29" s="23"/>
      <c r="P29" s="23"/>
      <c r="Q29" s="44"/>
      <c r="R29" s="45"/>
      <c r="T29" s="4"/>
    </row>
    <row r="30" ht="15.75" customHeight="1">
      <c r="A30" s="25">
        <v>25.0</v>
      </c>
      <c r="B30" s="48" t="s">
        <v>59</v>
      </c>
      <c r="C30" s="30" t="s">
        <v>15</v>
      </c>
      <c r="D30" s="30">
        <v>1.0</v>
      </c>
      <c r="E30" s="46">
        <v>265370.0</v>
      </c>
      <c r="F30" s="31">
        <f t="shared" si="1"/>
        <v>265370</v>
      </c>
      <c r="G30" s="33">
        <v>25.0</v>
      </c>
      <c r="H30" s="50" t="s">
        <v>59</v>
      </c>
      <c r="I30" s="37" t="s">
        <v>15</v>
      </c>
      <c r="J30" s="37">
        <v>1.0</v>
      </c>
      <c r="K30" s="39">
        <v>305830.0</v>
      </c>
      <c r="L30" s="40">
        <f t="shared" si="2"/>
        <v>305830</v>
      </c>
      <c r="M30" s="42">
        <v>25.0</v>
      </c>
      <c r="N30" s="43"/>
      <c r="O30" s="23"/>
      <c r="P30" s="23"/>
      <c r="Q30" s="44"/>
      <c r="R30" s="45"/>
      <c r="T30" s="4"/>
    </row>
    <row r="31" ht="15.75" customHeight="1">
      <c r="A31" s="25">
        <v>26.0</v>
      </c>
      <c r="B31" s="48" t="s">
        <v>62</v>
      </c>
      <c r="C31" s="30" t="s">
        <v>15</v>
      </c>
      <c r="D31" s="30">
        <v>1.0</v>
      </c>
      <c r="E31" s="46">
        <v>265370.0</v>
      </c>
      <c r="F31" s="31">
        <f t="shared" si="1"/>
        <v>265370</v>
      </c>
      <c r="G31" s="33">
        <v>26.0</v>
      </c>
      <c r="H31" s="50" t="s">
        <v>62</v>
      </c>
      <c r="I31" s="37" t="s">
        <v>15</v>
      </c>
      <c r="J31" s="37">
        <v>1.0</v>
      </c>
      <c r="K31" s="39">
        <v>305830.0</v>
      </c>
      <c r="L31" s="40">
        <f t="shared" si="2"/>
        <v>305830</v>
      </c>
      <c r="M31" s="42">
        <v>26.0</v>
      </c>
      <c r="N31" s="43"/>
      <c r="O31" s="23"/>
      <c r="P31" s="23"/>
      <c r="Q31" s="44"/>
      <c r="R31" s="45"/>
      <c r="T31" s="4"/>
    </row>
    <row r="32" ht="15.75" customHeight="1">
      <c r="A32" s="25">
        <v>27.0</v>
      </c>
      <c r="B32" s="48" t="s">
        <v>64</v>
      </c>
      <c r="C32" s="30" t="s">
        <v>15</v>
      </c>
      <c r="D32" s="30">
        <v>1.0</v>
      </c>
      <c r="E32" s="46">
        <v>265370.0</v>
      </c>
      <c r="F32" s="31">
        <f t="shared" si="1"/>
        <v>265370</v>
      </c>
      <c r="G32" s="33">
        <v>27.0</v>
      </c>
      <c r="H32" s="50" t="s">
        <v>64</v>
      </c>
      <c r="I32" s="37" t="s">
        <v>15</v>
      </c>
      <c r="J32" s="37">
        <v>1.0</v>
      </c>
      <c r="K32" s="39">
        <v>305830.0</v>
      </c>
      <c r="L32" s="40">
        <f t="shared" si="2"/>
        <v>305830</v>
      </c>
      <c r="M32" s="42">
        <v>27.0</v>
      </c>
      <c r="N32" s="43"/>
      <c r="O32" s="23"/>
      <c r="P32" s="23"/>
      <c r="Q32" s="44"/>
      <c r="R32" s="45"/>
      <c r="T32" s="4"/>
    </row>
    <row r="33" ht="15.75" customHeight="1">
      <c r="A33" s="25">
        <v>28.0</v>
      </c>
      <c r="B33" s="48" t="s">
        <v>66</v>
      </c>
      <c r="C33" s="30" t="s">
        <v>15</v>
      </c>
      <c r="D33" s="30">
        <v>1.0</v>
      </c>
      <c r="E33" s="46">
        <v>265370.0</v>
      </c>
      <c r="F33" s="31">
        <f t="shared" si="1"/>
        <v>265370</v>
      </c>
      <c r="G33" s="33">
        <v>28.0</v>
      </c>
      <c r="H33" s="50" t="s">
        <v>66</v>
      </c>
      <c r="I33" s="37" t="s">
        <v>15</v>
      </c>
      <c r="J33" s="37">
        <v>1.0</v>
      </c>
      <c r="K33" s="39">
        <v>305830.0</v>
      </c>
      <c r="L33" s="40">
        <f t="shared" si="2"/>
        <v>305830</v>
      </c>
      <c r="M33" s="42">
        <v>28.0</v>
      </c>
      <c r="N33" s="43"/>
      <c r="O33" s="23"/>
      <c r="P33" s="23"/>
      <c r="Q33" s="44"/>
      <c r="R33" s="45"/>
      <c r="T33" s="4"/>
    </row>
    <row r="34" ht="15.75" customHeight="1">
      <c r="A34" s="25">
        <v>29.0</v>
      </c>
      <c r="B34" s="48" t="s">
        <v>68</v>
      </c>
      <c r="C34" s="30" t="s">
        <v>15</v>
      </c>
      <c r="D34" s="30">
        <v>1.0</v>
      </c>
      <c r="E34" s="46">
        <v>265370.0</v>
      </c>
      <c r="F34" s="31">
        <f t="shared" si="1"/>
        <v>265370</v>
      </c>
      <c r="G34" s="33">
        <v>29.0</v>
      </c>
      <c r="H34" s="50" t="s">
        <v>68</v>
      </c>
      <c r="I34" s="37" t="s">
        <v>15</v>
      </c>
      <c r="J34" s="37">
        <v>1.0</v>
      </c>
      <c r="K34" s="39">
        <v>305830.0</v>
      </c>
      <c r="L34" s="40">
        <f t="shared" si="2"/>
        <v>305830</v>
      </c>
      <c r="M34" s="42">
        <v>29.0</v>
      </c>
      <c r="N34" s="43"/>
      <c r="O34" s="23"/>
      <c r="P34" s="23"/>
      <c r="Q34" s="44"/>
      <c r="R34" s="45"/>
      <c r="T34" s="4"/>
    </row>
    <row r="35" ht="15.75" customHeight="1">
      <c r="A35" s="25">
        <v>30.0</v>
      </c>
      <c r="B35" s="48" t="s">
        <v>70</v>
      </c>
      <c r="C35" s="30" t="s">
        <v>15</v>
      </c>
      <c r="D35" s="30">
        <v>1.0</v>
      </c>
      <c r="E35" s="46">
        <v>265370.0</v>
      </c>
      <c r="F35" s="31">
        <f t="shared" si="1"/>
        <v>265370</v>
      </c>
      <c r="G35" s="33">
        <v>30.0</v>
      </c>
      <c r="H35" s="50" t="s">
        <v>70</v>
      </c>
      <c r="I35" s="37" t="s">
        <v>15</v>
      </c>
      <c r="J35" s="37">
        <v>1.0</v>
      </c>
      <c r="K35" s="39">
        <v>305830.0</v>
      </c>
      <c r="L35" s="40">
        <f t="shared" si="2"/>
        <v>305830</v>
      </c>
      <c r="M35" s="42">
        <v>30.0</v>
      </c>
      <c r="N35" s="43"/>
      <c r="O35" s="23"/>
      <c r="P35" s="23"/>
      <c r="Q35" s="44"/>
      <c r="R35" s="45"/>
      <c r="T35" s="4"/>
    </row>
    <row r="36" ht="15.75" customHeight="1">
      <c r="A36" s="25">
        <v>31.0</v>
      </c>
      <c r="B36" s="48" t="s">
        <v>72</v>
      </c>
      <c r="C36" s="30" t="s">
        <v>15</v>
      </c>
      <c r="D36" s="30">
        <v>1.0</v>
      </c>
      <c r="E36" s="46">
        <v>265370.0</v>
      </c>
      <c r="F36" s="31">
        <f t="shared" si="1"/>
        <v>265370</v>
      </c>
      <c r="G36" s="33">
        <v>31.0</v>
      </c>
      <c r="H36" s="50" t="s">
        <v>72</v>
      </c>
      <c r="I36" s="37" t="s">
        <v>15</v>
      </c>
      <c r="J36" s="37">
        <v>1.0</v>
      </c>
      <c r="K36" s="39">
        <v>305830.0</v>
      </c>
      <c r="L36" s="40">
        <f t="shared" si="2"/>
        <v>305830</v>
      </c>
      <c r="M36" s="42">
        <v>31.0</v>
      </c>
      <c r="N36" s="43"/>
      <c r="O36" s="23"/>
      <c r="P36" s="23"/>
      <c r="Q36" s="44"/>
      <c r="R36" s="45"/>
      <c r="T36" s="4"/>
    </row>
    <row r="37" ht="15.75" customHeight="1">
      <c r="A37" s="25">
        <v>32.0</v>
      </c>
      <c r="B37" s="48" t="s">
        <v>73</v>
      </c>
      <c r="C37" s="30" t="s">
        <v>15</v>
      </c>
      <c r="D37" s="30">
        <v>1.0</v>
      </c>
      <c r="E37" s="46">
        <v>265370.0</v>
      </c>
      <c r="F37" s="31">
        <f t="shared" si="1"/>
        <v>265370</v>
      </c>
      <c r="G37" s="33">
        <v>32.0</v>
      </c>
      <c r="H37" s="50" t="s">
        <v>73</v>
      </c>
      <c r="I37" s="37" t="s">
        <v>15</v>
      </c>
      <c r="J37" s="37">
        <v>1.0</v>
      </c>
      <c r="K37" s="39">
        <v>305830.0</v>
      </c>
      <c r="L37" s="40">
        <f t="shared" si="2"/>
        <v>305830</v>
      </c>
      <c r="M37" s="42">
        <v>32.0</v>
      </c>
      <c r="N37" s="43"/>
      <c r="O37" s="23"/>
      <c r="P37" s="23"/>
      <c r="Q37" s="44"/>
      <c r="R37" s="45"/>
      <c r="T37" s="4"/>
    </row>
    <row r="38" ht="15.75" customHeight="1">
      <c r="A38" s="25">
        <v>33.0</v>
      </c>
      <c r="B38" s="48" t="s">
        <v>75</v>
      </c>
      <c r="C38" s="30" t="s">
        <v>15</v>
      </c>
      <c r="D38" s="30">
        <v>1.0</v>
      </c>
      <c r="E38" s="46">
        <v>265370.0</v>
      </c>
      <c r="F38" s="31">
        <f t="shared" si="1"/>
        <v>265370</v>
      </c>
      <c r="G38" s="33">
        <v>33.0</v>
      </c>
      <c r="H38" s="50" t="s">
        <v>75</v>
      </c>
      <c r="I38" s="37" t="s">
        <v>15</v>
      </c>
      <c r="J38" s="37">
        <v>1.0</v>
      </c>
      <c r="K38" s="39">
        <v>305830.0</v>
      </c>
      <c r="L38" s="40">
        <f t="shared" si="2"/>
        <v>305830</v>
      </c>
      <c r="M38" s="42">
        <v>33.0</v>
      </c>
      <c r="N38" s="43"/>
      <c r="O38" s="23"/>
      <c r="P38" s="23"/>
      <c r="Q38" s="44"/>
      <c r="R38" s="45"/>
      <c r="T38" s="4"/>
    </row>
    <row r="39" ht="15.75" customHeight="1">
      <c r="A39" s="25">
        <v>34.0</v>
      </c>
      <c r="B39" s="48" t="s">
        <v>77</v>
      </c>
      <c r="C39" s="30" t="s">
        <v>15</v>
      </c>
      <c r="D39" s="30">
        <v>1.0</v>
      </c>
      <c r="E39" s="46">
        <v>265370.0</v>
      </c>
      <c r="F39" s="31">
        <f t="shared" si="1"/>
        <v>265370</v>
      </c>
      <c r="G39" s="33">
        <v>34.0</v>
      </c>
      <c r="H39" s="50" t="s">
        <v>77</v>
      </c>
      <c r="I39" s="37" t="s">
        <v>15</v>
      </c>
      <c r="J39" s="37">
        <v>1.0</v>
      </c>
      <c r="K39" s="39">
        <v>305830.0</v>
      </c>
      <c r="L39" s="40">
        <f t="shared" si="2"/>
        <v>305830</v>
      </c>
      <c r="M39" s="42">
        <v>34.0</v>
      </c>
      <c r="N39" s="43"/>
      <c r="O39" s="23"/>
      <c r="P39" s="23"/>
      <c r="Q39" s="44"/>
      <c r="R39" s="45"/>
      <c r="T39" s="4"/>
    </row>
    <row r="40" ht="15.75" customHeight="1">
      <c r="A40" s="25">
        <v>35.0</v>
      </c>
      <c r="B40" s="48" t="s">
        <v>79</v>
      </c>
      <c r="C40" s="30" t="s">
        <v>15</v>
      </c>
      <c r="D40" s="30">
        <v>1.0</v>
      </c>
      <c r="E40" s="46">
        <v>265370.0</v>
      </c>
      <c r="F40" s="31">
        <f t="shared" si="1"/>
        <v>265370</v>
      </c>
      <c r="G40" s="33">
        <v>35.0</v>
      </c>
      <c r="H40" s="50" t="s">
        <v>79</v>
      </c>
      <c r="I40" s="37" t="s">
        <v>15</v>
      </c>
      <c r="J40" s="37">
        <v>1.0</v>
      </c>
      <c r="K40" s="39">
        <v>305830.0</v>
      </c>
      <c r="L40" s="40">
        <f t="shared" si="2"/>
        <v>305830</v>
      </c>
      <c r="M40" s="42">
        <v>35.0</v>
      </c>
      <c r="N40" s="43"/>
      <c r="O40" s="23"/>
      <c r="P40" s="23"/>
      <c r="Q40" s="44"/>
      <c r="R40" s="45"/>
      <c r="T40" s="4"/>
    </row>
    <row r="41" ht="15.75" customHeight="1">
      <c r="A41" s="25">
        <v>36.0</v>
      </c>
      <c r="B41" s="48" t="s">
        <v>80</v>
      </c>
      <c r="C41" s="30" t="s">
        <v>15</v>
      </c>
      <c r="D41" s="30">
        <v>1.0</v>
      </c>
      <c r="E41" s="46">
        <v>265370.0</v>
      </c>
      <c r="F41" s="31">
        <f t="shared" si="1"/>
        <v>265370</v>
      </c>
      <c r="G41" s="33">
        <v>36.0</v>
      </c>
      <c r="H41" s="50" t="s">
        <v>80</v>
      </c>
      <c r="I41" s="37" t="s">
        <v>15</v>
      </c>
      <c r="J41" s="37">
        <v>1.0</v>
      </c>
      <c r="K41" s="39">
        <v>305830.0</v>
      </c>
      <c r="L41" s="40">
        <f t="shared" si="2"/>
        <v>305830</v>
      </c>
      <c r="M41" s="42">
        <v>36.0</v>
      </c>
      <c r="N41" s="43"/>
      <c r="O41" s="23"/>
      <c r="P41" s="23"/>
      <c r="Q41" s="44"/>
      <c r="R41" s="45"/>
      <c r="T41" s="4"/>
    </row>
    <row r="42" ht="15.75" customHeight="1">
      <c r="A42" s="25">
        <v>37.0</v>
      </c>
      <c r="B42" s="48" t="s">
        <v>82</v>
      </c>
      <c r="C42" s="30" t="s">
        <v>15</v>
      </c>
      <c r="D42" s="30">
        <v>1.0</v>
      </c>
      <c r="E42" s="46">
        <v>279412.0</v>
      </c>
      <c r="F42" s="31">
        <f t="shared" si="1"/>
        <v>279412</v>
      </c>
      <c r="G42" s="33">
        <v>37.0</v>
      </c>
      <c r="H42" s="50" t="s">
        <v>82</v>
      </c>
      <c r="I42" s="37" t="s">
        <v>15</v>
      </c>
      <c r="J42" s="37">
        <v>1.0</v>
      </c>
      <c r="K42" s="39">
        <v>333200.0</v>
      </c>
      <c r="L42" s="40">
        <f t="shared" si="2"/>
        <v>333200</v>
      </c>
      <c r="M42" s="42">
        <v>37.0</v>
      </c>
      <c r="N42" s="43"/>
      <c r="O42" s="23"/>
      <c r="P42" s="23"/>
      <c r="Q42" s="44"/>
      <c r="R42" s="45"/>
      <c r="T42" s="4"/>
    </row>
    <row r="43" ht="15.75" customHeight="1">
      <c r="A43" s="25">
        <v>38.0</v>
      </c>
      <c r="B43" s="48" t="s">
        <v>84</v>
      </c>
      <c r="C43" s="30" t="s">
        <v>15</v>
      </c>
      <c r="D43" s="30">
        <v>1.0</v>
      </c>
      <c r="E43" s="46">
        <v>279412.0</v>
      </c>
      <c r="F43" s="31">
        <f t="shared" si="1"/>
        <v>279412</v>
      </c>
      <c r="G43" s="33">
        <v>38.0</v>
      </c>
      <c r="H43" s="50" t="s">
        <v>84</v>
      </c>
      <c r="I43" s="37" t="s">
        <v>15</v>
      </c>
      <c r="J43" s="37">
        <v>1.0</v>
      </c>
      <c r="K43" s="39">
        <v>333200.0</v>
      </c>
      <c r="L43" s="40">
        <f t="shared" si="2"/>
        <v>333200</v>
      </c>
      <c r="M43" s="42">
        <v>38.0</v>
      </c>
      <c r="N43" s="43"/>
      <c r="O43" s="23"/>
      <c r="P43" s="23"/>
      <c r="Q43" s="44"/>
      <c r="R43" s="45"/>
      <c r="T43" s="4"/>
    </row>
    <row r="44" ht="15.75" customHeight="1">
      <c r="A44" s="25">
        <v>39.0</v>
      </c>
      <c r="B44" s="48" t="s">
        <v>85</v>
      </c>
      <c r="C44" s="30" t="s">
        <v>15</v>
      </c>
      <c r="D44" s="30">
        <v>1.0</v>
      </c>
      <c r="E44" s="46">
        <v>1722168.0</v>
      </c>
      <c r="F44" s="31">
        <f t="shared" si="1"/>
        <v>1722168</v>
      </c>
      <c r="G44" s="33">
        <v>39.0</v>
      </c>
      <c r="H44" s="50" t="s">
        <v>85</v>
      </c>
      <c r="I44" s="37" t="s">
        <v>15</v>
      </c>
      <c r="J44" s="37">
        <v>1.0</v>
      </c>
      <c r="K44" s="39">
        <v>2023000.0</v>
      </c>
      <c r="L44" s="40">
        <f t="shared" si="2"/>
        <v>2023000</v>
      </c>
      <c r="M44" s="42">
        <v>39.0</v>
      </c>
      <c r="N44" s="43"/>
      <c r="O44" s="23"/>
      <c r="P44" s="23"/>
      <c r="Q44" s="44"/>
      <c r="R44" s="45"/>
      <c r="T44" s="4"/>
    </row>
    <row r="45" ht="15.75" customHeight="1">
      <c r="A45" s="25">
        <v>40.0</v>
      </c>
      <c r="B45" s="48" t="s">
        <v>87</v>
      </c>
      <c r="C45" s="30" t="s">
        <v>15</v>
      </c>
      <c r="D45" s="30">
        <v>1.0</v>
      </c>
      <c r="E45" s="46">
        <v>741965.0</v>
      </c>
      <c r="F45" s="31">
        <f t="shared" si="1"/>
        <v>741965</v>
      </c>
      <c r="G45" s="33">
        <v>40.0</v>
      </c>
      <c r="H45" s="50" t="s">
        <v>87</v>
      </c>
      <c r="I45" s="37" t="s">
        <v>15</v>
      </c>
      <c r="J45" s="37">
        <v>1.0</v>
      </c>
      <c r="K45" s="39">
        <v>892500.0</v>
      </c>
      <c r="L45" s="40">
        <f t="shared" si="2"/>
        <v>892500</v>
      </c>
      <c r="M45" s="42">
        <v>40.0</v>
      </c>
      <c r="N45" s="43"/>
      <c r="O45" s="23"/>
      <c r="P45" s="23"/>
      <c r="Q45" s="44"/>
      <c r="R45" s="45"/>
      <c r="T45" s="4"/>
    </row>
    <row r="46" ht="15.75" customHeight="1">
      <c r="A46" s="25">
        <v>41.0</v>
      </c>
      <c r="B46" s="48" t="s">
        <v>89</v>
      </c>
      <c r="C46" s="30" t="s">
        <v>15</v>
      </c>
      <c r="D46" s="30">
        <v>1.0</v>
      </c>
      <c r="E46" s="46">
        <v>267988.0</v>
      </c>
      <c r="F46" s="31">
        <f t="shared" si="1"/>
        <v>267988</v>
      </c>
      <c r="G46" s="33">
        <v>41.0</v>
      </c>
      <c r="H46" s="50" t="s">
        <v>89</v>
      </c>
      <c r="I46" s="37" t="s">
        <v>15</v>
      </c>
      <c r="J46" s="37">
        <v>1.0</v>
      </c>
      <c r="K46" s="39">
        <v>309400.0</v>
      </c>
      <c r="L46" s="40">
        <f t="shared" si="2"/>
        <v>309400</v>
      </c>
      <c r="M46" s="42">
        <v>41.0</v>
      </c>
      <c r="N46" s="43"/>
      <c r="O46" s="23"/>
      <c r="P46" s="23"/>
      <c r="Q46" s="44"/>
      <c r="R46" s="45"/>
      <c r="T46" s="4"/>
    </row>
    <row r="47" ht="15.75" customHeight="1">
      <c r="A47" s="25">
        <v>42.0</v>
      </c>
      <c r="B47" s="48" t="s">
        <v>90</v>
      </c>
      <c r="C47" s="30" t="s">
        <v>15</v>
      </c>
      <c r="D47" s="30">
        <v>1.0</v>
      </c>
      <c r="E47" s="46">
        <v>279412.0</v>
      </c>
      <c r="F47" s="31">
        <f t="shared" si="1"/>
        <v>279412</v>
      </c>
      <c r="G47" s="33">
        <v>42.0</v>
      </c>
      <c r="H47" s="50" t="s">
        <v>90</v>
      </c>
      <c r="I47" s="37" t="s">
        <v>15</v>
      </c>
      <c r="J47" s="37">
        <v>1.0</v>
      </c>
      <c r="K47" s="39">
        <v>333200.0</v>
      </c>
      <c r="L47" s="40">
        <f t="shared" si="2"/>
        <v>333200</v>
      </c>
      <c r="M47" s="42">
        <v>42.0</v>
      </c>
      <c r="N47" s="43"/>
      <c r="O47" s="23"/>
      <c r="P47" s="23"/>
      <c r="Q47" s="44"/>
      <c r="R47" s="45"/>
      <c r="T47" s="4"/>
    </row>
    <row r="48" ht="15.75" customHeight="1">
      <c r="A48" s="25">
        <v>43.0</v>
      </c>
      <c r="B48" s="48" t="s">
        <v>92</v>
      </c>
      <c r="C48" s="30" t="s">
        <v>15</v>
      </c>
      <c r="D48" s="30">
        <v>1.0</v>
      </c>
      <c r="E48" s="46">
        <v>279412.0</v>
      </c>
      <c r="F48" s="31">
        <f t="shared" si="1"/>
        <v>279412</v>
      </c>
      <c r="G48" s="33">
        <v>43.0</v>
      </c>
      <c r="H48" s="50" t="s">
        <v>92</v>
      </c>
      <c r="I48" s="37" t="s">
        <v>15</v>
      </c>
      <c r="J48" s="37">
        <v>1.0</v>
      </c>
      <c r="K48" s="39">
        <v>333200.0</v>
      </c>
      <c r="L48" s="40">
        <f t="shared" si="2"/>
        <v>333200</v>
      </c>
      <c r="M48" s="42">
        <v>43.0</v>
      </c>
      <c r="N48" s="43"/>
      <c r="O48" s="23"/>
      <c r="P48" s="23"/>
      <c r="Q48" s="44"/>
      <c r="R48" s="45"/>
      <c r="T48" s="4"/>
    </row>
    <row r="49" ht="15.75" customHeight="1">
      <c r="A49" s="25">
        <v>44.0</v>
      </c>
      <c r="B49" s="48" t="s">
        <v>94</v>
      </c>
      <c r="C49" s="30" t="s">
        <v>15</v>
      </c>
      <c r="D49" s="30">
        <v>1.0</v>
      </c>
      <c r="E49" s="46">
        <v>279412.0</v>
      </c>
      <c r="F49" s="31">
        <f t="shared" si="1"/>
        <v>279412</v>
      </c>
      <c r="G49" s="33">
        <v>44.0</v>
      </c>
      <c r="H49" s="50" t="s">
        <v>94</v>
      </c>
      <c r="I49" s="37" t="s">
        <v>15</v>
      </c>
      <c r="J49" s="37">
        <v>1.0</v>
      </c>
      <c r="K49" s="39">
        <v>333200.0</v>
      </c>
      <c r="L49" s="40">
        <f t="shared" si="2"/>
        <v>333200</v>
      </c>
      <c r="M49" s="42">
        <v>44.0</v>
      </c>
      <c r="N49" s="43"/>
      <c r="O49" s="23"/>
      <c r="P49" s="23"/>
      <c r="Q49" s="44"/>
      <c r="R49" s="45"/>
      <c r="T49" s="4"/>
    </row>
    <row r="50" ht="15.75" customHeight="1">
      <c r="A50" s="25">
        <v>45.0</v>
      </c>
      <c r="B50" s="48" t="s">
        <v>96</v>
      </c>
      <c r="C50" s="30" t="s">
        <v>15</v>
      </c>
      <c r="D50" s="30">
        <v>1.0</v>
      </c>
      <c r="E50" s="46">
        <v>279412.0</v>
      </c>
      <c r="F50" s="31">
        <f t="shared" si="1"/>
        <v>279412</v>
      </c>
      <c r="G50" s="33">
        <v>45.0</v>
      </c>
      <c r="H50" s="50" t="s">
        <v>96</v>
      </c>
      <c r="I50" s="37" t="s">
        <v>15</v>
      </c>
      <c r="J50" s="37">
        <v>1.0</v>
      </c>
      <c r="K50" s="39">
        <v>333200.0</v>
      </c>
      <c r="L50" s="40">
        <f t="shared" si="2"/>
        <v>333200</v>
      </c>
      <c r="M50" s="42">
        <v>45.0</v>
      </c>
      <c r="N50" s="43"/>
      <c r="O50" s="23"/>
      <c r="P50" s="23"/>
      <c r="Q50" s="44"/>
      <c r="R50" s="45"/>
      <c r="T50" s="4"/>
    </row>
    <row r="51" ht="15.75" customHeight="1">
      <c r="A51" s="25">
        <v>46.0</v>
      </c>
      <c r="B51" s="48" t="s">
        <v>98</v>
      </c>
      <c r="C51" s="30" t="s">
        <v>15</v>
      </c>
      <c r="D51" s="30">
        <v>1.0</v>
      </c>
      <c r="E51" s="46">
        <v>183736.0</v>
      </c>
      <c r="F51" s="31">
        <f t="shared" si="1"/>
        <v>183736</v>
      </c>
      <c r="G51" s="33">
        <v>46.0</v>
      </c>
      <c r="H51" s="50" t="s">
        <v>98</v>
      </c>
      <c r="I51" s="37" t="s">
        <v>15</v>
      </c>
      <c r="J51" s="37">
        <v>1.0</v>
      </c>
      <c r="K51" s="39">
        <v>214200.0</v>
      </c>
      <c r="L51" s="40">
        <f t="shared" si="2"/>
        <v>214200</v>
      </c>
      <c r="M51" s="42">
        <v>46.0</v>
      </c>
      <c r="N51" s="43"/>
      <c r="O51" s="23"/>
      <c r="P51" s="23"/>
      <c r="Q51" s="44"/>
      <c r="R51" s="45"/>
      <c r="T51" s="4"/>
    </row>
    <row r="52" ht="15.75" customHeight="1">
      <c r="A52" s="25">
        <v>47.0</v>
      </c>
      <c r="B52" s="48" t="s">
        <v>100</v>
      </c>
      <c r="C52" s="30" t="s">
        <v>15</v>
      </c>
      <c r="D52" s="30">
        <v>1.0</v>
      </c>
      <c r="E52" s="46">
        <v>183736.0</v>
      </c>
      <c r="F52" s="31">
        <f t="shared" si="1"/>
        <v>183736</v>
      </c>
      <c r="G52" s="33">
        <v>47.0</v>
      </c>
      <c r="H52" s="50" t="s">
        <v>100</v>
      </c>
      <c r="I52" s="37" t="s">
        <v>15</v>
      </c>
      <c r="J52" s="37">
        <v>1.0</v>
      </c>
      <c r="K52" s="39">
        <v>214200.0</v>
      </c>
      <c r="L52" s="40">
        <f t="shared" si="2"/>
        <v>214200</v>
      </c>
      <c r="M52" s="42">
        <v>47.0</v>
      </c>
      <c r="N52" s="43"/>
      <c r="O52" s="23"/>
      <c r="P52" s="23"/>
      <c r="Q52" s="44"/>
      <c r="R52" s="45"/>
      <c r="T52" s="4"/>
    </row>
    <row r="53" ht="15.75" customHeight="1">
      <c r="A53" s="25">
        <v>48.0</v>
      </c>
      <c r="B53" s="48" t="s">
        <v>101</v>
      </c>
      <c r="C53" s="30" t="s">
        <v>15</v>
      </c>
      <c r="D53" s="30">
        <v>1.0</v>
      </c>
      <c r="E53" s="46">
        <v>183736.0</v>
      </c>
      <c r="F53" s="31">
        <f t="shared" si="1"/>
        <v>183736</v>
      </c>
      <c r="G53" s="33">
        <v>48.0</v>
      </c>
      <c r="H53" s="50" t="s">
        <v>101</v>
      </c>
      <c r="I53" s="37" t="s">
        <v>15</v>
      </c>
      <c r="J53" s="37">
        <v>1.0</v>
      </c>
      <c r="K53" s="39">
        <v>214200.0</v>
      </c>
      <c r="L53" s="40">
        <f t="shared" si="2"/>
        <v>214200</v>
      </c>
      <c r="M53" s="42">
        <v>48.0</v>
      </c>
      <c r="N53" s="43"/>
      <c r="O53" s="23"/>
      <c r="P53" s="23"/>
      <c r="Q53" s="44"/>
      <c r="R53" s="45"/>
      <c r="T53" s="4"/>
    </row>
    <row r="54" ht="15.75" customHeight="1">
      <c r="A54" s="25">
        <v>49.0</v>
      </c>
      <c r="B54" s="48" t="s">
        <v>103</v>
      </c>
      <c r="C54" s="30" t="s">
        <v>15</v>
      </c>
      <c r="D54" s="30">
        <v>1.0</v>
      </c>
      <c r="E54" s="46">
        <v>183736.0</v>
      </c>
      <c r="F54" s="31">
        <f t="shared" si="1"/>
        <v>183736</v>
      </c>
      <c r="G54" s="33">
        <v>49.0</v>
      </c>
      <c r="H54" s="50" t="s">
        <v>103</v>
      </c>
      <c r="I54" s="37" t="s">
        <v>15</v>
      </c>
      <c r="J54" s="37">
        <v>1.0</v>
      </c>
      <c r="K54" s="39">
        <v>214200.0</v>
      </c>
      <c r="L54" s="40">
        <f t="shared" si="2"/>
        <v>214200</v>
      </c>
      <c r="M54" s="42">
        <v>49.0</v>
      </c>
      <c r="N54" s="43"/>
      <c r="O54" s="23"/>
      <c r="P54" s="23"/>
      <c r="Q54" s="44"/>
      <c r="R54" s="45"/>
      <c r="T54" s="4"/>
    </row>
    <row r="55" ht="15.75" customHeight="1">
      <c r="A55" s="25">
        <v>50.0</v>
      </c>
      <c r="B55" s="48" t="s">
        <v>105</v>
      </c>
      <c r="C55" s="30" t="s">
        <v>15</v>
      </c>
      <c r="D55" s="30">
        <v>1.0</v>
      </c>
      <c r="E55" s="46">
        <v>183736.0</v>
      </c>
      <c r="F55" s="31">
        <f t="shared" si="1"/>
        <v>183736</v>
      </c>
      <c r="G55" s="33">
        <v>50.0</v>
      </c>
      <c r="H55" s="50" t="s">
        <v>105</v>
      </c>
      <c r="I55" s="37" t="s">
        <v>15</v>
      </c>
      <c r="J55" s="37">
        <v>1.0</v>
      </c>
      <c r="K55" s="39">
        <v>214200.0</v>
      </c>
      <c r="L55" s="40">
        <f t="shared" si="2"/>
        <v>214200</v>
      </c>
      <c r="M55" s="42">
        <v>50.0</v>
      </c>
      <c r="N55" s="43"/>
      <c r="O55" s="23"/>
      <c r="P55" s="23"/>
      <c r="Q55" s="44"/>
      <c r="R55" s="45"/>
      <c r="T55" s="4"/>
    </row>
    <row r="56" ht="15.75" customHeight="1">
      <c r="A56" s="25">
        <v>51.0</v>
      </c>
      <c r="B56" s="48" t="s">
        <v>106</v>
      </c>
      <c r="C56" s="30" t="s">
        <v>15</v>
      </c>
      <c r="D56" s="30">
        <v>1.0</v>
      </c>
      <c r="E56" s="46">
        <v>183736.0</v>
      </c>
      <c r="F56" s="31">
        <f t="shared" si="1"/>
        <v>183736</v>
      </c>
      <c r="G56" s="33">
        <v>51.0</v>
      </c>
      <c r="H56" s="50" t="s">
        <v>106</v>
      </c>
      <c r="I56" s="37" t="s">
        <v>15</v>
      </c>
      <c r="J56" s="37">
        <v>1.0</v>
      </c>
      <c r="K56" s="39">
        <v>214200.0</v>
      </c>
      <c r="L56" s="40">
        <f t="shared" si="2"/>
        <v>214200</v>
      </c>
      <c r="M56" s="42">
        <v>51.0</v>
      </c>
      <c r="N56" s="43"/>
      <c r="O56" s="23"/>
      <c r="P56" s="23"/>
      <c r="Q56" s="44"/>
      <c r="R56" s="45"/>
      <c r="T56" s="4"/>
    </row>
    <row r="57" ht="15.75" customHeight="1">
      <c r="A57" s="25">
        <v>52.0</v>
      </c>
      <c r="B57" s="48" t="s">
        <v>108</v>
      </c>
      <c r="C57" s="30" t="s">
        <v>15</v>
      </c>
      <c r="D57" s="30">
        <v>1.0</v>
      </c>
      <c r="E57" s="46">
        <v>183736.0</v>
      </c>
      <c r="F57" s="31">
        <f t="shared" si="1"/>
        <v>183736</v>
      </c>
      <c r="G57" s="33">
        <v>52.0</v>
      </c>
      <c r="H57" s="50" t="s">
        <v>108</v>
      </c>
      <c r="I57" s="37" t="s">
        <v>15</v>
      </c>
      <c r="J57" s="37">
        <v>1.0</v>
      </c>
      <c r="K57" s="39">
        <v>214200.0</v>
      </c>
      <c r="L57" s="40">
        <f t="shared" si="2"/>
        <v>214200</v>
      </c>
      <c r="M57" s="42">
        <v>52.0</v>
      </c>
      <c r="N57" s="43"/>
      <c r="O57" s="23"/>
      <c r="P57" s="23"/>
      <c r="Q57" s="44"/>
      <c r="R57" s="45"/>
      <c r="T57" s="4"/>
    </row>
    <row r="58" ht="15.75" customHeight="1">
      <c r="A58" s="25">
        <v>53.0</v>
      </c>
      <c r="B58" s="48" t="s">
        <v>110</v>
      </c>
      <c r="C58" s="30" t="s">
        <v>15</v>
      </c>
      <c r="D58" s="30">
        <v>1.0</v>
      </c>
      <c r="E58" s="46">
        <v>183736.0</v>
      </c>
      <c r="F58" s="31">
        <f t="shared" si="1"/>
        <v>183736</v>
      </c>
      <c r="G58" s="33">
        <v>53.0</v>
      </c>
      <c r="H58" s="50" t="s">
        <v>110</v>
      </c>
      <c r="I58" s="37" t="s">
        <v>15</v>
      </c>
      <c r="J58" s="37">
        <v>1.0</v>
      </c>
      <c r="K58" s="39">
        <v>214200.0</v>
      </c>
      <c r="L58" s="40">
        <f t="shared" si="2"/>
        <v>214200</v>
      </c>
      <c r="M58" s="42">
        <v>53.0</v>
      </c>
      <c r="N58" s="43"/>
      <c r="O58" s="23"/>
      <c r="P58" s="23"/>
      <c r="Q58" s="44"/>
      <c r="R58" s="45"/>
      <c r="T58" s="4"/>
    </row>
    <row r="59" ht="15.75" customHeight="1">
      <c r="A59" s="25">
        <v>54.0</v>
      </c>
      <c r="B59" s="48" t="s">
        <v>111</v>
      </c>
      <c r="C59" s="30" t="s">
        <v>15</v>
      </c>
      <c r="D59" s="30">
        <v>1.0</v>
      </c>
      <c r="E59" s="46">
        <v>1017450.0</v>
      </c>
      <c r="F59" s="31">
        <f t="shared" si="1"/>
        <v>1017450</v>
      </c>
      <c r="G59" s="33">
        <v>54.0</v>
      </c>
      <c r="H59" s="50" t="s">
        <v>111</v>
      </c>
      <c r="I59" s="37" t="s">
        <v>15</v>
      </c>
      <c r="J59" s="37">
        <v>1.0</v>
      </c>
      <c r="K59" s="39">
        <v>1178100.0</v>
      </c>
      <c r="L59" s="40">
        <f t="shared" si="2"/>
        <v>1178100</v>
      </c>
      <c r="M59" s="42">
        <v>54.0</v>
      </c>
      <c r="N59" s="43"/>
      <c r="O59" s="23"/>
      <c r="P59" s="23"/>
      <c r="Q59" s="44"/>
      <c r="R59" s="45"/>
      <c r="T59" s="4"/>
    </row>
    <row r="60" ht="15.75" customHeight="1">
      <c r="A60" s="25">
        <v>55.0</v>
      </c>
      <c r="B60" s="51" t="s">
        <v>113</v>
      </c>
      <c r="C60" s="30" t="s">
        <v>15</v>
      </c>
      <c r="D60" s="30">
        <v>1.0</v>
      </c>
      <c r="E60" s="51">
        <v>279412.0</v>
      </c>
      <c r="F60" s="31">
        <f t="shared" si="1"/>
        <v>279412</v>
      </c>
      <c r="G60" s="33">
        <v>55.0</v>
      </c>
      <c r="H60" s="52" t="s">
        <v>113</v>
      </c>
      <c r="I60" s="37" t="s">
        <v>15</v>
      </c>
      <c r="J60" s="37">
        <v>1.0</v>
      </c>
      <c r="K60" s="39">
        <v>305830.0</v>
      </c>
      <c r="L60" s="40">
        <f t="shared" si="2"/>
        <v>305830</v>
      </c>
      <c r="M60" s="42">
        <v>55.0</v>
      </c>
      <c r="N60" s="43"/>
      <c r="O60" s="23"/>
      <c r="P60" s="23"/>
      <c r="Q60" s="44"/>
      <c r="R60" s="45"/>
      <c r="T60" s="4"/>
    </row>
    <row r="61" ht="15.75" customHeight="1">
      <c r="A61" s="53" t="s">
        <v>116</v>
      </c>
      <c r="B61" s="7"/>
      <c r="C61" s="7"/>
      <c r="D61" s="7"/>
      <c r="E61" s="8"/>
      <c r="F61" s="54">
        <f>+SUM(F6:F60)</f>
        <v>23851705.5</v>
      </c>
      <c r="G61" s="55" t="s">
        <v>116</v>
      </c>
      <c r="H61" s="7"/>
      <c r="I61" s="7"/>
      <c r="J61" s="7"/>
      <c r="K61" s="56"/>
      <c r="L61" s="57">
        <f>+SUM(L6:L60)</f>
        <v>27805064</v>
      </c>
      <c r="M61" s="58" t="s">
        <v>116</v>
      </c>
      <c r="N61" s="7"/>
      <c r="O61" s="7"/>
      <c r="P61" s="7"/>
      <c r="Q61" s="56"/>
      <c r="R61" s="59">
        <f>+SUM(R6:R60)</f>
        <v>0</v>
      </c>
      <c r="S61" s="4"/>
      <c r="T61" s="4"/>
    </row>
    <row r="62" ht="15.75" customHeight="1">
      <c r="B62" s="4"/>
      <c r="C62" s="60"/>
      <c r="D62" s="60"/>
      <c r="E62" s="60"/>
      <c r="F62" s="60"/>
      <c r="H62" s="4"/>
      <c r="I62" s="60"/>
      <c r="J62" s="60"/>
      <c r="K62" s="60"/>
      <c r="L62" s="60"/>
      <c r="N62" s="4"/>
      <c r="O62" s="4"/>
      <c r="P62" s="4"/>
      <c r="Q62" s="4"/>
      <c r="R62" s="4"/>
    </row>
    <row r="63" ht="15.75" customHeight="1">
      <c r="G63" s="4"/>
      <c r="H63" s="4"/>
      <c r="I63" s="4"/>
      <c r="J63" s="4"/>
      <c r="K63" s="4"/>
      <c r="L63" s="4"/>
      <c r="M63" s="4"/>
      <c r="N63" s="4"/>
      <c r="O63" s="4"/>
    </row>
    <row r="64" ht="28.5" customHeight="1">
      <c r="A64" s="61" t="s">
        <v>124</v>
      </c>
      <c r="B64" s="62"/>
      <c r="C64" s="62"/>
      <c r="D64" s="6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ht="15.75" customHeight="1">
      <c r="A65" s="64"/>
      <c r="B65" s="65" t="s">
        <v>126</v>
      </c>
      <c r="C65" s="66" t="s">
        <v>116</v>
      </c>
      <c r="D65" s="67" t="s">
        <v>127</v>
      </c>
      <c r="E65" s="68"/>
      <c r="F65" s="68"/>
      <c r="G65" s="68"/>
      <c r="H65" s="4"/>
      <c r="I65" s="4"/>
      <c r="J65" s="4"/>
      <c r="K65" s="4"/>
      <c r="L65" s="4"/>
      <c r="M65" s="4"/>
      <c r="N65" s="4"/>
      <c r="O65" s="4"/>
    </row>
    <row r="66" ht="15.75" customHeight="1">
      <c r="A66" s="69">
        <v>1.0</v>
      </c>
      <c r="B66" s="70" t="str">
        <f>+A4</f>
        <v>Cotización No. 1: DOXA,  Fecha de cotización: 10/07/2026</v>
      </c>
      <c r="C66" s="71">
        <f>+F61</f>
        <v>23851705.5</v>
      </c>
      <c r="D66" s="72">
        <f>+C66</f>
        <v>23851705.5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ht="15.75" customHeight="1">
      <c r="A67" s="69">
        <v>2.0</v>
      </c>
      <c r="B67" s="70" t="str">
        <f>+G4</f>
        <v>Cotización No. 2: INMETRICAL,  Fecha de cotización: 17/07/2026</v>
      </c>
      <c r="C67" s="71">
        <f>+L61</f>
        <v>27805064</v>
      </c>
      <c r="D67" s="7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ht="15.75" customHeight="1">
      <c r="A68" s="74">
        <v>3.0</v>
      </c>
      <c r="B68" s="75" t="str">
        <f>+M4</f>
        <v>Cotización No. 3: XXXXXXXXX,  Fecha de cotización: XX/05/2026</v>
      </c>
      <c r="C68" s="76">
        <f>+R61</f>
        <v>0</v>
      </c>
      <c r="D68" s="77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ht="15.75" customHeight="1"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ht="15.75" customHeight="1">
      <c r="B70" s="78" t="s">
        <v>136</v>
      </c>
      <c r="C70" s="78"/>
      <c r="D70" s="78"/>
      <c r="E70" s="78"/>
      <c r="F70" s="78"/>
      <c r="G70" s="4"/>
      <c r="H70" s="4"/>
      <c r="I70" s="4"/>
      <c r="J70" s="4"/>
      <c r="K70" s="4"/>
      <c r="L70" s="4"/>
      <c r="M70" s="4"/>
      <c r="N70" s="4"/>
      <c r="O70" s="4"/>
    </row>
    <row r="71" ht="15.75" customHeight="1">
      <c r="G71" s="60"/>
      <c r="H71" s="4"/>
      <c r="I71" s="4"/>
      <c r="J71" s="4"/>
      <c r="K71" s="4"/>
      <c r="L71" s="4"/>
      <c r="M71" s="4"/>
      <c r="N71" s="4"/>
      <c r="O71" s="4"/>
      <c r="S71" s="4"/>
      <c r="T71" s="4"/>
    </row>
    <row r="72" ht="15.75" customHeight="1">
      <c r="B72" s="60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ht="15.75" customHeight="1">
      <c r="G73" s="60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ht="15.75" customHeight="1">
      <c r="G74" s="60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ht="15.75" customHeight="1">
      <c r="G75" s="60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ht="15.75" customHeight="1">
      <c r="G76" s="60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ht="15.75" customHeight="1">
      <c r="G77" s="60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ht="15.75" customHeight="1">
      <c r="G78" s="60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ht="15.75" customHeight="1">
      <c r="G79" s="60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ht="15.75" customHeight="1">
      <c r="G80" s="60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ht="15.75" customHeight="1">
      <c r="G81" s="60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ht="15.75" customHeight="1">
      <c r="G82" s="60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ht="15.75" customHeight="1">
      <c r="G83" s="60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ht="15.75" customHeight="1">
      <c r="G84" s="60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ht="15.75" customHeight="1">
      <c r="G85" s="60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ht="15.75" customHeight="1">
      <c r="G86" s="60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ht="15.75" customHeight="1">
      <c r="G87" s="60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ht="15.75" customHeight="1">
      <c r="G88" s="60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ht="15.75" customHeight="1">
      <c r="G89" s="60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ht="15.75" customHeight="1">
      <c r="G90" s="60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ht="15.75" customHeight="1">
      <c r="G91" s="60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ht="15.75" customHeight="1">
      <c r="G92" s="60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ht="15.75" customHeight="1">
      <c r="G93" s="60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ht="15.75" customHeight="1">
      <c r="G94" s="60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ht="15.75" customHeight="1">
      <c r="G95" s="60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ht="15.75" customHeight="1">
      <c r="G96" s="60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ht="15.75" customHeight="1">
      <c r="G97" s="60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ht="15.75" customHeight="1">
      <c r="G98" s="60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ht="15.75" customHeight="1">
      <c r="G99" s="60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ht="15.75" customHeight="1">
      <c r="G100" s="60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ht="15.75" customHeight="1">
      <c r="G101" s="60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ht="15.75" customHeight="1">
      <c r="G102" s="60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ht="15.75" customHeight="1">
      <c r="G103" s="60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ht="15.75" customHeight="1">
      <c r="G104" s="60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ht="15.75" customHeight="1">
      <c r="G105" s="60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ht="15.75" customHeight="1">
      <c r="G106" s="60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ht="15.75" customHeight="1">
      <c r="G107" s="60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ht="15.75" customHeight="1">
      <c r="G108" s="60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ht="15.75" customHeight="1">
      <c r="G109" s="60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ht="15.75" customHeight="1">
      <c r="G110" s="60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ht="15.75" customHeight="1">
      <c r="G111" s="60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ht="15.75" customHeight="1">
      <c r="G112" s="60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ht="15.75" customHeight="1">
      <c r="G113" s="60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ht="15.75" customHeight="1">
      <c r="G114" s="60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ht="15.75" customHeight="1">
      <c r="G115" s="60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ht="15.75" customHeight="1">
      <c r="G116" s="60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ht="15.75" customHeight="1">
      <c r="G117" s="60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ht="15.75" customHeight="1">
      <c r="G118" s="60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ht="15.75" customHeight="1">
      <c r="G119" s="60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ht="15.75" customHeight="1">
      <c r="G120" s="60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ht="15.75" customHeight="1">
      <c r="G121" s="60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ht="15.75" customHeight="1">
      <c r="G122" s="60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ht="15.75" customHeight="1">
      <c r="G123" s="60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ht="15.75" customHeight="1">
      <c r="G124" s="60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ht="15.75" customHeight="1">
      <c r="G125" s="60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ht="15.75" customHeight="1">
      <c r="G126" s="60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ht="15.75" customHeight="1">
      <c r="G127" s="60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ht="15.75" customHeight="1">
      <c r="G128" s="60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ht="15.75" customHeight="1">
      <c r="G129" s="60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ht="15.75" customHeight="1">
      <c r="G130" s="60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ht="15.75" customHeight="1">
      <c r="G131" s="60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ht="15.75" customHeight="1">
      <c r="G132" s="60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ht="15.75" customHeight="1">
      <c r="G133" s="60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ht="15.75" customHeight="1">
      <c r="G134" s="60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ht="15.75" customHeight="1">
      <c r="G135" s="60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ht="15.75" customHeight="1">
      <c r="G136" s="60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ht="15.75" customHeight="1">
      <c r="G137" s="60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ht="15.75" customHeight="1">
      <c r="G138" s="60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ht="15.75" customHeight="1">
      <c r="G139" s="60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ht="15.75" customHeight="1">
      <c r="G140" s="60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ht="15.75" customHeight="1">
      <c r="G141" s="60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ht="15.75" customHeight="1">
      <c r="G142" s="60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ht="15.75" customHeight="1">
      <c r="G143" s="60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ht="15.75" customHeight="1">
      <c r="G144" s="60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ht="15.75" customHeight="1">
      <c r="G145" s="60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ht="15.75" customHeight="1">
      <c r="G146" s="60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ht="15.75" customHeight="1">
      <c r="G147" s="60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ht="15.75" customHeight="1">
      <c r="G148" s="60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ht="15.75" customHeight="1">
      <c r="G149" s="60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ht="15.75" customHeight="1">
      <c r="G150" s="60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ht="15.75" customHeight="1">
      <c r="G151" s="60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ht="15.75" customHeight="1">
      <c r="G152" s="60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ht="15.75" customHeight="1">
      <c r="G153" s="60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ht="15.75" customHeight="1">
      <c r="G154" s="60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ht="15.75" customHeight="1">
      <c r="G155" s="60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ht="15.75" customHeight="1">
      <c r="G156" s="60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ht="15.75" customHeight="1">
      <c r="G157" s="60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ht="15.75" customHeight="1">
      <c r="G158" s="60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ht="15.75" customHeight="1">
      <c r="G159" s="60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ht="15.75" customHeight="1">
      <c r="G160" s="60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ht="15.75" customHeight="1">
      <c r="G161" s="60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ht="15.75" customHeight="1">
      <c r="G162" s="60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ht="15.75" customHeight="1">
      <c r="G163" s="60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ht="15.75" customHeight="1">
      <c r="G164" s="60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ht="15.75" customHeight="1">
      <c r="G165" s="60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ht="15.75" customHeight="1">
      <c r="G166" s="60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ht="15.75" customHeight="1">
      <c r="G167" s="60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ht="15.75" customHeight="1">
      <c r="G168" s="60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ht="15.75" customHeight="1">
      <c r="G169" s="60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ht="15.75" customHeight="1">
      <c r="G170" s="60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ht="15.75" customHeight="1">
      <c r="G171" s="60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ht="15.75" customHeight="1">
      <c r="G172" s="60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ht="15.75" customHeight="1">
      <c r="G173" s="60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ht="15.75" customHeight="1">
      <c r="G174" s="60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ht="15.75" customHeight="1">
      <c r="G175" s="60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ht="15.75" customHeight="1">
      <c r="G176" s="60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ht="15.75" customHeight="1">
      <c r="G177" s="60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ht="15.75" customHeight="1">
      <c r="G178" s="60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ht="15.75" customHeight="1">
      <c r="G179" s="60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ht="15.75" customHeight="1">
      <c r="G180" s="60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ht="15.75" customHeight="1">
      <c r="G181" s="60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ht="15.75" customHeight="1">
      <c r="G182" s="60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ht="15.75" customHeight="1">
      <c r="G183" s="60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ht="15.75" customHeight="1">
      <c r="G184" s="60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ht="15.75" customHeight="1">
      <c r="G185" s="60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ht="15.75" customHeight="1">
      <c r="G186" s="60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ht="15.75" customHeight="1">
      <c r="G187" s="60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ht="15.75" customHeight="1">
      <c r="G188" s="60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ht="15.75" customHeight="1">
      <c r="G189" s="60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ht="15.75" customHeight="1">
      <c r="G190" s="60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ht="15.75" customHeight="1">
      <c r="G191" s="60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ht="15.75" customHeight="1">
      <c r="G192" s="60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ht="15.75" customHeight="1">
      <c r="G193" s="60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ht="15.75" customHeight="1">
      <c r="G194" s="60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ht="15.75" customHeight="1">
      <c r="G195" s="60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ht="15.75" customHeight="1">
      <c r="G196" s="60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ht="15.75" customHeight="1">
      <c r="G197" s="60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ht="15.75" customHeight="1">
      <c r="G198" s="60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ht="15.75" customHeight="1">
      <c r="G199" s="60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ht="15.75" customHeight="1">
      <c r="G200" s="60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ht="15.75" customHeight="1">
      <c r="G201" s="60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ht="15.75" customHeight="1">
      <c r="G202" s="60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ht="15.75" customHeight="1">
      <c r="G203" s="60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ht="15.75" customHeight="1">
      <c r="G204" s="60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ht="15.75" customHeight="1">
      <c r="G205" s="60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ht="15.75" customHeight="1">
      <c r="G206" s="60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ht="15.75" customHeight="1">
      <c r="G207" s="60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ht="15.75" customHeight="1">
      <c r="G208" s="60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ht="15.75" customHeight="1">
      <c r="G209" s="60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ht="15.75" customHeight="1">
      <c r="G210" s="60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ht="15.75" customHeight="1">
      <c r="G211" s="60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ht="15.75" customHeight="1">
      <c r="G212" s="60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ht="15.75" customHeight="1">
      <c r="G213" s="60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ht="15.75" customHeight="1">
      <c r="G214" s="60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ht="15.75" customHeight="1">
      <c r="G215" s="60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ht="15.75" customHeight="1">
      <c r="G216" s="60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ht="15.75" customHeight="1">
      <c r="G217" s="60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ht="15.75" customHeight="1">
      <c r="G218" s="60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ht="15.75" customHeight="1">
      <c r="G219" s="60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ht="15.75" customHeight="1">
      <c r="G220" s="60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ht="15.75" customHeight="1">
      <c r="G221" s="60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ht="15.75" customHeight="1">
      <c r="G222" s="60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ht="15.75" customHeight="1">
      <c r="G223" s="60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ht="15.75" customHeight="1">
      <c r="G224" s="60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ht="15.75" customHeight="1">
      <c r="G225" s="60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ht="15.75" customHeight="1">
      <c r="G226" s="60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ht="15.75" customHeight="1">
      <c r="G227" s="60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ht="15.75" customHeight="1">
      <c r="G228" s="60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ht="15.75" customHeight="1">
      <c r="G229" s="60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ht="15.75" customHeight="1">
      <c r="G230" s="60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ht="15.75" customHeight="1">
      <c r="G231" s="60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ht="15.75" customHeight="1">
      <c r="G232" s="60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ht="15.75" customHeight="1">
      <c r="G233" s="60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ht="15.75" customHeight="1">
      <c r="G234" s="60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ht="15.75" customHeight="1">
      <c r="G235" s="60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ht="15.75" customHeight="1">
      <c r="G236" s="60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ht="15.75" customHeight="1">
      <c r="G237" s="60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ht="15.75" customHeight="1">
      <c r="G238" s="60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ht="15.75" customHeight="1">
      <c r="G239" s="60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ht="15.75" customHeight="1">
      <c r="G240" s="60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ht="15.75" customHeight="1">
      <c r="G241" s="60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ht="15.75" customHeight="1">
      <c r="G242" s="60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ht="15.75" customHeight="1">
      <c r="G243" s="60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ht="15.75" customHeight="1">
      <c r="G244" s="60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ht="15.75" customHeight="1">
      <c r="G245" s="60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ht="15.75" customHeight="1">
      <c r="G246" s="60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ht="15.75" customHeight="1">
      <c r="G247" s="60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ht="15.75" customHeight="1">
      <c r="G248" s="60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ht="15.75" customHeight="1">
      <c r="G249" s="60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ht="15.75" customHeight="1">
      <c r="G250" s="60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ht="15.75" customHeight="1">
      <c r="G251" s="60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ht="15.75" customHeight="1">
      <c r="G252" s="60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ht="15.75" customHeight="1">
      <c r="G253" s="60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ht="15.75" customHeight="1">
      <c r="G254" s="60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ht="15.75" customHeight="1">
      <c r="G255" s="60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ht="15.75" customHeight="1">
      <c r="G256" s="60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ht="15.75" customHeight="1">
      <c r="G257" s="60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ht="15.75" customHeight="1">
      <c r="G258" s="60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ht="15.75" customHeight="1">
      <c r="G259" s="60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ht="15.75" customHeight="1">
      <c r="G260" s="60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ht="15.75" customHeight="1">
      <c r="G261" s="60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ht="15.75" customHeight="1">
      <c r="G262" s="60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ht="15.75" customHeight="1">
      <c r="G263" s="60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ht="15.75" customHeight="1">
      <c r="G264" s="60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ht="15.75" customHeight="1">
      <c r="G265" s="60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ht="15.75" customHeight="1">
      <c r="G266" s="60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ht="15.75" customHeight="1">
      <c r="G267" s="60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ht="15.75" customHeight="1">
      <c r="G268" s="60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ht="15.75" customHeight="1">
      <c r="G269" s="60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ht="15.75" customHeight="1">
      <c r="G270" s="60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4:F4"/>
    <mergeCell ref="A61:E61"/>
    <mergeCell ref="G61:K61"/>
    <mergeCell ref="M61:Q61"/>
    <mergeCell ref="A64:D64"/>
    <mergeCell ref="A1:R1"/>
    <mergeCell ref="A2:F2"/>
    <mergeCell ref="G2:L2"/>
    <mergeCell ref="M2:R2"/>
    <mergeCell ref="A3:R3"/>
    <mergeCell ref="G4:L4"/>
    <mergeCell ref="M4:R4"/>
  </mergeCells>
  <printOptions/>
  <pageMargins bottom="0.75" footer="0.0" header="0.0" left="0.7" right="0.7" top="0.75"/>
  <pageSetup paperSize="9"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ISABELA TANGARIFE OSORNO</dc:creator>
</cp:coreProperties>
</file>