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8.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app.xml" ContentType="application/vnd.openxmlformats-officedocument.extended-properties+xml"/>
  <Override PartName="/xl/calcChain.xml" ContentType="application/vnd.openxmlformats-officedocument.spreadsheetml.calcChain+xml"/>
  <Override PartName="/docProps/core.xml" ContentType="application/vnd.openxmlformats-package.core-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CMDELGADO\Desktop\LP GENERALES\5. Enviados a la entidad ajustados 24-09-2026\"/>
    </mc:Choice>
  </mc:AlternateContent>
  <xr:revisionPtr revIDLastSave="0" documentId="13_ncr:1_{759BD39B-5A01-4A3B-B052-F0A6FF71F7F8}" xr6:coauthVersionLast="47" xr6:coauthVersionMax="47" xr10:uidLastSave="{00000000-0000-0000-0000-000000000000}"/>
  <bookViews>
    <workbookView xWindow="10170" yWindow="2970" windowWidth="20520" windowHeight="10905" tabRatio="848" firstSheet="6" activeTab="7" xr2:uid="{00000000-000D-0000-FFFF-FFFF00000000}"/>
  </bookViews>
  <sheets>
    <sheet name="METODOLOGÍA DE EVALUACIÓN" sheetId="1" r:id="rId1"/>
    <sheet name="G1. COND ADIC. TRDMC" sheetId="3" r:id="rId2"/>
    <sheet name="G1. COND ADIC. MANEJO GLOBAL" sheetId="4" r:id="rId3"/>
    <sheet name="G1. COND ADIC. RCE" sheetId="11" r:id="rId4"/>
    <sheet name="G1. COND ADIC. TRANSP VALORES" sheetId="6" r:id="rId5"/>
    <sheet name="G1. COND ADIC. TRANSP MCÍAS" sheetId="12" r:id="rId6"/>
    <sheet name="G1 COND ADIC. AUTOMÓVILES" sheetId="7" r:id="rId7"/>
    <sheet name="G2 . COND ADIC. RCSP" sheetId="8" r:id="rId8"/>
    <sheet name="G2. COND ADIC. IRF" sheetId="9" r:id="rId9"/>
    <sheet name="G3. COND ADIC. RIESGO CYB" sheetId="13" r:id="rId10"/>
  </sheets>
  <definedNames>
    <definedName name="_xlnm.Print_Area" localSheetId="6">'G1 COND ADIC. AUTOMÓVILES'!$A$1:$I$36</definedName>
    <definedName name="_xlnm.Print_Area" localSheetId="2">'G1. COND ADIC. MANEJO GLOBAL'!$A$1:$I$44</definedName>
    <definedName name="_xlnm.Print_Area" localSheetId="5">'G1. COND ADIC. TRANSP MCÍAS'!$A$1:$I$24</definedName>
    <definedName name="_xlnm.Print_Area" localSheetId="4">'G1. COND ADIC. TRANSP VALORES'!$A$1:$I$25</definedName>
    <definedName name="_xlnm.Print_Area" localSheetId="7">'G2 . COND ADIC. RCSP'!$A$1:$I$47</definedName>
    <definedName name="_xlnm.Print_Area" localSheetId="8">'G2. COND ADIC. IRF'!$A$1:$I$26</definedName>
    <definedName name="_xlnm.Print_Area" localSheetId="9">'G3. COND ADIC. RIESGO CYB'!$A$1:$I$51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23" i="9" l="1"/>
  <c r="F34" i="7"/>
  <c r="F40" i="4"/>
  <c r="F42" i="3"/>
  <c r="H15" i="13"/>
  <c r="H14" i="13"/>
  <c r="C15" i="13"/>
  <c r="C14" i="13"/>
  <c r="C15" i="9"/>
  <c r="C14" i="9"/>
  <c r="H14" i="9"/>
  <c r="H15" i="9" s="1"/>
  <c r="H15" i="12" l="1"/>
  <c r="H14" i="12"/>
  <c r="C14" i="12"/>
  <c r="H12" i="12"/>
  <c r="C12" i="12"/>
  <c r="H15" i="6"/>
  <c r="H14" i="6"/>
  <c r="C14" i="6"/>
  <c r="H14" i="4"/>
  <c r="G12" i="3" l="1"/>
  <c r="F19" i="13"/>
  <c r="I23" i="9" l="1"/>
  <c r="F31" i="8"/>
  <c r="F34" i="4" l="1"/>
  <c r="F29" i="4"/>
  <c r="F24" i="4"/>
  <c r="F43" i="13" l="1"/>
  <c r="F39" i="13"/>
  <c r="F35" i="13"/>
  <c r="F31" i="13"/>
  <c r="F27" i="13"/>
  <c r="F23" i="13"/>
  <c r="F33" i="11" l="1"/>
  <c r="F29" i="11"/>
  <c r="F25" i="11"/>
  <c r="F38" i="3"/>
  <c r="F34" i="3"/>
  <c r="F19" i="7" l="1"/>
  <c r="F24" i="8"/>
  <c r="F45" i="8" s="1"/>
  <c r="B50" i="13"/>
  <c r="H46" i="8"/>
  <c r="H50" i="13" l="1"/>
  <c r="B3" i="13" l="1"/>
  <c r="B3" i="9"/>
  <c r="B3" i="8"/>
  <c r="B3" i="6"/>
  <c r="B3" i="12"/>
  <c r="B4" i="7"/>
  <c r="B4" i="11"/>
  <c r="C13" i="11" s="1"/>
  <c r="B3" i="3"/>
  <c r="H49" i="13"/>
  <c r="F19" i="11"/>
  <c r="F38" i="11" s="1"/>
  <c r="F19" i="4"/>
  <c r="C12" i="9" l="1"/>
  <c r="C12" i="6"/>
  <c r="C13" i="7"/>
  <c r="B3" i="4"/>
  <c r="H11" i="13"/>
  <c r="H11" i="9"/>
  <c r="H12" i="9" s="1"/>
  <c r="H12" i="8"/>
  <c r="H13" i="8" s="1"/>
  <c r="H11" i="6"/>
  <c r="H12" i="6" s="1"/>
  <c r="H11" i="12"/>
  <c r="H12" i="7"/>
  <c r="H15" i="7" s="1"/>
  <c r="H12" i="11"/>
  <c r="H13" i="11" s="1"/>
  <c r="H11" i="4"/>
  <c r="H24" i="9"/>
  <c r="H22" i="6"/>
  <c r="H39" i="11"/>
  <c r="H35" i="7" s="1"/>
  <c r="H22" i="12" s="1"/>
  <c r="H41" i="4"/>
  <c r="H43" i="3"/>
  <c r="H34" i="7"/>
  <c r="H42" i="3"/>
  <c r="C12" i="13" l="1"/>
  <c r="H13" i="7"/>
  <c r="H12" i="13"/>
  <c r="H14" i="8"/>
  <c r="H21" i="6"/>
  <c r="F21" i="6"/>
  <c r="H21" i="12"/>
  <c r="F21" i="12"/>
  <c r="H38" i="11" l="1"/>
  <c r="H23" i="9" l="1"/>
  <c r="H45" i="8"/>
  <c r="H40" i="4"/>
</calcChain>
</file>

<file path=xl/sharedStrings.xml><?xml version="1.0" encoding="utf-8"?>
<sst xmlns="http://schemas.openxmlformats.org/spreadsheetml/2006/main" count="500" uniqueCount="227">
  <si>
    <t>METODOLOGÍA DE EVALUACIÓN - APLICABLE A TODAS LAS PÓLIZAS</t>
  </si>
  <si>
    <r>
      <t xml:space="preserve">CONDICIONES ADICIONALES 
</t>
    </r>
    <r>
      <rPr>
        <b/>
        <sz val="12"/>
        <color rgb="FFFF0000"/>
        <rFont val="Arial Narrow"/>
        <family val="2"/>
      </rPr>
      <t xml:space="preserve">
QUE CONTIENEN SOLO TEXTO:</t>
    </r>
  </si>
  <si>
    <r>
      <t xml:space="preserve">Se otorgará el máximo puntaje asignado a las propuestas que las ofrezcan con el mismo texto y bajo las mismas condiciones o en condiciones superiores en beneficio de la Entidad.
Las propuestas que </t>
    </r>
    <r>
      <rPr>
        <b/>
        <u/>
        <sz val="13"/>
        <rFont val="Arial Narrow"/>
        <family val="2"/>
      </rPr>
      <t>modifiquen el texto</t>
    </r>
    <r>
      <rPr>
        <sz val="13"/>
        <rFont val="Arial Narrow"/>
        <family val="2"/>
      </rPr>
      <t xml:space="preserve">, sin que ello conlleve a la pérdida de la aplicabilidad y/u operatividad de la condición, </t>
    </r>
    <r>
      <rPr>
        <b/>
        <u/>
        <sz val="13"/>
        <rFont val="Arial Narrow"/>
        <family val="2"/>
      </rPr>
      <t>se le asignará el 50% del puntaje</t>
    </r>
    <r>
      <rPr>
        <sz val="13"/>
        <rFont val="Arial Narrow"/>
        <family val="2"/>
      </rPr>
      <t xml:space="preserve"> y las propuestas que no las ofrezcan se calificarán con cero (0) puntos. </t>
    </r>
  </si>
  <si>
    <r>
      <t xml:space="preserve">CONDICIONES ADICIONALES 
</t>
    </r>
    <r>
      <rPr>
        <b/>
        <sz val="12"/>
        <color rgb="FFFF0000"/>
        <rFont val="Arial Narrow"/>
        <family val="2"/>
      </rPr>
      <t xml:space="preserve">
QUE APLIQUEN PARA OFERTAS DE LÍMITES Y/O VALORES FIJOS
QUE SE REGISTREN EN TABLAS Y/O CONTENGAN RANGOS Y/O VALORES CON BASE EN LOS CUALES SE DEBE EFECTUAR EL OFRECIMIENTO.</t>
    </r>
  </si>
  <si>
    <r>
      <t>By: Ti</t>
    </r>
    <r>
      <rPr>
        <i/>
        <sz val="10"/>
        <rFont val="Comic Sans MS"/>
        <family val="4"/>
      </rPr>
      <t>ger</t>
    </r>
  </si>
  <si>
    <t>OBJETO DEL SEGURO</t>
  </si>
  <si>
    <t>INFORMACIÓN GENERAL:</t>
  </si>
  <si>
    <t>NIT.</t>
  </si>
  <si>
    <t>CRITERIOS DE EVALUACIÓN:</t>
  </si>
  <si>
    <t>CONDICIÓN REQUERIDA PARA EVALUACIÓN</t>
  </si>
  <si>
    <t>CRITERIO DE EVALUACIÓN</t>
  </si>
  <si>
    <t>PUNTAJE 
ESTABLECIDO</t>
  </si>
  <si>
    <t>OFRECIMIENTO
DEL OFERENTE</t>
  </si>
  <si>
    <t>PUNTAJE 
OBTENIDO POR EL OFERENTE</t>
  </si>
  <si>
    <t>MÁXIMO CALIFICACIÓN</t>
  </si>
  <si>
    <t>CALIFICACIÓN DEL OFERENTE</t>
  </si>
  <si>
    <t>GRUPO No. 1</t>
  </si>
  <si>
    <t>PUNTOS</t>
  </si>
  <si>
    <t>Ofrecimiento adicional de $500.000.000 al límite básico.</t>
  </si>
  <si>
    <r>
      <t xml:space="preserve">BONO POR NO RECLAMACIÓN DIEZ (10%) POR CIENTO
</t>
    </r>
    <r>
      <rPr>
        <sz val="13"/>
        <rFont val="Arial Narrow"/>
        <family val="2"/>
      </rPr>
      <t xml:space="preserve">
Está entendido y acordado que se otorga un descuento 10% de bono por no reclamación, pagadero a la expiración como devolución de prima bruta. Queda expresamente convenido y aceptado que la aseguradora efectuará el pago de la devolución del monto a que tenga derecho la entidad asegurada, por concepto de la Cláusula de Bono por no Reclamación, sin sujetar el mismo a la renovación y/o prórroga de la póliza, con la misma aseguradora y/o reaseguradores siempre y cuando la vigencia sea mínimo de un año.
De igual forma se acuerdo que la aseguradora presentará a la entidad asegurada la liquidación de la devolución correspondiente, dentro de los treinta (30) días siguientes a la fecha de vencimiento de cada período anual de la vigencia de la póliza previa certificación expedida por el asegurado a la expiración de la póliza de no conocimiento de hechos o circunstancias que puedan afectar la póliza. “Lo anterior sujeto a carta de liberación de responsabilidad por parte del asegurado”.</t>
    </r>
  </si>
  <si>
    <t>Se califica el otorgamiento del Estudio de Riesgos</t>
  </si>
  <si>
    <t>OFRECIMIENTO
DEL PROPONENTE</t>
  </si>
  <si>
    <t>PUNTAJE 
OBTENIDO POR EL PROPONENTE</t>
  </si>
  <si>
    <t>CALIFICACIÓN DEL PROPONENTE</t>
  </si>
  <si>
    <r>
      <t xml:space="preserve">El Asegurado precisa que las condiciones, coberturas, cláusulas, límites y/o plazo indicados a continuación </t>
    </r>
    <r>
      <rPr>
        <b/>
        <u/>
        <sz val="13"/>
        <rFont val="Arial Narrow"/>
        <family val="2"/>
      </rPr>
      <t>no son de obligatorio ofrecimiento</t>
    </r>
    <r>
      <rPr>
        <sz val="13"/>
        <rFont val="Arial Narrow"/>
        <family val="2"/>
      </rPr>
      <t xml:space="preserve"> y  las aseguradoras participantes tienen la postedad de decidir su ofrecimiento. 
Para su evaluación se considerarán los siguientes criterios que corresponden a los generales aplicables, por lo tanto en el caso que se estipulen criterios particulares dentro del contenido de las condiciones, estos primarán sobre los generales:
Las aseguradoras deben tener en cuenta que el ofrecimiento de condiciones que presten beneficio a la Entidad adicionales a las relacionadas en cada póliza pero que son en exceso a las mismas; no serán objeto de asignación de puntaje adicional a esos exceso y solo evaluables con base en los criterios que esten definidos en cada condición, no obstante la presentación de éstas obliga a la Aseguradora a su otorgamiento en caso de que el contrato le sea adjudicado y el oferente con la firma de la propuesta acepta esta condición.</t>
    </r>
  </si>
  <si>
    <t xml:space="preserve">TOMADOR: </t>
  </si>
  <si>
    <t xml:space="preserve">ASEGURADO:  </t>
  </si>
  <si>
    <t xml:space="preserve">BENEFICIARIOS: </t>
  </si>
  <si>
    <t>TERCEROS AFECTADOS</t>
  </si>
  <si>
    <t>GRUPO No. 2</t>
  </si>
  <si>
    <t>TOMADOR:</t>
  </si>
  <si>
    <t xml:space="preserve">ASEGURADO: </t>
  </si>
  <si>
    <t xml:space="preserve">BENEFICIARIO:  </t>
  </si>
  <si>
    <t>GRUPO No. 3</t>
  </si>
  <si>
    <t>Se califica el ofrecimiento de este servicio</t>
  </si>
  <si>
    <t>1. PÓLIZA DE SEGURO DE TODO RIESGO DAÑOS MATERIALES COMBINADOS</t>
  </si>
  <si>
    <t>Se califica  el otorgamiento de este servicio.</t>
  </si>
  <si>
    <t>NOTA:</t>
  </si>
  <si>
    <r>
      <t xml:space="preserve">Se califica el aumento </t>
    </r>
    <r>
      <rPr>
        <b/>
        <u/>
        <sz val="13"/>
        <rFont val="Arial Narrow"/>
        <family val="2"/>
      </rPr>
      <t>adicional</t>
    </r>
    <r>
      <rPr>
        <b/>
        <sz val="13"/>
        <rFont val="Arial Narrow"/>
        <family val="2"/>
      </rPr>
      <t xml:space="preserve"> del límite asegurado.
</t>
    </r>
    <r>
      <rPr>
        <b/>
        <sz val="13"/>
        <color rgb="FFFF0000"/>
        <rFont val="Arial Narrow"/>
        <family val="2"/>
      </rPr>
      <t>SIN COBRO DE PRIMA</t>
    </r>
  </si>
  <si>
    <r>
      <t xml:space="preserve">Se califica el aumento </t>
    </r>
    <r>
      <rPr>
        <b/>
        <u/>
        <sz val="13"/>
        <rFont val="Arial Narrow"/>
        <family val="2"/>
      </rPr>
      <t xml:space="preserve">adicional </t>
    </r>
    <r>
      <rPr>
        <b/>
        <sz val="13"/>
        <rFont val="Arial Narrow"/>
        <family val="2"/>
      </rPr>
      <t xml:space="preserve">del límite asegurado.
</t>
    </r>
    <r>
      <rPr>
        <b/>
        <sz val="13"/>
        <color rgb="FFFF0000"/>
        <rFont val="Arial Narrow"/>
        <family val="2"/>
      </rPr>
      <t>SIN COBRO DE PRIMA</t>
    </r>
  </si>
  <si>
    <r>
      <rPr>
        <b/>
        <sz val="13"/>
        <color rgb="FF0070C0"/>
        <rFont val="Arial Narrow"/>
        <family val="2"/>
      </rPr>
      <t xml:space="preserve">INCREMENTO DEL LÍMITE BÁSICO PARA LA COBERTURA DE </t>
    </r>
    <r>
      <rPr>
        <b/>
        <u/>
        <sz val="13"/>
        <color rgb="FF0070C0"/>
        <rFont val="Arial Narrow"/>
        <family val="2"/>
      </rPr>
      <t>PERJUICIOS O DETRIMENTO PATRIMONIAL.</t>
    </r>
  </si>
  <si>
    <r>
      <t xml:space="preserve">Se califica el aumento </t>
    </r>
    <r>
      <rPr>
        <b/>
        <u/>
        <sz val="13"/>
        <rFont val="Arial Narrow"/>
        <family val="2"/>
      </rPr>
      <t>adicional</t>
    </r>
    <r>
      <rPr>
        <b/>
        <sz val="13"/>
        <rFont val="Arial Narrow"/>
        <family val="2"/>
      </rPr>
      <t xml:space="preserve"> del límite asegurado, </t>
    </r>
    <r>
      <rPr>
        <b/>
        <u/>
        <sz val="13"/>
        <rFont val="Arial Narrow"/>
        <family val="2"/>
      </rPr>
      <t>únicamente</t>
    </r>
    <r>
      <rPr>
        <b/>
        <sz val="13"/>
        <rFont val="Arial Narrow"/>
        <family val="2"/>
      </rPr>
      <t xml:space="preserve"> relacionados en la tabla de rangos en la condición requerida para la evaluación.
</t>
    </r>
    <r>
      <rPr>
        <b/>
        <sz val="13"/>
        <color rgb="FFFF0000"/>
        <rFont val="Arial Narrow"/>
        <family val="2"/>
      </rPr>
      <t>SIN COBRO DE PRIMA</t>
    </r>
  </si>
  <si>
    <r>
      <t xml:space="preserve">Se califica el aumento adicional del límite asegurado, únicamente relacionados en la tabla de rangos en la condición requerida para la evaluación.
</t>
    </r>
    <r>
      <rPr>
        <b/>
        <sz val="13"/>
        <color rgb="FFFF0000"/>
        <rFont val="Arial Narrow"/>
        <family val="2"/>
      </rPr>
      <t>SIN COBRO DE PRIMA</t>
    </r>
  </si>
  <si>
    <t>Ofrecimiento adicional de $1.000.000.000 al límite básico.</t>
  </si>
  <si>
    <r>
      <t xml:space="preserve">Límite adicional al básico mayor a </t>
    </r>
    <r>
      <rPr>
        <b/>
        <sz val="13"/>
        <rFont val="Arial Narrow"/>
        <family val="2"/>
      </rPr>
      <t>$300.000.000 y hasta $500.000.000</t>
    </r>
  </si>
  <si>
    <r>
      <t xml:space="preserve">Al proponente que ofrezca límite de: 
</t>
    </r>
    <r>
      <rPr>
        <b/>
        <sz val="13"/>
        <rFont val="Arial Narrow"/>
        <family val="2"/>
      </rPr>
      <t>$1.800.000.000 / $1.800.000.000 / $3.600.000.000.
O límite único combinado de $5.400.000.000.</t>
    </r>
  </si>
  <si>
    <r>
      <t xml:space="preserve">Al proponente que ofrezca límite de:
</t>
    </r>
    <r>
      <rPr>
        <b/>
        <sz val="13"/>
        <rFont val="Arial Narrow"/>
        <family val="2"/>
      </rPr>
      <t>$2.000.000.000 / $2.000.000.000 / $4.000.000.000.
O límite único combinado de $6.000.000.000.</t>
    </r>
  </si>
  <si>
    <r>
      <t xml:space="preserve">Al proponente que ofrezca límite de:
</t>
    </r>
    <r>
      <rPr>
        <b/>
        <sz val="13"/>
        <rFont val="Arial Narrow"/>
        <family val="2"/>
      </rPr>
      <t>$2.200.000.000 / $2.200.000.000 / $4.400.000.000.
O límite único combinado de $6.600.000.000.</t>
    </r>
  </si>
  <si>
    <r>
      <t xml:space="preserve">Al proponente que ofrezca límite de:
</t>
    </r>
    <r>
      <rPr>
        <b/>
        <sz val="13"/>
        <rFont val="Arial Narrow"/>
        <family val="2"/>
      </rPr>
      <t>$2.500.000.000 / $2.500.000.000 / $5.000.000.000.
O límite único combinado de $7.500.000.000.</t>
    </r>
  </si>
  <si>
    <r>
      <t>Se califica  el aumento</t>
    </r>
    <r>
      <rPr>
        <b/>
        <u/>
        <sz val="13"/>
        <rFont val="Arial Narrow"/>
        <family val="2"/>
      </rPr>
      <t xml:space="preserve"> adicional</t>
    </r>
    <r>
      <rPr>
        <b/>
        <sz val="13"/>
        <rFont val="Arial Narrow"/>
        <family val="2"/>
      </rPr>
      <t xml:space="preserve"> del porcentaje ofrecido.</t>
    </r>
  </si>
  <si>
    <t>VERIFICAR QUE LA SUMATORIA COMPRENDE TODO EL RANGO DE CELDAS</t>
  </si>
  <si>
    <r>
      <t xml:space="preserve">Se califica  el aumento </t>
    </r>
    <r>
      <rPr>
        <b/>
        <u/>
        <sz val="13"/>
        <rFont val="Arial Narrow"/>
        <family val="2"/>
      </rPr>
      <t>adicional</t>
    </r>
    <r>
      <rPr>
        <b/>
        <sz val="13"/>
        <rFont val="Arial Narrow"/>
        <family val="2"/>
      </rPr>
      <t xml:space="preserve"> del porcentaje ofrecido.
</t>
    </r>
    <r>
      <rPr>
        <b/>
        <sz val="13"/>
        <color rgb="FFFF0000"/>
        <rFont val="Arial Narrow"/>
        <family val="2"/>
      </rPr>
      <t>Bajo la definición del texto de la condición obligatoria y sin estar condicionada a la demostración de ocurrencia y cuantía.</t>
    </r>
  </si>
  <si>
    <t>NIT</t>
  </si>
  <si>
    <t>Se califica la disminución de este periodo en horas.</t>
  </si>
  <si>
    <t>SI ESTA EN BÁSICA SE ELIMINA Y SE REESTRUCTURA EL PUNTAJE</t>
  </si>
  <si>
    <r>
      <t xml:space="preserve">Se califica el menor número de </t>
    </r>
    <r>
      <rPr>
        <b/>
        <u/>
        <sz val="13"/>
        <rFont val="Arial Narrow"/>
        <family val="2"/>
      </rPr>
      <t>días hábiles</t>
    </r>
    <r>
      <rPr>
        <b/>
        <sz val="13"/>
        <rFont val="Arial Narrow"/>
        <family val="2"/>
      </rPr>
      <t xml:space="preserve"> una vez demostrada ocurrencia y cuantía.</t>
    </r>
  </si>
  <si>
    <r>
      <t xml:space="preserve">Límite adicional al básico mayor a </t>
    </r>
    <r>
      <rPr>
        <b/>
        <sz val="13"/>
        <rFont val="Arial Narrow"/>
        <family val="2"/>
      </rPr>
      <t>$250.000.000 y hasta $500.000.000</t>
    </r>
    <r>
      <rPr>
        <sz val="13"/>
        <rFont val="Arial Narrow"/>
        <family val="2"/>
      </rPr>
      <t>:</t>
    </r>
  </si>
  <si>
    <r>
      <t>Rangos para el</t>
    </r>
    <r>
      <rPr>
        <b/>
        <sz val="13"/>
        <color rgb="FF7030A0"/>
        <rFont val="Arial Narrow"/>
        <family val="2"/>
      </rPr>
      <t xml:space="preserve"> sublímite por evento</t>
    </r>
  </si>
  <si>
    <r>
      <t xml:space="preserve">INTERRUPCIÓN DE LA RED 
</t>
    </r>
    <r>
      <rPr>
        <b/>
        <sz val="13"/>
        <color rgb="FFFF0000"/>
        <rFont val="Arial Narrow"/>
        <family val="2"/>
      </rPr>
      <t>Sublimite del 50% del valor asegurado</t>
    </r>
    <r>
      <rPr>
        <b/>
        <sz val="13"/>
        <rFont val="Arial Narrow"/>
        <family val="2"/>
      </rPr>
      <t xml:space="preserve"> por reclamo y en y en el agregado anual. 
NOTA:</t>
    </r>
    <r>
      <rPr>
        <sz val="13"/>
        <rFont val="Arial Narrow"/>
        <family val="2"/>
      </rPr>
      <t xml:space="preserve"> Solo se acepta propuesta en los límites señados en los siguientes rangos.</t>
    </r>
  </si>
  <si>
    <t>Reducción menor a 5 horas y hasta 4 horas</t>
  </si>
  <si>
    <t>Reducción menor a 4 horas y hasta 3 horas</t>
  </si>
  <si>
    <t>Reducción menor a 3 horas y hasta 2 horas</t>
  </si>
  <si>
    <t>Reducción menor a 2 horas</t>
  </si>
  <si>
    <r>
      <t xml:space="preserve">COMPROMISO PARA EL PAGO DE LAS INDEMNIZACIONES
</t>
    </r>
    <r>
      <rPr>
        <b/>
        <sz val="13"/>
        <rFont val="Arial Narrow"/>
        <family val="2"/>
      </rPr>
      <t xml:space="preserve">Plazo de </t>
    </r>
    <r>
      <rPr>
        <b/>
        <sz val="13"/>
        <color rgb="FFFF0000"/>
        <rFont val="Arial Narrow"/>
        <family val="2"/>
      </rPr>
      <t>diez (10) días</t>
    </r>
    <r>
      <rPr>
        <b/>
        <sz val="13"/>
        <rFont val="Arial Narrow"/>
        <family val="2"/>
      </rPr>
      <t xml:space="preserve"> hábiles.</t>
    </r>
  </si>
  <si>
    <r>
      <t xml:space="preserve">COMPROMISO PARA EL PAGO DE LAS INDEMNIZACIONES
</t>
    </r>
    <r>
      <rPr>
        <b/>
        <sz val="13"/>
        <rFont val="Arial Narrow"/>
        <family val="2"/>
      </rPr>
      <t xml:space="preserve">Plazo de </t>
    </r>
    <r>
      <rPr>
        <b/>
        <sz val="13"/>
        <color rgb="FFFF0000"/>
        <rFont val="Arial Narrow"/>
        <family val="2"/>
      </rPr>
      <t xml:space="preserve">diez (10) días </t>
    </r>
    <r>
      <rPr>
        <b/>
        <sz val="13"/>
        <rFont val="Arial Narrow"/>
        <family val="2"/>
      </rPr>
      <t>hábiles.</t>
    </r>
  </si>
  <si>
    <t xml:space="preserve">CONDICIONES ADICIONALES </t>
  </si>
  <si>
    <r>
      <rPr>
        <b/>
        <sz val="13"/>
        <rFont val="Arial Narrow"/>
        <family val="2"/>
      </rPr>
      <t xml:space="preserve">NOTA:
</t>
    </r>
    <r>
      <rPr>
        <sz val="13"/>
        <rFont val="Arial Narrow"/>
        <family val="2"/>
      </rPr>
      <t xml:space="preserve">Las aseguradoras deben señalar expresamente en su propuesta las Condiciones Adicionales que ofrece especificando los límites, periodos y demás información necesaria para su evaluación de acuerdo con las condiciones de cada una de ellas, en caso que manifieste </t>
    </r>
    <r>
      <rPr>
        <b/>
        <sz val="13"/>
        <rFont val="Arial Narrow"/>
        <family val="2"/>
      </rPr>
      <t>"SE OTORGA" ó "SI</t>
    </r>
    <r>
      <rPr>
        <sz val="13"/>
        <rFont val="Arial Narrow"/>
        <family val="2"/>
      </rPr>
      <t xml:space="preserve">"  u otra expresión que implica que si esta otorgando la condición, pero no está especificado,  se entenderá que las mismas fueron ofrecidas al máximo límite, sublímite o periodos o plazos y por lo tanto se </t>
    </r>
    <r>
      <rPr>
        <b/>
        <sz val="13"/>
        <rFont val="Arial Narrow"/>
        <family val="2"/>
      </rPr>
      <t>asignará el mayor puntaje de esta condición, al límite, sublímite o períodos o plazos requerido</t>
    </r>
    <r>
      <rPr>
        <sz val="13"/>
        <rFont val="Arial Narrow"/>
        <family val="2"/>
      </rPr>
      <t xml:space="preserve"> y de ser adjudicada la propuesta, la aseguradora expedirá la póliza con las condiciones máximas exigidas de ese criterio en particular. </t>
    </r>
  </si>
  <si>
    <t>Límite adicional al básico mayor al 25% y hasta el 35%.</t>
  </si>
  <si>
    <r>
      <t xml:space="preserve">Límite adicional al básico mayor a </t>
    </r>
    <r>
      <rPr>
        <b/>
        <sz val="13"/>
        <rFont val="Arial Narrow"/>
        <family val="2"/>
      </rPr>
      <t>$25.000.000 y hasta $50.000.000</t>
    </r>
    <r>
      <rPr>
        <sz val="13"/>
        <rFont val="Arial Narrow"/>
        <family val="2"/>
      </rPr>
      <t>:</t>
    </r>
  </si>
  <si>
    <t>Límite adicional al básico mayor al 15% y hasta el 20%.</t>
  </si>
  <si>
    <t>Se califica el otorgamiento de Bono por No reclamación</t>
  </si>
  <si>
    <t>Se califica  el otorgamiento de esta condición</t>
  </si>
  <si>
    <t>CADA SUBLÍMITE O GASTOS OFRECIDOS EN FORMA ADICIONAL QUEDA CONTEMPLADO DENTRO DEL LÍMITE ASEGURADO.</t>
  </si>
  <si>
    <r>
      <t xml:space="preserve">Se califica el aumento </t>
    </r>
    <r>
      <rPr>
        <b/>
        <u/>
        <sz val="13"/>
        <rFont val="Arial Narrow"/>
        <family val="2"/>
      </rPr>
      <t>adiciona</t>
    </r>
    <r>
      <rPr>
        <b/>
        <sz val="13"/>
        <rFont val="Arial Narrow"/>
        <family val="2"/>
      </rPr>
      <t xml:space="preserve">l del sublímite para la autorización expresa para la atención de siniestros.
</t>
    </r>
    <r>
      <rPr>
        <b/>
        <sz val="13"/>
        <color rgb="FFFF0000"/>
        <rFont val="Arial Narrow"/>
        <family val="2"/>
      </rPr>
      <t>Hasta un monto total de 
$250.000.000</t>
    </r>
    <r>
      <rPr>
        <b/>
        <sz val="13"/>
        <rFont val="Arial Narrow"/>
        <family val="2"/>
      </rPr>
      <t xml:space="preserve"> incluido el básico</t>
    </r>
  </si>
  <si>
    <r>
      <t xml:space="preserve">Se califica  el aumento </t>
    </r>
    <r>
      <rPr>
        <b/>
        <u/>
        <sz val="13"/>
        <rFont val="Arial Narrow"/>
        <family val="2"/>
      </rPr>
      <t xml:space="preserve">adicional </t>
    </r>
    <r>
      <rPr>
        <b/>
        <sz val="13"/>
        <rFont val="Arial Narrow"/>
        <family val="2"/>
      </rPr>
      <t xml:space="preserve">del (incluido el básico)
</t>
    </r>
    <r>
      <rPr>
        <b/>
        <u/>
        <sz val="13"/>
        <color rgb="FFFF0000"/>
        <rFont val="Arial Narrow"/>
        <family val="2"/>
      </rPr>
      <t>monto</t>
    </r>
    <r>
      <rPr>
        <b/>
        <sz val="13"/>
        <color rgb="FFFF0000"/>
        <rFont val="Arial Narrow"/>
        <family val="2"/>
      </rPr>
      <t xml:space="preserve"> de los gastos de transporte.</t>
    </r>
  </si>
  <si>
    <r>
      <t>VERIFICACIÓN CARACTERÍSTICAS DE LOS VEHÍCULOS ASEGURADOS FRENTE A CÓDIGO FASECOLDA</t>
    </r>
    <r>
      <rPr>
        <b/>
        <sz val="4"/>
        <color rgb="FF0070C0"/>
        <rFont val="Arial Narrow"/>
        <family val="2"/>
      </rPr>
      <t xml:space="preserve">
</t>
    </r>
    <r>
      <rPr>
        <sz val="12"/>
        <rFont val="Arial Narrow"/>
        <family val="2"/>
      </rPr>
      <t>Queda entendido, convenido y aceptado que la aseguradora se obliga a validar las características del vehículo asegurado en forma directa o a través de una firma externa especializada en reconocimiento de los vehículos relacionados por la Entidad, con expertos en la materia, tales como: marca, modelo, cilindraje o capacidad, carrocería, líneas, cabinas, y demás que consideren pertinentes, de tal forma que correspondan en un todo con el código exacto de FASECOLDA. Esta condición no aplica para vehículos con valor admitido.</t>
    </r>
  </si>
  <si>
    <r>
      <t>VEHÍCULO DE REEMPLAZO</t>
    </r>
    <r>
      <rPr>
        <b/>
        <sz val="4"/>
        <color rgb="FF0070C0"/>
        <rFont val="Arial Narrow"/>
        <family val="2"/>
      </rPr>
      <t xml:space="preserve">
</t>
    </r>
    <r>
      <rPr>
        <b/>
        <sz val="13"/>
        <rFont val="Arial Narrow"/>
        <family val="2"/>
      </rPr>
      <t>Acorde con las políticas de la aseguradora.</t>
    </r>
  </si>
  <si>
    <r>
      <t>GASTOS DE GRÚA PARA VEHÍCULOS DE TERCEROS, AFECTADOS EN ACCIDENTES EN LOS CUALES SEA EVIDENTE LA RESPONSABILIDAD DEL ASEGURADO.</t>
    </r>
    <r>
      <rPr>
        <b/>
        <sz val="4"/>
        <color rgb="FF0070C0"/>
        <rFont val="Arial Narrow"/>
        <family val="2"/>
      </rPr>
      <t xml:space="preserve">
</t>
    </r>
    <r>
      <rPr>
        <b/>
        <sz val="4"/>
        <rFont val="Arial Narrow"/>
        <family val="2"/>
      </rPr>
      <t xml:space="preserve">
</t>
    </r>
    <r>
      <rPr>
        <b/>
        <sz val="13"/>
        <rFont val="Arial Narrow"/>
        <family val="2"/>
      </rPr>
      <t>Se paga por rembolso el servicio prestado de grúa al tercero.</t>
    </r>
  </si>
  <si>
    <r>
      <rPr>
        <b/>
        <sz val="13"/>
        <color rgb="FF0070C0"/>
        <rFont val="Arial Narrow"/>
        <family val="2"/>
      </rPr>
      <t xml:space="preserve">INCREMENTO DEL LÍMITE BÁSICO PARA LA COBERTURA DE </t>
    </r>
    <r>
      <rPr>
        <b/>
        <u/>
        <sz val="13"/>
        <color rgb="FF0070C0"/>
        <rFont val="Arial Narrow"/>
        <family val="2"/>
      </rPr>
      <t>GASTOS DE DEFENSA</t>
    </r>
    <r>
      <rPr>
        <b/>
        <u/>
        <sz val="4"/>
        <color rgb="FF0070C0"/>
        <rFont val="Arial Narrow"/>
        <family val="2"/>
      </rPr>
      <t xml:space="preserve">.
</t>
    </r>
    <r>
      <rPr>
        <b/>
        <u/>
        <sz val="13"/>
        <rFont val="Arial Narrow"/>
        <family val="2"/>
      </rPr>
      <t>Incluidos en el límite de Perjuicios o Detrimento Patrimonial sin cobro de prima.</t>
    </r>
    <r>
      <rPr>
        <b/>
        <u/>
        <sz val="4"/>
        <rFont val="Arial Narrow"/>
        <family val="2"/>
      </rPr>
      <t xml:space="preserve">
</t>
    </r>
    <r>
      <rPr>
        <b/>
        <u/>
        <sz val="13"/>
        <rFont val="Arial Narrow"/>
        <family val="2"/>
      </rPr>
      <t xml:space="preserve">NOTA: </t>
    </r>
    <r>
      <rPr>
        <u/>
        <sz val="13"/>
        <rFont val="Arial Narrow"/>
        <family val="2"/>
      </rPr>
      <t>Solo se acepta propuesta en los límites señados en los siguientes rangos.  Ofrecimientos de otros valores diferentes serán evaluados con cero (0) puntos), excepto que sea superior al último rango.</t>
    </r>
  </si>
  <si>
    <r>
      <t>NOTIFICACIÓN DE HECHOS O CIRCUNSTANCIAS.</t>
    </r>
    <r>
      <rPr>
        <b/>
        <sz val="4"/>
        <color rgb="FF0070C0"/>
        <rFont val="Arial Narrow"/>
        <family val="2"/>
      </rPr>
      <t xml:space="preserve">
</t>
    </r>
    <r>
      <rPr>
        <sz val="13"/>
        <rFont val="Arial Narrow"/>
        <family val="2"/>
      </rPr>
      <t>Si durante la vigencia de la póliza o del periodo extendido de reclamaciones, un asegurado o la entidad tomadora tuvieren conocimiento de cualquier hecho o circunstancia que razonablemente pudiera dar lugar en el futuro, a un siniestro o a generar una reclamación, los asegurados y/o la entidad tomadora, según fuere el caso, darán aviso a la compañía de seguros antes de la terminación de la vigencia de la póliza</t>
    </r>
    <r>
      <rPr>
        <sz val="4"/>
        <rFont val="Arial Narrow"/>
        <family val="2"/>
      </rPr>
      <t xml:space="preserve">.
</t>
    </r>
    <r>
      <rPr>
        <sz val="13"/>
        <rFont val="Arial Narrow"/>
        <family val="2"/>
      </rPr>
      <t>En caso que con posterioridad a la terminación de la vigencia de la póliza efectivamente se formalice una reclamación derivada de los hechos o circunstancias que fueron notificados a la compañía de seguros en la forma establecida en esta cláusula, dicha reclamación se considerará presentada por primera vez en el mismo momento en que los hechos y circunstancias que la originaron fueron debidamente notificados o avisados a la aseguradora, razón por la cual la cobertura procederá bajo la póliza que se encontraba vigente en ese momento.</t>
    </r>
    <r>
      <rPr>
        <b/>
        <sz val="13"/>
        <rFont val="Arial Narrow"/>
        <family val="2"/>
      </rPr>
      <t xml:space="preserve">   </t>
    </r>
    <r>
      <rPr>
        <b/>
        <sz val="13"/>
        <color rgb="FF0070C0"/>
        <rFont val="Arial Narrow"/>
        <family val="2"/>
      </rPr>
      <t xml:space="preserve">   </t>
    </r>
  </si>
  <si>
    <r>
      <t xml:space="preserve">Las aseguradoras deben tener en cuenta:
</t>
    </r>
    <r>
      <rPr>
        <b/>
        <sz val="13"/>
        <rFont val="Arial Narrow"/>
        <family val="2"/>
      </rPr>
      <t>1.</t>
    </r>
    <r>
      <rPr>
        <sz val="13"/>
        <rFont val="Arial Narrow"/>
        <family val="2"/>
      </rPr>
      <t xml:space="preserve"> Para acceder a calificación, el oferente deberá registrar en forma expresa y de manera clara, el valor y/o límite que ofrece. En aquellos casos que se exprese valores en COL$ o en SMMLV para realizar una evaluación equitativa, se podrá homologar el ofrecimiento a alguna de las dos constantes COL$ o SMMLV.
</t>
    </r>
    <r>
      <rPr>
        <b/>
        <sz val="13"/>
        <rFont val="Arial Narrow"/>
        <family val="2"/>
      </rPr>
      <t xml:space="preserve">2. </t>
    </r>
    <r>
      <rPr>
        <sz val="13"/>
        <rFont val="Arial Narrow"/>
        <family val="2"/>
      </rPr>
      <t xml:space="preserve">Se otorga el máximo puntaje a la propuesta que dentro del rango o tabla se aproxime al máximo sublímite o plazo requerido y las demas ofertas se calificaran en forma proporcional a la propuesta calificada con el máximo puntaje.
</t>
    </r>
    <r>
      <rPr>
        <b/>
        <sz val="13"/>
        <rFont val="Arial Narrow"/>
        <family val="2"/>
      </rPr>
      <t>3.</t>
    </r>
    <r>
      <rPr>
        <sz val="13"/>
        <rFont val="Arial Narrow"/>
        <family val="2"/>
      </rPr>
      <t xml:space="preserve"> En el caso de presentar propuesta por un valor y/o límite diferente al establecido en los  rangos de la tabla, se tomará para la asignación de puntaje, el monto y/o límite del rango inmediatamente anterior al del valor ofrecido y el oferente acepta esta condición con la firma de la oferta y, de ser adjudicada la propuesta, expedirá la póliza con el valor indicado en la propuesta. </t>
    </r>
  </si>
  <si>
    <t>PUNTOS AL MAYOR VALOR DENTRO DEL  RANGO</t>
  </si>
  <si>
    <r>
      <t xml:space="preserve">Límite adicional al básico mayor a </t>
    </r>
    <r>
      <rPr>
        <b/>
        <sz val="13"/>
        <rFont val="Arial Narrow"/>
        <family val="2"/>
      </rPr>
      <t>$500.000.000 y hasta $1.000.000.000</t>
    </r>
    <r>
      <rPr>
        <sz val="13"/>
        <rFont val="Arial Narrow"/>
        <family val="2"/>
      </rPr>
      <t>:</t>
    </r>
  </si>
  <si>
    <t>Límite adicional al básico mayor al 60% y hasta el 80%.</t>
  </si>
  <si>
    <r>
      <t xml:space="preserve">Se califica  el aumento </t>
    </r>
    <r>
      <rPr>
        <b/>
        <u/>
        <sz val="13"/>
        <rFont val="Arial Narrow"/>
        <family val="2"/>
      </rPr>
      <t>adicional</t>
    </r>
    <r>
      <rPr>
        <b/>
        <sz val="13"/>
        <rFont val="Arial Narrow"/>
        <family val="2"/>
      </rPr>
      <t xml:space="preserve"> del porcentaje ofrecido.
</t>
    </r>
    <r>
      <rPr>
        <b/>
        <sz val="13"/>
        <color rgb="FFFF0000"/>
        <rFont val="Arial Narrow"/>
        <family val="2"/>
      </rPr>
      <t xml:space="preserve">Bajo la definición del texto de la condición obligatoria </t>
    </r>
  </si>
  <si>
    <r>
      <rPr>
        <b/>
        <sz val="13"/>
        <color rgb="FF0070C0"/>
        <rFont val="Arial Narrow"/>
        <family val="2"/>
      </rPr>
      <t>INCREMENTO DEL SUBLÍMITE DE GASTOS DE DEFENSA EN LOS PROCESOS DE  INDAGACIÓN O INVESTIGACIONES PRELIMINARES o INDAGACIONES PREVIAS Y EN LA VINCULACIÓN PROCESAL HASTA FALLO QUE HAGA TRANSITO A COSA JUZGADA</t>
    </r>
    <r>
      <rPr>
        <b/>
        <i/>
        <u/>
        <sz val="12"/>
        <color rgb="FF7030A0"/>
        <rFont val="Arial Narrow"/>
        <family val="2"/>
      </rPr>
      <t xml:space="preserve">
</t>
    </r>
    <r>
      <rPr>
        <b/>
        <u/>
        <sz val="13"/>
        <rFont val="Arial Narrow"/>
        <family val="2"/>
      </rPr>
      <t>Incluidos en el límite de Perjuicios o Detrimento Patrimonial sin cobro de prima.</t>
    </r>
  </si>
  <si>
    <t>SUBLÍMITE POR CARGO ASEGURADO</t>
  </si>
  <si>
    <t>El sublímite ofertado debe ser una cifra única aplicable para cada uno de los cargos asegurados</t>
  </si>
  <si>
    <r>
      <t>Se califica el</t>
    </r>
    <r>
      <rPr>
        <b/>
        <sz val="13"/>
        <color rgb="FF7030A0"/>
        <rFont val="Arial Narrow"/>
        <family val="2"/>
      </rPr>
      <t xml:space="preserve"> aumento adicional del límite asegurado</t>
    </r>
    <r>
      <rPr>
        <b/>
        <sz val="13"/>
        <rFont val="Arial Narrow"/>
        <family val="2"/>
      </rPr>
      <t xml:space="preserve"> conforme los valores indicados en los rangos.  Salvo que sea superior al último rango para lo cual se calificara con el mayor puntaje del rango y los demás por regla de tres
</t>
    </r>
    <r>
      <rPr>
        <b/>
        <sz val="13"/>
        <color rgb="FFFF0000"/>
        <rFont val="Arial Narrow"/>
        <family val="2"/>
      </rPr>
      <t>SIN COBRO DE PRIMA</t>
    </r>
  </si>
  <si>
    <r>
      <t xml:space="preserve">OFRECIMIENTO DE ESTUDIO DE RIESGOS CON COSTO A CARGO DE LA ASEGURADORA (SURVEY)
</t>
    </r>
    <r>
      <rPr>
        <sz val="13"/>
        <rFont val="Arial Narrow"/>
        <family val="2"/>
      </rPr>
      <t>Las recomendaciones, sugerencias y/o demás aspectos que se deriven del resultado de este estudio, no generarán exigencia de implementación de medidas de prevención y/o control de riesgo, aplicación de garantías o cualquier tipo de compromiso para el asegurado, así como la modificación de las condiciones ofertadas.  
El estudio deberá realizarse dentro de la vigencia de la póliza, el cronograma en el que se indiquen las actividades que desarrollará para tal efecto y los funcionarios y/o firma externa que llevarán a cabo las mismas.</t>
    </r>
  </si>
  <si>
    <t>Ofrecimiento de un sublímite de $50.000.000 evento /a gregado anual</t>
  </si>
  <si>
    <t>Ofrecimiento de un sublímite de $75.000.000 evento /a gregado anual</t>
  </si>
  <si>
    <t>Ofrecimiento de un sublímite de $100.000.000 evento /a gregado anual</t>
  </si>
  <si>
    <t>Ofrecimiento de un sublímite de $150.000.000 evento /a gregado anual</t>
  </si>
  <si>
    <t>Ofrecimiento de un sublímite de $200.000.000 evento /a gregado anual</t>
  </si>
  <si>
    <r>
      <t xml:space="preserve">EXTENSIÓN DE COBERTURA PARA PAGO DE MULTAS Y SANCIONES ADMINISTRATIVAS O TRIBUTARIAS </t>
    </r>
    <r>
      <rPr>
        <b/>
        <sz val="13"/>
        <color rgb="FF7030A0"/>
        <rFont val="Arial Narrow"/>
        <family val="2"/>
      </rPr>
      <t xml:space="preserve">(incluido en el límite de detrimento patrimonial)
</t>
    </r>
    <r>
      <rPr>
        <b/>
        <sz val="13"/>
        <color rgb="FF0070C0"/>
        <rFont val="Arial Narrow"/>
        <family val="2"/>
      </rPr>
      <t xml:space="preserve">
</t>
    </r>
    <r>
      <rPr>
        <sz val="13"/>
        <color theme="1"/>
        <rFont val="Arial Narrow"/>
        <family val="2"/>
      </rPr>
      <t>Se amparan</t>
    </r>
    <r>
      <rPr>
        <b/>
        <sz val="13"/>
        <color theme="1"/>
        <rFont val="Arial Narrow"/>
        <family val="2"/>
      </rPr>
      <t xml:space="preserve"> los pagos de multas y sanciones de carácter administrativo o tributarias o indemnizaciones impuestas por cualquier organismo de control</t>
    </r>
    <r>
      <rPr>
        <sz val="13"/>
        <color theme="1"/>
        <rFont val="Arial Narrow"/>
        <family val="2"/>
      </rPr>
      <t>, siempre que la acción que da origen a la multa o sanción administrativa, tributaria o indemnización, que se derive de un acto incorrecto (error, omisión o negligencia) cometido sin dolo. Se extiende esta condición a los gastos en los que se discuta la imposición de multas y sanciones de carácter administrativo y tributario contra algún funcionario asegurado.</t>
    </r>
  </si>
  <si>
    <t>RENUNCIA A LA APLICACIÓN DE SEGURO INSUFICIENTE Y/O INFRASEGURO</t>
  </si>
  <si>
    <t xml:space="preserve">PUNTOS AL MAYOR VALOR DENTRO DEL  RANGO </t>
  </si>
  <si>
    <t>Límite adicional al básico mayor al 30% y hasta el 50%.</t>
  </si>
  <si>
    <t>Límite adicional al básico mayor al 90% y hasta el 100%.</t>
  </si>
  <si>
    <r>
      <t>GASTOS ADICIONALES: 10%.</t>
    </r>
    <r>
      <rPr>
        <b/>
        <sz val="4"/>
        <color rgb="FF0070C0"/>
        <rFont val="Arial Narrow"/>
        <family val="2"/>
      </rPr>
      <t xml:space="preserve">
</t>
    </r>
    <r>
      <rPr>
        <b/>
        <sz val="13"/>
        <rFont val="Arial Narrow"/>
        <family val="2"/>
      </rPr>
      <t xml:space="preserve">NOTA 1: </t>
    </r>
    <r>
      <rPr>
        <sz val="13"/>
        <rFont val="Arial Narrow"/>
        <family val="2"/>
      </rPr>
      <t xml:space="preserve">Solo se acepta propuesta en los límites señados en los siguientes rangos.  Ofrecimientos de otros valores diferentes serán evaluados con cero (0) puntos), excepto que sea superior al último rango.
</t>
    </r>
    <r>
      <rPr>
        <b/>
        <sz val="13"/>
        <rFont val="Arial Narrow"/>
        <family val="2"/>
      </rPr>
      <t xml:space="preserve">NOTA 2: </t>
    </r>
    <r>
      <rPr>
        <sz val="13"/>
        <rFont val="Arial Narrow"/>
        <family val="2"/>
      </rPr>
      <t>Se otorga el máximo puntaje a la propuesta que dentro del rango se aproxime al máximo porcentaje requerido y las demas ofertas se calificaran en forma proporcional a la propuesta calificada con el máximo puntaje.</t>
    </r>
  </si>
  <si>
    <r>
      <t>HONORARIOS PROFESIONALES DE ABOGADOS, CONSULTORES,  AUDITORES, INTERVENTORES, ETC: 10%.</t>
    </r>
    <r>
      <rPr>
        <b/>
        <sz val="4"/>
        <color rgb="FF0070C0"/>
        <rFont val="Arial Narrow"/>
        <family val="2"/>
      </rPr>
      <t xml:space="preserve">
</t>
    </r>
    <r>
      <rPr>
        <b/>
        <sz val="13"/>
        <rFont val="Arial Narrow"/>
        <family val="2"/>
      </rPr>
      <t>NOTA 1:</t>
    </r>
    <r>
      <rPr>
        <sz val="13"/>
        <rFont val="Arial Narrow"/>
        <family val="2"/>
      </rPr>
      <t xml:space="preserve"> Solo se acepta propuesta en los límites señados en los siguientes rangos.  Ofrecimientos de otros valores diferentes serán evaluados con cero (0) puntos), excepto que sea superior al último rango.</t>
    </r>
    <r>
      <rPr>
        <b/>
        <sz val="13"/>
        <rFont val="Arial Narrow"/>
        <family val="2"/>
      </rPr>
      <t xml:space="preserve">
NOTA 2: </t>
    </r>
    <r>
      <rPr>
        <sz val="13"/>
        <rFont val="Arial Narrow"/>
        <family val="2"/>
      </rPr>
      <t>Se otorga el máximo puntaje a la propuesta que dentro del rango se aproxime al máximo porcentaje requerido y las demas ofertas se calificaran en forma proporcional a la propuesta calificada con el máximo puntaje.</t>
    </r>
  </si>
  <si>
    <r>
      <t>COSTAS EN JUICIO, HONORARIOS PROFESIONALES Y SELECCIÓN DE PROFESIONALES PARA LA DEFENSA.: 10%.</t>
    </r>
    <r>
      <rPr>
        <b/>
        <sz val="4"/>
        <color rgb="FF0070C0"/>
        <rFont val="Arial Narrow"/>
        <family val="2"/>
      </rPr>
      <t xml:space="preserve">
</t>
    </r>
    <r>
      <rPr>
        <b/>
        <sz val="13"/>
        <rFont val="Arial Narrow"/>
        <family val="2"/>
      </rPr>
      <t>NOTA 1:</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 xml:space="preserve">NOTA 2: </t>
    </r>
    <r>
      <rPr>
        <sz val="13"/>
        <rFont val="Arial Narrow"/>
        <family val="2"/>
      </rPr>
      <t>Se otorga el máximo puntaje a la propuesta que dentro del rango se aproxime al máximo porcentaje requerido y las demas ofertas se calificaran en forma proporcional a la propuesta calificada con el máximo puntaje.</t>
    </r>
  </si>
  <si>
    <r>
      <t>Rangos para el</t>
    </r>
    <r>
      <rPr>
        <b/>
        <sz val="13"/>
        <color rgb="FF7030A0"/>
        <rFont val="Arial Narrow"/>
        <family val="2"/>
      </rPr>
      <t xml:space="preserve"> aumento del límite </t>
    </r>
  </si>
  <si>
    <r>
      <t xml:space="preserve">Límite adicional al básico mayor a </t>
    </r>
    <r>
      <rPr>
        <b/>
        <sz val="13"/>
        <rFont val="Arial Narrow"/>
        <family val="2"/>
      </rPr>
      <t>$30.000.000 y hasta $50.000.000</t>
    </r>
  </si>
  <si>
    <r>
      <t xml:space="preserve">Límite adicional al básico mayor a </t>
    </r>
    <r>
      <rPr>
        <b/>
        <sz val="13"/>
        <rFont val="Arial Narrow"/>
        <family val="2"/>
      </rPr>
      <t>$300.000.000 y hasta $400.000.000</t>
    </r>
  </si>
  <si>
    <r>
      <t xml:space="preserve">Se califica el aumento </t>
    </r>
    <r>
      <rPr>
        <b/>
        <u/>
        <sz val="13"/>
        <rFont val="Arial Narrow"/>
        <family val="2"/>
      </rPr>
      <t>adicional</t>
    </r>
    <r>
      <rPr>
        <b/>
        <sz val="13"/>
        <rFont val="Arial Narrow"/>
        <family val="2"/>
      </rPr>
      <t xml:space="preserve"> del sublímite evento.</t>
    </r>
  </si>
  <si>
    <r>
      <t xml:space="preserve">Se califica el </t>
    </r>
    <r>
      <rPr>
        <b/>
        <u/>
        <sz val="13"/>
        <rFont val="Arial Narrow"/>
        <family val="2"/>
      </rPr>
      <t xml:space="preserve">aumento adicional </t>
    </r>
    <r>
      <rPr>
        <b/>
        <sz val="13"/>
        <rFont val="Arial Narrow"/>
        <family val="2"/>
      </rPr>
      <t xml:space="preserve">del límite asegurado.
</t>
    </r>
    <r>
      <rPr>
        <b/>
        <sz val="13"/>
        <color rgb="FFFF0000"/>
        <rFont val="Arial Narrow"/>
        <family val="2"/>
      </rPr>
      <t>SIN COBRO DE PRIMA</t>
    </r>
  </si>
  <si>
    <r>
      <rPr>
        <b/>
        <sz val="13"/>
        <rFont val="Arial Narrow"/>
        <family val="2"/>
      </rPr>
      <t xml:space="preserve">Se califica el </t>
    </r>
    <r>
      <rPr>
        <b/>
        <u/>
        <sz val="13"/>
        <rFont val="Arial Narrow"/>
        <family val="2"/>
      </rPr>
      <t xml:space="preserve">aumento adicional </t>
    </r>
    <r>
      <rPr>
        <b/>
        <sz val="13"/>
        <rFont val="Arial Narrow"/>
        <family val="2"/>
      </rPr>
      <t>del límite asegurado.</t>
    </r>
    <r>
      <rPr>
        <b/>
        <sz val="13"/>
        <color rgb="FF0070C0"/>
        <rFont val="Arial Narrow"/>
        <family val="2"/>
      </rPr>
      <t xml:space="preserve">
</t>
    </r>
    <r>
      <rPr>
        <b/>
        <sz val="13"/>
        <color rgb="FFFF0000"/>
        <rFont val="Arial Narrow"/>
        <family val="2"/>
      </rPr>
      <t>SIN COBRO DE PRIMA, así:</t>
    </r>
  </si>
  <si>
    <t>Límite mayor al 15% y hasta el 30%:</t>
  </si>
  <si>
    <t>Límite mayor al 30% y hasta el 60%:</t>
  </si>
  <si>
    <t>Límite mayor al 70% y hasta el 90%:</t>
  </si>
  <si>
    <r>
      <t xml:space="preserve">Se califica el aumento </t>
    </r>
    <r>
      <rPr>
        <b/>
        <u/>
        <sz val="13"/>
        <rFont val="Arial Narrow"/>
        <family val="2"/>
      </rPr>
      <t>adicional</t>
    </r>
    <r>
      <rPr>
        <b/>
        <sz val="13"/>
        <rFont val="Arial Narrow"/>
        <family val="2"/>
      </rPr>
      <t xml:space="preserve"> del porcentaje del sublímite</t>
    </r>
  </si>
  <si>
    <r>
      <t>ANTICIPO DE INDEMNIZACIÓN DEL 50%.</t>
    </r>
    <r>
      <rPr>
        <b/>
        <sz val="4"/>
        <color rgb="FF0070C0"/>
        <rFont val="Arial Narrow"/>
        <family val="2"/>
      </rPr>
      <t xml:space="preserve">
</t>
    </r>
    <r>
      <rPr>
        <b/>
        <sz val="13"/>
        <rFont val="Arial Narrow"/>
        <family val="2"/>
      </rPr>
      <t xml:space="preserve">NOTA: </t>
    </r>
    <r>
      <rPr>
        <sz val="13"/>
        <rFont val="Arial Narrow"/>
        <family val="2"/>
      </rPr>
      <t xml:space="preserve">Si el aumento adicional del porcentaje de anticipo es condicionado a la demostración de la ocurrencia y cuantía, se califica con cero (0) puntos este factor.   </t>
    </r>
    <r>
      <rPr>
        <sz val="4"/>
        <color rgb="FF0070C0"/>
        <rFont val="Arial Narrow"/>
        <family val="2"/>
      </rPr>
      <t xml:space="preserve">   </t>
    </r>
  </si>
  <si>
    <r>
      <t xml:space="preserve">Límite mínimo adicional al básico mayor a </t>
    </r>
    <r>
      <rPr>
        <b/>
        <sz val="13"/>
        <rFont val="Arial Narrow"/>
        <family val="2"/>
      </rPr>
      <t xml:space="preserve">$500.000 </t>
    </r>
  </si>
  <si>
    <r>
      <t>ANTICIPO DE INDEMNIZACIÓN DEL 50%.</t>
    </r>
    <r>
      <rPr>
        <b/>
        <sz val="4"/>
        <color rgb="FF0070C0"/>
        <rFont val="Arial Narrow"/>
        <family val="2"/>
      </rPr>
      <t xml:space="preserve">
</t>
    </r>
    <r>
      <rPr>
        <b/>
        <sz val="13"/>
        <rFont val="Arial Narrow"/>
        <family val="2"/>
      </rPr>
      <t xml:space="preserve">NOTA: </t>
    </r>
    <r>
      <rPr>
        <sz val="13"/>
        <rFont val="Arial Narrow"/>
        <family val="2"/>
      </rPr>
      <t xml:space="preserve">Si el aumento adicional del porcentaje de anticipo es condicionado a la demostración de la ocurrencia y cuantía, se califica con cero (0) puntos este factor.   </t>
    </r>
    <r>
      <rPr>
        <sz val="4"/>
        <color rgb="FF0070C0"/>
        <rFont val="Arial Narrow"/>
        <family val="2"/>
      </rPr>
      <t xml:space="preserve">  </t>
    </r>
  </si>
  <si>
    <r>
      <t xml:space="preserve">ANTICIPO DE INDEMNIZACIÓN DEL 50%.
</t>
    </r>
    <r>
      <rPr>
        <b/>
        <sz val="13"/>
        <rFont val="Arial Narrow"/>
        <family val="2"/>
      </rPr>
      <t xml:space="preserve">NOTA: </t>
    </r>
    <r>
      <rPr>
        <sz val="13"/>
        <rFont val="Arial Narrow"/>
        <family val="2"/>
      </rPr>
      <t xml:space="preserve">Si el aumento adicional del porcentaje de anticipo es condicionado a la demostración de la ocurrencia y cuantía, se califica con cero (0) puntos este factor.   </t>
    </r>
    <r>
      <rPr>
        <sz val="13"/>
        <color rgb="FF0070C0"/>
        <rFont val="Arial Narrow"/>
        <family val="2"/>
      </rPr>
      <t xml:space="preserve">   </t>
    </r>
  </si>
  <si>
    <r>
      <t xml:space="preserve">Se califica  el aumento </t>
    </r>
    <r>
      <rPr>
        <b/>
        <u/>
        <sz val="13"/>
        <rFont val="Arial Narrow"/>
        <family val="2"/>
      </rPr>
      <t>adicional</t>
    </r>
    <r>
      <rPr>
        <b/>
        <sz val="13"/>
        <rFont val="Arial Narrow"/>
        <family val="2"/>
      </rPr>
      <t xml:space="preserve"> del LÍMITE ASEGURADO
</t>
    </r>
    <r>
      <rPr>
        <b/>
        <sz val="13"/>
        <color rgb="FFFF0000"/>
        <rFont val="Arial Narrow"/>
        <family val="2"/>
      </rPr>
      <t>SIN COBRO DE PRIMA ADICIONAL</t>
    </r>
  </si>
  <si>
    <r>
      <t xml:space="preserve">ANTICIPO DE INDEMNIZACIÓN DEL 50%.
</t>
    </r>
    <r>
      <rPr>
        <b/>
        <sz val="13"/>
        <rFont val="Arial Narrow"/>
        <family val="2"/>
      </rPr>
      <t xml:space="preserve">NOTA: </t>
    </r>
    <r>
      <rPr>
        <sz val="13"/>
        <rFont val="Arial Narrow"/>
        <family val="2"/>
      </rPr>
      <t xml:space="preserve">Si el aumento adicional del porcentaje de anticipo es condicionado a la demostración de la ocurrencia y cuantía, se califica con cero (0) puntos este factor.   </t>
    </r>
    <r>
      <rPr>
        <sz val="13"/>
        <color rgb="FF0070C0"/>
        <rFont val="Arial Narrow"/>
        <family val="2"/>
      </rPr>
      <t xml:space="preserve">   </t>
    </r>
    <r>
      <rPr>
        <b/>
        <sz val="13"/>
        <color rgb="FF0070C0"/>
        <rFont val="Arial Narrow"/>
        <family val="2"/>
      </rPr>
      <t xml:space="preserve">
</t>
    </r>
  </si>
  <si>
    <r>
      <t>ANTICIPO DE INDEMNIZACIÓN DEL 80%.</t>
    </r>
    <r>
      <rPr>
        <b/>
        <sz val="4"/>
        <color rgb="FF0070C0"/>
        <rFont val="Arial Narrow"/>
        <family val="2"/>
      </rPr>
      <t xml:space="preserve">
</t>
    </r>
    <r>
      <rPr>
        <b/>
        <sz val="13"/>
        <rFont val="Arial Narrow"/>
        <family val="2"/>
      </rPr>
      <t xml:space="preserve">NOTA: </t>
    </r>
    <r>
      <rPr>
        <sz val="13"/>
        <rFont val="Arial Narrow"/>
        <family val="2"/>
      </rPr>
      <t>Si el aumento adicional del porcentaje de anticipo es condicionado a la demostración de la ocurrencia y cuantía, se califica con cero (0) puntos este factor.</t>
    </r>
  </si>
  <si>
    <t>Límite adicional al básico mayor al 10% y hasta el 20%.</t>
  </si>
  <si>
    <t>Límite adicional al básico mayor al 40% y hasta el 50%.</t>
  </si>
  <si>
    <t>VERSIÓN: SEP 2026</t>
  </si>
  <si>
    <t>REGISTRADURÍA NACIONAL DEL ESTADO CIVIL Y SU FONDO ROTATORIO</t>
  </si>
  <si>
    <r>
      <t xml:space="preserve">Amparar, bajo la modalidad de Todo Riesgo Daños Materiales, las pérdidas, daños materiales o desaparición que sufran los bienes e intereses de propiedad de </t>
    </r>
    <r>
      <rPr>
        <b/>
        <sz val="13"/>
        <color theme="1"/>
        <rFont val="Arial"/>
        <family val="2"/>
      </rPr>
      <t>REGISTRADURIA NACIONAL DEL ESTADO CIVIL y su FONDO ROTATORIO</t>
    </r>
    <r>
      <rPr>
        <sz val="13"/>
        <color theme="1"/>
        <rFont val="Arial"/>
        <family val="2"/>
      </rPr>
      <t xml:space="preserve">, así como aquellos por los cuales sean o lleguen a ser legalmente responsables, ubicados en cualquier parte de territorio nacional o internacional, por cualquier causa no expresamente excluida en este Anexo Técnico. Las exclusiones serán taxativas y de interpretación restrictiva.  </t>
    </r>
  </si>
  <si>
    <t>899.999.737-9</t>
  </si>
  <si>
    <t xml:space="preserve">REGISTRADURIA NACIONAL DEL ESTADO CIVIL </t>
  </si>
  <si>
    <t>899.999.040-4</t>
  </si>
  <si>
    <t xml:space="preserve">FONDO ROTATORIO DE LA REGISTRADURIA NACIONAL DEL ESTADO CIVIL </t>
  </si>
  <si>
    <r>
      <t xml:space="preserve">Límite adicional al básico mayor a </t>
    </r>
    <r>
      <rPr>
        <b/>
        <sz val="13"/>
        <rFont val="Arial Narrow"/>
        <family val="2"/>
      </rPr>
      <t xml:space="preserve">$10.000.000.000 y hasta $20.000.000.000: </t>
    </r>
  </si>
  <si>
    <r>
      <t xml:space="preserve">Se califica el aumento </t>
    </r>
    <r>
      <rPr>
        <b/>
        <u/>
        <sz val="13"/>
        <rFont val="Arial Narrow"/>
        <family val="2"/>
      </rPr>
      <t>adicional</t>
    </r>
    <r>
      <rPr>
        <b/>
        <sz val="13"/>
        <rFont val="Arial Narrow"/>
        <family val="2"/>
      </rPr>
      <t xml:space="preserve"> del sublímite
</t>
    </r>
    <r>
      <rPr>
        <b/>
        <sz val="13"/>
        <color rgb="FFFF0000"/>
        <rFont val="Arial Narrow"/>
        <family val="2"/>
      </rPr>
      <t xml:space="preserve">Hasta un monto total de $400.000.000 </t>
    </r>
    <r>
      <rPr>
        <b/>
        <sz val="13"/>
        <rFont val="Arial Narrow"/>
        <family val="2"/>
      </rPr>
      <t>incluido el básico</t>
    </r>
  </si>
  <si>
    <t>2. PÓLIZA DE SEGURO GLOBAL DE MANEJO PARA ENTIDADES OFICIALES</t>
  </si>
  <si>
    <t>REGISTRADURIA NACIONAL DEL ESTADO CIVIL</t>
  </si>
  <si>
    <r>
      <t xml:space="preserve">Límite adicional al básico mayor a </t>
    </r>
    <r>
      <rPr>
        <b/>
        <sz val="13"/>
        <rFont val="Arial Narrow"/>
        <family val="2"/>
      </rPr>
      <t>$50.000.000 y hasta $100.000.000</t>
    </r>
  </si>
  <si>
    <r>
      <t xml:space="preserve">Límite adicional al básico mayor a </t>
    </r>
    <r>
      <rPr>
        <b/>
        <sz val="13"/>
        <rFont val="Arial Narrow"/>
        <family val="2"/>
      </rPr>
      <t>$100.000.000 y hasta $200.000.000</t>
    </r>
  </si>
  <si>
    <r>
      <t xml:space="preserve">Límite adicional al básico mayor a </t>
    </r>
    <r>
      <rPr>
        <b/>
        <sz val="13"/>
        <rFont val="Arial Narrow"/>
        <family val="2"/>
      </rPr>
      <t>$200.000.000 y hasta $300.000.000</t>
    </r>
  </si>
  <si>
    <t>3. PÓLIZA DE SEGURO DE RESPONSABILIDAD CIVIL EXTRACONTRACTUAL</t>
  </si>
  <si>
    <t>4. PÓLIZA DE TRANSPORTE DE VALORES</t>
  </si>
  <si>
    <r>
      <t>Amparar las pérdidas y los daños materiales causados como consecuencia de los eventos que constituyen los amparos mencionados, por el transporte de dineros en efectivo, títulos valores, cheques, y cualquier otro documento de propiedad del asegurado que pueda ser convertido fácilmente en dinero en efectivo, incluyendo las movilizaciones de dinero en efectivo realizadas por los funcionarios en comisión y delegados del manejo de las cajas menores y demás títulos valores, por los cuales la</t>
    </r>
    <r>
      <rPr>
        <b/>
        <sz val="13"/>
        <rFont val="Arial Narrow"/>
        <family val="2"/>
      </rPr>
      <t xml:space="preserve"> REGISTRADURIA NACIONAL DEL ESTADO CIVIL Y SU FONDO ROTATORIO</t>
    </r>
    <r>
      <rPr>
        <sz val="13"/>
        <rFont val="Arial Narrow"/>
        <family val="2"/>
      </rPr>
      <t xml:space="preserve"> sea o deba ser legalmente responsable.</t>
    </r>
  </si>
  <si>
    <t>FONDO ROTATORIO DE LA REGISTRADURIA NACIONAL DEL ESTADO CIVIL</t>
  </si>
  <si>
    <t>5. PÓLIZA DE TRANSPORTE DE MERCANCÍAS</t>
  </si>
  <si>
    <r>
      <t>Amparar las pérdidas y los daños materiales causados como consecuencia de los eventos que constituyen los amparos mencionados, en el transporte de cualquier tipo de mercancías nuevas y usadas incluida maquinaría, por cualquier medio de transporte, de los bienes de su propiedad, bajo tenencia, responsabilidad y/o control; propios del giro normal de las actividades de la</t>
    </r>
    <r>
      <rPr>
        <b/>
        <sz val="13"/>
        <rFont val="Arial Narrow"/>
        <family val="2"/>
      </rPr>
      <t xml:space="preserve"> REGISTRADURIA NACIONAL DEL ESTADO CIVIL Y SU FONDO ROTATORIO.</t>
    </r>
  </si>
  <si>
    <t xml:space="preserve">6. PÓLIZA DE AUTOMÓVILES </t>
  </si>
  <si>
    <r>
      <t xml:space="preserve">Amparar a la </t>
    </r>
    <r>
      <rPr>
        <b/>
        <sz val="13"/>
        <rFont val="Arial Narrow"/>
        <family val="2"/>
      </rPr>
      <t>REGISTRADURIA NACIONAL DEL ESTADO CIVIL Y SU FONDO ROTATORIO</t>
    </r>
    <r>
      <rPr>
        <sz val="13"/>
        <rFont val="Arial Narrow"/>
        <family val="2"/>
      </rPr>
      <t xml:space="preserve">, por los perjuicios que cause patrimonial (daños materiales incluyendo daño emergente y lucro cesante) y extrapatrimonialmente (incluidos el daño moral, daño fisiológico y daño a la vida en relación), al igual que los daños a bienes o lesiones o muerte a terceros. De igual forma se amparan los daños y/o pérdidas que afecten a los vehículos de su propiedad, bajo tenencia, control o por los que sea legalmente responsable o incluidos aquellos recibidos por parte de otras entidades para el desarrollo misional de la Entidad. </t>
    </r>
  </si>
  <si>
    <t>899.999.040.-4</t>
  </si>
  <si>
    <t>REGISTRADURÍA NACIONAL DEL ESTADO CIVIL Y SU FONDO ROTATORIO / Y PARA RCE TERCEROS AFECTADOS</t>
  </si>
  <si>
    <r>
      <t>Al proponente que ofrezca únicamente el límite básico exigido de $1.550.000.000 / $1.550.000.000 / $3.100.000.000, ó Límite único combinado de $4.650.0000.000,</t>
    </r>
    <r>
      <rPr>
        <b/>
        <sz val="13"/>
        <rFont val="Arial Narrow"/>
        <family val="2"/>
      </rPr>
      <t xml:space="preserve"> se evaluara con CERO (0) puntos.
Solo se acepta propuesta en los límites a continuación señalados, ofrecimientos de otros valores diferentes serán evaluados con cero (0) puntos).</t>
    </r>
  </si>
  <si>
    <r>
      <t xml:space="preserve">GASTOS DE  TRANSPORTE POR PÉRDIDAS TOTALES (Daños y/o Hurto) 
</t>
    </r>
    <r>
      <rPr>
        <b/>
        <sz val="13"/>
        <color rgb="FFFF0000"/>
        <rFont val="Arial Narrow"/>
        <family val="2"/>
      </rPr>
      <t>(esta condición no aplica para motos y vehiculos pesados.)</t>
    </r>
    <r>
      <rPr>
        <b/>
        <sz val="4"/>
        <color rgb="FF0070C0"/>
        <rFont val="Arial Narrow"/>
        <family val="2"/>
      </rPr>
      <t xml:space="preserve">
</t>
    </r>
    <r>
      <rPr>
        <b/>
        <sz val="13"/>
        <rFont val="Arial Narrow"/>
        <family val="2"/>
      </rPr>
      <t>Limite de $40.000 diarios y hasta (90) días</t>
    </r>
  </si>
  <si>
    <r>
      <t>GASTOS DE  BODEGAJE</t>
    </r>
    <r>
      <rPr>
        <b/>
        <sz val="4"/>
        <color rgb="FF0070C0"/>
        <rFont val="Arial Narrow"/>
        <family val="2"/>
      </rPr>
      <t xml:space="preserve">
</t>
    </r>
    <r>
      <rPr>
        <b/>
        <sz val="13"/>
        <color theme="3" tint="-0.499984740745262"/>
        <rFont val="Arial Narrow"/>
        <family val="2"/>
      </rPr>
      <t>Limite de $5.000.000 evento $20.000.000 agregado anual</t>
    </r>
  </si>
  <si>
    <r>
      <t>AMPARO AUTOMÁTICO DE VEHÍCULOS NUEVOS Y USADOS</t>
    </r>
    <r>
      <rPr>
        <b/>
        <sz val="4"/>
        <color rgb="FF0070C0"/>
        <rFont val="Arial Narrow"/>
        <family val="2"/>
      </rPr>
      <t xml:space="preserve">
</t>
    </r>
    <r>
      <rPr>
        <b/>
        <sz val="4"/>
        <rFont val="Arial Narrow"/>
        <family val="2"/>
      </rPr>
      <t xml:space="preserve">
</t>
    </r>
    <r>
      <rPr>
        <b/>
        <sz val="13"/>
        <color theme="3" tint="-0.499984740745262"/>
        <rFont val="Arial Narrow"/>
        <family val="2"/>
      </rPr>
      <t>Sublímite de $300.000.000 por vehículo y término de 90 días de aviso.</t>
    </r>
  </si>
  <si>
    <r>
      <t>AMPARO AUTOMÁTICO DE EQUIPOS Y ACCESORIOS</t>
    </r>
    <r>
      <rPr>
        <b/>
        <sz val="4"/>
        <color rgb="FF0070C0"/>
        <rFont val="Arial Narrow"/>
        <family val="2"/>
      </rPr>
      <t xml:space="preserve">
</t>
    </r>
    <r>
      <rPr>
        <b/>
        <sz val="4"/>
        <rFont val="Arial Narrow"/>
        <family val="2"/>
      </rPr>
      <t xml:space="preserve">
</t>
    </r>
    <r>
      <rPr>
        <b/>
        <sz val="13"/>
        <color theme="3" tint="-0.499984740745262"/>
        <rFont val="Arial Narrow"/>
        <family val="2"/>
      </rPr>
      <t>Sublímite de $20.000.000 por vehículo y término de 90 días de aviso.</t>
    </r>
  </si>
  <si>
    <r>
      <t xml:space="preserve">Se califica  el aumento </t>
    </r>
    <r>
      <rPr>
        <b/>
        <u/>
        <sz val="13"/>
        <rFont val="Arial Narrow"/>
        <family val="2"/>
      </rPr>
      <t>adicional</t>
    </r>
    <r>
      <rPr>
        <b/>
        <sz val="13"/>
        <rFont val="Arial Narrow"/>
        <family val="2"/>
      </rPr>
      <t xml:space="preserve"> del </t>
    </r>
    <r>
      <rPr>
        <b/>
        <u/>
        <sz val="13"/>
        <color rgb="FFFF0000"/>
        <rFont val="Arial Narrow"/>
        <family val="2"/>
      </rPr>
      <t>monto</t>
    </r>
    <r>
      <rPr>
        <b/>
        <sz val="13"/>
        <color rgb="FFFF0000"/>
        <rFont val="Arial Narrow"/>
        <family val="2"/>
      </rPr>
      <t xml:space="preserve"> del sublímite para este amparo.</t>
    </r>
  </si>
  <si>
    <r>
      <t xml:space="preserve">Se califica  el aumento </t>
    </r>
    <r>
      <rPr>
        <b/>
        <u/>
        <sz val="13"/>
        <rFont val="Arial Narrow"/>
        <family val="2"/>
      </rPr>
      <t xml:space="preserve">adicional </t>
    </r>
    <r>
      <rPr>
        <b/>
        <sz val="13"/>
        <rFont val="Arial Narrow"/>
        <family val="2"/>
      </rPr>
      <t xml:space="preserve">del </t>
    </r>
    <r>
      <rPr>
        <b/>
        <u/>
        <sz val="13"/>
        <color rgb="FFFF0000"/>
        <rFont val="Arial Narrow"/>
        <family val="2"/>
      </rPr>
      <t>monto</t>
    </r>
    <r>
      <rPr>
        <b/>
        <sz val="13"/>
        <color rgb="FFFF0000"/>
        <rFont val="Arial Narrow"/>
        <family val="2"/>
      </rPr>
      <t xml:space="preserve"> de los gastos de bodegaje.</t>
    </r>
  </si>
  <si>
    <r>
      <t>Amparar los perjuicios o detrimentos patrimoniales causados a la</t>
    </r>
    <r>
      <rPr>
        <b/>
        <sz val="13"/>
        <color theme="3" tint="-0.499984740745262"/>
        <rFont val="Arial Narrow"/>
        <family val="2"/>
      </rPr>
      <t xml:space="preserve"> REGISTRADURIA NACIONAL DEL ESTADO CIVIL Y SU FONDO ROTATORIO</t>
    </r>
    <r>
      <rPr>
        <sz val="13"/>
        <color theme="3" tint="-0.499984740745262"/>
        <rFont val="Arial Narrow"/>
        <family val="2"/>
      </rPr>
      <t>, como consecuencia de decisiones de gestión incorrectas, pero no dolosas, adoptadas y/o ejecutadas o inejecutadas, por los Servidores Públicos y/o funcionarios con regímenes de responsabilidad similares a los de los servidores públicos, cuyos cargos se relacionan en el presente Pliego de Condiciones.
Al igual que asumir los gastos de defensa (honorarios profesionales de abogados defensores y cauciones judiciales) según los límites establecidos en este documento, en todo tipo de procesos, incluidos los penales siempre que se trate de delitos no dolosos; civiles; administrativos; iniciados por entes de control (Procuraduría, Contraloría o similares), investigaciones o procesos internos, o; por cualquier organismo oficial, en los que se discuta la responsabilidad correspondiente a los cargos asegurados.</t>
    </r>
  </si>
  <si>
    <t>REGISTRADURÍA NACIONAL DEL ESTADO CIVIL Y SU FONDO ROTATORIO Y/O CARGOS ASEGURADOS Y/O TERCEROS AFECTADOS</t>
  </si>
  <si>
    <t>FONDO ROTATORIO DE LA REGISTRADURIA NACIONAL DEL ESTADO CIVIL Y/O REGISTRADURIA NACIONAL DEL ESTADO CIVIL Y/O CARGOS ASEGURADOS</t>
  </si>
  <si>
    <t xml:space="preserve">Ofrecimiento adicional superior a $500.000.000 y hasta $800.000.000 </t>
  </si>
  <si>
    <r>
      <t>ANTICIPO DE INDEMNIZACIÓN  PARA EL PAGO DE HONORARIOS DEL 60%.</t>
    </r>
    <r>
      <rPr>
        <b/>
        <sz val="4"/>
        <color rgb="FF0070C0"/>
        <rFont val="Arial Narrow"/>
        <family val="2"/>
      </rPr>
      <t xml:space="preserve">
</t>
    </r>
    <r>
      <rPr>
        <b/>
        <sz val="13"/>
        <rFont val="Arial Narrow"/>
        <family val="2"/>
      </rPr>
      <t xml:space="preserve">NOTA: </t>
    </r>
    <r>
      <rPr>
        <sz val="13"/>
        <rFont val="Arial Narrow"/>
        <family val="2"/>
      </rPr>
      <t xml:space="preserve">Si el aumento adicional del porcentaje de anticipo es condicionado a la demostración de la ocurrencia y cuantía, se califica con cero (0) puntos este factor.   </t>
    </r>
    <r>
      <rPr>
        <sz val="13"/>
        <color rgb="FF0070C0"/>
        <rFont val="Arial Narrow"/>
        <family val="2"/>
      </rPr>
      <t xml:space="preserve">   </t>
    </r>
  </si>
  <si>
    <t>Amparar al asegurado las pérdidas, gastos y daños como consecuencia de actos deshonestos o fraudulentos cometidos por empleados del asegurado, solos o en concurso con otros, o con terceros, con la intención manifiesta de hacer que el asegurado sufra dicha pérdida.
Se extienen el objeto del seguro a amparar el patrimonio del asegurado por la pérdida o daños de bienes propios y no propios por los cuales el Asegurado sea responsable tales como dineros efectivo y  dinero en todas sus formas y representaciones, títulos valores y cualquier documento y forma material o inmaterial de representación de dinero, como consecuencia de los riesgos a que está expuesto el Asegurado en el giro normal de su actividad social.</t>
  </si>
  <si>
    <t>8. PÓLIZA DE INFIDELIDAD Y RIESGOS FINANCIEROS</t>
  </si>
  <si>
    <t>7. PÓLIZA DE RESPONSABILIDAD CIVIL SERVIDORES PÚBLICOS</t>
  </si>
  <si>
    <t>9. PÓLIZA DE RIESGO CIBERNÉTICO (RESPONSABILIDAD CIVIL PROTECCIÓN DE DATOS)</t>
  </si>
  <si>
    <r>
      <t>Cubrir las pérdidas patrimoniales  y Gastos de Defensa por la eventual responsabilidad de la</t>
    </r>
    <r>
      <rPr>
        <b/>
        <sz val="13"/>
        <color theme="3" tint="-0.499984740745262"/>
        <rFont val="Arial Narrow"/>
        <family val="2"/>
      </rPr>
      <t xml:space="preserve"> REGISTRADURIA NACIONAL DEL ESTADO CIVIL Y SU FONDO ROTATORIO</t>
    </r>
    <r>
      <rPr>
        <sz val="13"/>
        <color theme="3" tint="-0.499984740745262"/>
        <rFont val="Arial Narrow"/>
        <family val="2"/>
      </rPr>
      <t>, por pérdidas o daños ocasionados a terceros, y por los daños o pérdidas a sus propios bienes e intereses, derivados de situaciones de riesgo en el manejo de información, que son objeto de la cobertura de la póliza, dentro y fuera del Territorio Nacional.</t>
    </r>
  </si>
  <si>
    <r>
      <t xml:space="preserve">INCREMENTO DEL LÍMITE BÁSICO DE </t>
    </r>
    <r>
      <rPr>
        <b/>
        <sz val="13"/>
        <color rgb="FFFF0000"/>
        <rFont val="Arial Narrow"/>
        <family val="2"/>
      </rPr>
      <t xml:space="preserve"> $2.800.000.000</t>
    </r>
    <r>
      <rPr>
        <b/>
        <sz val="13"/>
        <color rgb="FF0070C0"/>
        <rFont val="Arial Narrow"/>
        <family val="2"/>
      </rPr>
      <t xml:space="preserve"> PARA LA COBERTURA DE   RESPONSABILIDAD CIVIL PROTECCIÓN DE DATOS - RIESGO CIBERNÉTICO.
</t>
    </r>
    <r>
      <rPr>
        <b/>
        <sz val="13"/>
        <rFont val="Arial Narrow"/>
        <family val="2"/>
      </rPr>
      <t xml:space="preserve">NOTA: </t>
    </r>
    <r>
      <rPr>
        <sz val="13"/>
        <rFont val="Arial Narrow"/>
        <family val="2"/>
      </rPr>
      <t>Solo se acepta propuesta en los límites señados en los siguientes rangos.  Ofrecimientos de otros valores diferentes serán evaluados con cero (0) puntos), excepto que sea superior al último rango.</t>
    </r>
  </si>
  <si>
    <r>
      <t xml:space="preserve">INVESTIGACIÓN
</t>
    </r>
    <r>
      <rPr>
        <b/>
        <sz val="13"/>
        <rFont val="Arial Narrow"/>
        <family val="2"/>
      </rPr>
      <t xml:space="preserve">
Sublimite del 76% del valor asegurado por reclamo y en la vigencia.</t>
    </r>
    <r>
      <rPr>
        <b/>
        <sz val="13"/>
        <color rgb="FF0070C0"/>
        <rFont val="Arial Narrow"/>
        <family val="2"/>
      </rPr>
      <t xml:space="preserve">
</t>
    </r>
    <r>
      <rPr>
        <b/>
        <sz val="13"/>
        <rFont val="Arial Narrow"/>
        <family val="2"/>
      </rPr>
      <t>NOTA:</t>
    </r>
    <r>
      <rPr>
        <sz val="13"/>
        <rFont val="Arial Narrow"/>
        <family val="2"/>
      </rPr>
      <t xml:space="preserve"> Solo se acepta propuesta en los límites señados en los siguientes rangos. </t>
    </r>
  </si>
  <si>
    <r>
      <t xml:space="preserve">NOTIFICACIÓN Y MONITOREO
</t>
    </r>
    <r>
      <rPr>
        <b/>
        <sz val="13"/>
        <rFont val="Arial Narrow"/>
        <family val="2"/>
      </rPr>
      <t xml:space="preserve">
Sublimite del 76% del valor asegurado por reclamo y en la vigencia.
NOTA</t>
    </r>
    <r>
      <rPr>
        <sz val="13"/>
        <rFont val="Arial Narrow"/>
        <family val="2"/>
      </rPr>
      <t>: Solo se acepta propuesta en los límites señados en los siguientes rangos.</t>
    </r>
  </si>
  <si>
    <r>
      <t xml:space="preserve">DATOS ELECTRÓNICOS
</t>
    </r>
    <r>
      <rPr>
        <b/>
        <sz val="13"/>
        <rFont val="Arial Narrow"/>
        <family val="2"/>
      </rPr>
      <t xml:space="preserve">
Sublimite del 76% del valor asegurado por reclamo y en la vigencia.</t>
    </r>
    <r>
      <rPr>
        <b/>
        <sz val="13"/>
        <color rgb="FF0070C0"/>
        <rFont val="Arial Narrow"/>
        <family val="2"/>
      </rPr>
      <t xml:space="preserve">
</t>
    </r>
    <r>
      <rPr>
        <b/>
        <sz val="13"/>
        <rFont val="Arial Narrow"/>
        <family val="2"/>
      </rPr>
      <t>NOTA:</t>
    </r>
    <r>
      <rPr>
        <sz val="13"/>
        <rFont val="Arial Narrow"/>
        <family val="2"/>
      </rPr>
      <t xml:space="preserve"> Solo se acepta propuesta en los límites señados en los siguientes rangos.</t>
    </r>
  </si>
  <si>
    <r>
      <t xml:space="preserve">CONTENIDO MULTIMEDIA
</t>
    </r>
    <r>
      <rPr>
        <b/>
        <sz val="13"/>
        <rFont val="Arial Narrow"/>
        <family val="2"/>
      </rPr>
      <t>Sublimite del 76% del valor asegurado por reclamo y en la vigencia.</t>
    </r>
    <r>
      <rPr>
        <b/>
        <sz val="13"/>
        <color rgb="FF0070C0"/>
        <rFont val="Arial Narrow"/>
        <family val="2"/>
      </rPr>
      <t xml:space="preserve">
</t>
    </r>
    <r>
      <rPr>
        <b/>
        <sz val="13"/>
        <rFont val="Arial Narrow"/>
        <family val="2"/>
      </rPr>
      <t xml:space="preserve">NOTA: </t>
    </r>
    <r>
      <rPr>
        <sz val="13"/>
        <rFont val="Arial Narrow"/>
        <family val="2"/>
      </rPr>
      <t>Solo se acepta propuesta en los límites señados en los siguientes rangos.</t>
    </r>
  </si>
  <si>
    <r>
      <t xml:space="preserve">INTERRUPCIÓN DE LA RED 
</t>
    </r>
    <r>
      <rPr>
        <b/>
        <sz val="13"/>
        <rFont val="Arial Narrow"/>
        <family val="2"/>
      </rPr>
      <t>Periodo de horas de espera: 12 horas</t>
    </r>
    <r>
      <rPr>
        <b/>
        <sz val="13"/>
        <color rgb="FF0070C0"/>
        <rFont val="Arial Narrow"/>
        <family val="2"/>
      </rPr>
      <t>.</t>
    </r>
  </si>
  <si>
    <r>
      <t xml:space="preserve">Se califica en Condiciones Adicionales el aumento </t>
    </r>
    <r>
      <rPr>
        <b/>
        <u/>
        <sz val="13"/>
        <rFont val="Arial Narrow"/>
        <family val="2"/>
      </rPr>
      <t>adicional</t>
    </r>
    <r>
      <rPr>
        <b/>
        <sz val="13"/>
        <rFont val="Arial Narrow"/>
        <family val="2"/>
      </rPr>
      <t xml:space="preserve"> del porcentaje ofrecido.
</t>
    </r>
    <r>
      <rPr>
        <b/>
        <sz val="13"/>
        <color rgb="FFFF0000"/>
        <rFont val="Arial Narrow"/>
        <family val="2"/>
      </rPr>
      <t>Hasta un máximo del 10%</t>
    </r>
    <r>
      <rPr>
        <b/>
        <sz val="13"/>
        <rFont val="Arial Narrow"/>
        <family val="2"/>
      </rPr>
      <t xml:space="preserve"> incluido el básico</t>
    </r>
  </si>
  <si>
    <r>
      <t xml:space="preserve">Límite adicional al básico mayor a </t>
    </r>
    <r>
      <rPr>
        <b/>
        <sz val="13"/>
        <rFont val="Arial Narrow"/>
        <family val="2"/>
      </rPr>
      <t>$25.000.000 y hasta $50.000.000</t>
    </r>
    <r>
      <rPr>
        <sz val="13"/>
        <rFont val="Arial Narrow"/>
        <family val="2"/>
      </rPr>
      <t>:</t>
    </r>
    <r>
      <rPr>
        <b/>
        <sz val="13"/>
        <color rgb="FF7030A0"/>
        <rFont val="Arial Narrow"/>
        <family val="2"/>
      </rPr>
      <t xml:space="preserve"> </t>
    </r>
  </si>
  <si>
    <r>
      <t xml:space="preserve">Se califica el aumento </t>
    </r>
    <r>
      <rPr>
        <b/>
        <u/>
        <sz val="13"/>
        <rFont val="Arial Narrow"/>
        <family val="2"/>
      </rPr>
      <t xml:space="preserve">adicional </t>
    </r>
    <r>
      <rPr>
        <b/>
        <sz val="13"/>
        <rFont val="Arial Narrow"/>
        <family val="2"/>
      </rPr>
      <t xml:space="preserve">del límite asegurado.
Hasta un monto total de </t>
    </r>
    <r>
      <rPr>
        <b/>
        <sz val="13"/>
        <color rgb="FFFF0000"/>
        <rFont val="Arial Narrow"/>
        <family val="2"/>
      </rPr>
      <t>$1.600.000.000</t>
    </r>
    <r>
      <rPr>
        <b/>
        <sz val="13"/>
        <rFont val="Arial Narrow"/>
        <family val="2"/>
      </rPr>
      <t xml:space="preserve"> incluido el básico
</t>
    </r>
    <r>
      <rPr>
        <b/>
        <sz val="13"/>
        <color rgb="FFFF0000"/>
        <rFont val="Arial Narrow"/>
        <family val="2"/>
      </rPr>
      <t>SIN COBRO DE PRIMA</t>
    </r>
  </si>
  <si>
    <r>
      <t xml:space="preserve">Límite adicional al básico mayor a </t>
    </r>
    <r>
      <rPr>
        <b/>
        <sz val="13"/>
        <rFont val="Arial Narrow"/>
        <family val="2"/>
      </rPr>
      <t>$200.000.000 y hasta $400.000.000</t>
    </r>
  </si>
  <si>
    <r>
      <t xml:space="preserve">Límite adicional al básico mayor a </t>
    </r>
    <r>
      <rPr>
        <b/>
        <sz val="13"/>
        <rFont val="Arial Narrow"/>
        <family val="2"/>
      </rPr>
      <t>$600.000.000 y hasta $1.000.000.000</t>
    </r>
  </si>
  <si>
    <r>
      <t xml:space="preserve">Se califica el aumento </t>
    </r>
    <r>
      <rPr>
        <b/>
        <u/>
        <sz val="13"/>
        <rFont val="Arial Narrow"/>
        <family val="2"/>
      </rPr>
      <t>adicional</t>
    </r>
    <r>
      <rPr>
        <b/>
        <sz val="13"/>
        <rFont val="Arial Narrow"/>
        <family val="2"/>
      </rPr>
      <t xml:space="preserve"> del sublímite</t>
    </r>
    <r>
      <rPr>
        <b/>
        <sz val="13"/>
        <color rgb="FF7030A0"/>
        <rFont val="Arial Narrow"/>
        <family val="2"/>
      </rPr>
      <t xml:space="preserve"> agregado anual</t>
    </r>
  </si>
  <si>
    <r>
      <rPr>
        <b/>
        <sz val="13"/>
        <color rgb="FF0070C0"/>
        <rFont val="Arial Narrow"/>
        <family val="2"/>
      </rPr>
      <t>GASTOS EXTRAORDINARIOS.</t>
    </r>
    <r>
      <rPr>
        <b/>
        <sz val="4"/>
        <rFont val="Arial Narrow"/>
        <family val="2"/>
      </rPr>
      <t xml:space="preserve">
</t>
    </r>
    <r>
      <rPr>
        <b/>
        <sz val="13"/>
        <rFont val="Arial Narrow"/>
        <family val="2"/>
      </rPr>
      <t>Sublímite  por la su</t>
    </r>
    <r>
      <rPr>
        <b/>
        <sz val="13"/>
        <color theme="3" tint="-0.499984740745262"/>
        <rFont val="Arial Narrow"/>
        <family val="2"/>
      </rPr>
      <t>ma de $3.000.000.000</t>
    </r>
    <r>
      <rPr>
        <b/>
        <sz val="13"/>
        <rFont val="Arial Narrow"/>
        <family val="2"/>
      </rPr>
      <t>,  incluido en el valor asegurado,sin aplicación de deducible y combinado para los gastos relacionados en en Anexo No. 1.</t>
    </r>
    <r>
      <rPr>
        <b/>
        <sz val="4"/>
        <rFont val="Arial Narrow"/>
        <family val="2"/>
      </rPr>
      <t xml:space="preserve">
</t>
    </r>
    <r>
      <rPr>
        <b/>
        <sz val="13"/>
        <rFont val="Arial Narrow"/>
        <family val="2"/>
      </rPr>
      <t xml:space="preserve">NOTA 1: </t>
    </r>
    <r>
      <rPr>
        <sz val="13"/>
        <rFont val="Arial Narrow"/>
        <family val="2"/>
      </rPr>
      <t>Solo se acepta propuesta en los límites señados en los siguientes rangos.  Ofrecimientos de otros valores diferentes serán evaluados con cero (0) puntos), excepto que sea superior al último rango.</t>
    </r>
    <r>
      <rPr>
        <b/>
        <sz val="13"/>
        <rFont val="Arial Narrow"/>
        <family val="2"/>
      </rPr>
      <t xml:space="preserve">
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</si>
  <si>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CLÁUSULA DE NO TASACIÓN EN CASO DE SINIESTRO</t>
    </r>
    <r>
      <rPr>
        <b/>
        <sz val="4"/>
        <color rgb="FF0070C0"/>
        <rFont val="Arial Narrow"/>
        <family val="2"/>
      </rPr>
      <t xml:space="preserve">
</t>
    </r>
    <r>
      <rPr>
        <b/>
        <sz val="13"/>
        <rFont val="Arial Narrow"/>
        <family val="2"/>
      </rPr>
      <t>Sublímite de has</t>
    </r>
    <r>
      <rPr>
        <b/>
        <sz val="13"/>
        <color theme="3" tint="-0.499984740745262"/>
        <rFont val="Arial Narrow"/>
        <family val="2"/>
      </rPr>
      <t>ta $200.000.000</t>
    </r>
    <r>
      <rPr>
        <b/>
        <sz val="13"/>
        <rFont val="Arial Narrow"/>
        <family val="2"/>
      </rPr>
      <t xml:space="preserve">, por siniestro. </t>
    </r>
    <r>
      <rPr>
        <b/>
        <sz val="4"/>
        <color rgb="FF0070C0"/>
        <rFont val="Arial Narrow"/>
        <family val="2"/>
      </rPr>
      <t xml:space="preserve">
</t>
    </r>
    <r>
      <rPr>
        <b/>
        <sz val="13"/>
        <rFont val="Arial Narrow"/>
        <family val="2"/>
      </rPr>
      <t xml:space="preserve">NOTA 1: </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NOTA 2:</t>
    </r>
    <r>
      <rPr>
        <sz val="13"/>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</si>
  <si>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t>AUTORIZACIÓN EXPRESA AL ASEGU</t>
    </r>
    <r>
      <rPr>
        <b/>
        <sz val="13"/>
        <color theme="4" tint="-0.249977111117893"/>
        <rFont val="Arial Narrow"/>
        <family val="2"/>
      </rPr>
      <t>RADO PARA ATENCIÓN DE DAÑOS POR SINIESTROS CUYO VALOR NO EXCEDA $150.000.000.</t>
    </r>
    <r>
      <rPr>
        <b/>
        <sz val="4"/>
        <color rgb="FF0070C0"/>
        <rFont val="Arial Narrow"/>
        <family val="2"/>
      </rPr>
      <t xml:space="preserve">
</t>
    </r>
    <r>
      <rPr>
        <b/>
        <sz val="13"/>
        <rFont val="Arial Narrow"/>
        <family val="2"/>
      </rPr>
      <t xml:space="preserve">NOTA 1:  </t>
    </r>
    <r>
      <rPr>
        <sz val="13"/>
        <rFont val="Arial Narrow"/>
        <family val="2"/>
      </rPr>
      <t>Solo se acepta propuesta en los límites señados en los siguientes rangos.  Ofrecimientos de otros valores diferentes serán evaluados con cero (0) puntos), excepto que sea superior al último rango.</t>
    </r>
    <r>
      <rPr>
        <b/>
        <sz val="13"/>
        <color rgb="FF0070C0"/>
        <rFont val="Arial Narrow"/>
        <family val="2"/>
      </rPr>
      <t xml:space="preserve">
</t>
    </r>
    <r>
      <rPr>
        <b/>
        <sz val="13"/>
        <rFont val="Arial Narrow"/>
        <family val="2"/>
      </rPr>
      <t xml:space="preserve">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</si>
  <si>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t>Ofrecimiento adicional de $1.500.000.000 al límite básico.</t>
  </si>
  <si>
    <t>Ofrecimiento adicional de $250.000.000 al límite básico.</t>
  </si>
  <si>
    <t>Ofrecimiento adicional de $750.000.000 al límite básico.</t>
  </si>
  <si>
    <t>Límite adicional al básico mayor al 4% y hasta el 8%.</t>
  </si>
  <si>
    <t>Límite adicional al básico mayor al 8% y hasta el 10%.</t>
  </si>
  <si>
    <t>Límite adicional al básico mayor al 10% y hasta el 14%.</t>
  </si>
  <si>
    <r>
      <t xml:space="preserve">Límite adicional al básico mayor a </t>
    </r>
    <r>
      <rPr>
        <b/>
        <sz val="13"/>
        <rFont val="Arial Narrow"/>
        <family val="2"/>
      </rPr>
      <t>$25.000.000.000 y hasta $30.000.000.000</t>
    </r>
    <r>
      <rPr>
        <sz val="13"/>
        <rFont val="Arial Narrow"/>
        <family val="2"/>
      </rPr>
      <t>:</t>
    </r>
  </si>
  <si>
    <r>
      <t xml:space="preserve">Límite adicional al básico mayor a </t>
    </r>
    <r>
      <rPr>
        <b/>
        <sz val="13"/>
        <rFont val="Arial Narrow"/>
        <family val="2"/>
      </rPr>
      <t>$35.000.000.000 y hasta $40.000.000.000</t>
    </r>
    <r>
      <rPr>
        <sz val="13"/>
        <rFont val="Arial Narrow"/>
        <family val="2"/>
      </rPr>
      <t xml:space="preserve">: </t>
    </r>
  </si>
  <si>
    <r>
      <rPr>
        <b/>
        <sz val="13"/>
        <color rgb="FF0070C0"/>
        <rFont val="Arial Narrow"/>
        <family val="2"/>
      </rPr>
      <t>ACTOS MAL INTENCIONADOS DE TERCEROS ASONADA, MOTÍN, CONMOCIÓN CIVIL O POPULAR Y HUELGA (INCLUIDO TERRORISMO Y SABOTAJE).</t>
    </r>
    <r>
      <rPr>
        <b/>
        <sz val="4"/>
        <rFont val="Arial Narrow"/>
        <family val="2"/>
      </rPr>
      <t xml:space="preserve">
</t>
    </r>
    <r>
      <rPr>
        <b/>
        <sz val="13"/>
        <rFont val="Arial Narrow"/>
        <family val="2"/>
      </rPr>
      <t>Sub</t>
    </r>
    <r>
      <rPr>
        <b/>
        <sz val="13"/>
        <color theme="3" tint="-0.499984740745262"/>
        <rFont val="Arial Narrow"/>
        <family val="2"/>
      </rPr>
      <t xml:space="preserve">límite de $60.000.000.000 </t>
    </r>
    <r>
      <rPr>
        <b/>
        <u/>
        <sz val="13"/>
        <color rgb="FF7030A0"/>
        <rFont val="Arial Narrow"/>
        <family val="2"/>
      </rPr>
      <t xml:space="preserve">(vigencia 1.4.2. Anexo No. 1) </t>
    </r>
    <r>
      <rPr>
        <b/>
        <sz val="13"/>
        <rFont val="Arial Narrow"/>
        <family val="2"/>
      </rPr>
      <t xml:space="preserve">
</t>
    </r>
    <r>
      <rPr>
        <b/>
        <sz val="4"/>
        <rFont val="Arial Narrow"/>
        <family val="2"/>
      </rPr>
      <t xml:space="preserve">
</t>
    </r>
    <r>
      <rPr>
        <b/>
        <sz val="13"/>
        <rFont val="Arial Narrow"/>
        <family val="2"/>
      </rPr>
      <t xml:space="preserve">NOTA 1: </t>
    </r>
    <r>
      <rPr>
        <sz val="13"/>
        <rFont val="Arial Narrow"/>
        <family val="2"/>
      </rPr>
      <t>Solo se acepta propuesta en los límites señados en los siguientes rangos.  Ofrecimientos de otros valores diferentes serán evaluados con cero (0) puntos), excepto que sea superior al último rango.</t>
    </r>
    <r>
      <rPr>
        <b/>
        <sz val="13"/>
        <rFont val="Arial Narrow"/>
        <family val="2"/>
      </rPr>
      <t xml:space="preserve">
NOTA 2:</t>
    </r>
    <r>
      <rPr>
        <sz val="13"/>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</si>
  <si>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rPr>
        <b/>
        <sz val="13"/>
        <color rgb="FF0070C0"/>
        <rFont val="Arial Narrow"/>
        <family val="2"/>
      </rPr>
      <t xml:space="preserve">HURTO Y HURTO CALIFICADO
</t>
    </r>
    <r>
      <rPr>
        <b/>
        <sz val="13"/>
        <rFont val="Arial Narrow"/>
        <family val="2"/>
      </rPr>
      <t>Subl</t>
    </r>
    <r>
      <rPr>
        <b/>
        <sz val="13"/>
        <color theme="3" tint="-0.499984740745262"/>
        <rFont val="Arial Narrow"/>
        <family val="2"/>
      </rPr>
      <t xml:space="preserve">ímite de $6.000.000.000 </t>
    </r>
    <r>
      <rPr>
        <b/>
        <u/>
        <sz val="13"/>
        <color rgb="FF7030A0"/>
        <rFont val="Arial Narrow"/>
        <family val="2"/>
      </rPr>
      <t>(vigencia 1.4.2. Anexo No. 1)</t>
    </r>
    <r>
      <rPr>
        <b/>
        <sz val="13"/>
        <rFont val="Arial Narrow"/>
        <family val="2"/>
      </rPr>
      <t xml:space="preserve">  combinado para todos los bienes..</t>
    </r>
  </si>
  <si>
    <r>
      <rPr>
        <b/>
        <sz val="13"/>
        <color rgb="FF0070C0"/>
        <rFont val="Arial Narrow"/>
        <family val="2"/>
      </rPr>
      <t>GASTOS ADICIONALES.</t>
    </r>
    <r>
      <rPr>
        <b/>
        <sz val="4"/>
        <rFont val="Arial Narrow"/>
        <family val="2"/>
      </rPr>
      <t xml:space="preserve">
</t>
    </r>
    <r>
      <rPr>
        <b/>
        <sz val="13"/>
        <rFont val="Arial Narrow"/>
        <family val="2"/>
      </rPr>
      <t>Sublímite  por la sum</t>
    </r>
    <r>
      <rPr>
        <b/>
        <sz val="13"/>
        <color theme="3" tint="-0.499984740745262"/>
        <rFont val="Arial Narrow"/>
        <family val="2"/>
      </rPr>
      <t>a de $10.000.000.000</t>
    </r>
    <r>
      <rPr>
        <b/>
        <sz val="13"/>
        <rFont val="Arial Narrow"/>
        <family val="2"/>
      </rPr>
      <t>,  en exceso del valor asegurado,sin aplicación de deducible y combinado para los gastos relacionados en en Anexo No. 1.</t>
    </r>
    <r>
      <rPr>
        <b/>
        <sz val="4"/>
        <rFont val="Arial Narrow"/>
        <family val="2"/>
      </rPr>
      <t xml:space="preserve">
</t>
    </r>
    <r>
      <rPr>
        <b/>
        <sz val="13"/>
        <rFont val="Arial Narrow"/>
        <family val="2"/>
      </rPr>
      <t>NOTA 1:</t>
    </r>
    <r>
      <rPr>
        <sz val="13"/>
        <rFont val="Arial Narrow"/>
        <family val="2"/>
      </rPr>
      <t xml:space="preserve"> Solo se acepta propuesta en los límites señados en los siguientes rangos.  Ofrecimientos de otros valores diferentes serán evaluados con cero (0) puntos), excepto que sea superior al último rango.</t>
    </r>
    <r>
      <rPr>
        <b/>
        <sz val="13"/>
        <rFont val="Arial Narrow"/>
        <family val="2"/>
      </rPr>
      <t xml:space="preserve">
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</si>
  <si>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Límite adicional al básico mayor a </t>
    </r>
    <r>
      <rPr>
        <b/>
        <sz val="13"/>
        <rFont val="Arial Narrow"/>
        <family val="2"/>
      </rPr>
      <t>$550.000.000 y hasta $1.000.000.000</t>
    </r>
    <r>
      <rPr>
        <sz val="13"/>
        <rFont val="Arial Narrow"/>
        <family val="2"/>
      </rPr>
      <t>:</t>
    </r>
  </si>
  <si>
    <r>
      <t xml:space="preserve">Límite adicional al básico mayor a </t>
    </r>
    <r>
      <rPr>
        <b/>
        <sz val="13"/>
        <rFont val="Arial Narrow"/>
        <family val="2"/>
      </rPr>
      <t>$1.000.000.000 y hasta $5.000.000.000</t>
    </r>
    <r>
      <rPr>
        <sz val="13"/>
        <rFont val="Arial Narrow"/>
        <family val="2"/>
      </rPr>
      <t>:</t>
    </r>
  </si>
  <si>
    <r>
      <t xml:space="preserve">Se califica el aumento </t>
    </r>
    <r>
      <rPr>
        <b/>
        <u/>
        <sz val="13"/>
        <rFont val="Arial Narrow"/>
        <family val="2"/>
      </rPr>
      <t>adiciona</t>
    </r>
    <r>
      <rPr>
        <b/>
        <sz val="13"/>
        <rFont val="Arial Narrow"/>
        <family val="2"/>
      </rPr>
      <t xml:space="preserve">l del sublímite
</t>
    </r>
    <r>
      <rPr>
        <b/>
        <sz val="13"/>
        <color rgb="FFFF0000"/>
        <rFont val="Arial Narrow"/>
        <family val="2"/>
      </rPr>
      <t>Hasta un monto total de $100.000.000.000</t>
    </r>
    <r>
      <rPr>
        <b/>
        <sz val="13"/>
        <rFont val="Arial Narrow"/>
        <family val="2"/>
      </rPr>
      <t xml:space="preserve"> incluido el básico y sin cobro de prima adicional.</t>
    </r>
  </si>
  <si>
    <r>
      <t xml:space="preserve">Se califica el aumento </t>
    </r>
    <r>
      <rPr>
        <b/>
        <u/>
        <sz val="13"/>
        <rFont val="Arial Narrow"/>
        <family val="2"/>
      </rPr>
      <t>adiciona</t>
    </r>
    <r>
      <rPr>
        <b/>
        <sz val="13"/>
        <rFont val="Arial Narrow"/>
        <family val="2"/>
      </rPr>
      <t xml:space="preserve">l del sublímite
</t>
    </r>
    <r>
      <rPr>
        <b/>
        <sz val="13"/>
        <color rgb="FFFF0000"/>
        <rFont val="Arial Narrow"/>
        <family val="2"/>
      </rPr>
      <t>Hasta un monto total de $10.000.000.000</t>
    </r>
    <r>
      <rPr>
        <b/>
        <sz val="13"/>
        <rFont val="Arial Narrow"/>
        <family val="2"/>
      </rPr>
      <t xml:space="preserve"> 
y sin cobro de prima adicional.</t>
    </r>
  </si>
  <si>
    <r>
      <t xml:space="preserve">Se califica el aumento </t>
    </r>
    <r>
      <rPr>
        <b/>
        <u/>
        <sz val="13"/>
        <rFont val="Arial Narrow"/>
        <family val="2"/>
      </rPr>
      <t>adicional</t>
    </r>
    <r>
      <rPr>
        <b/>
        <sz val="13"/>
        <rFont val="Arial Narrow"/>
        <family val="2"/>
      </rPr>
      <t xml:space="preserve"> del sublímite
</t>
    </r>
    <r>
      <rPr>
        <b/>
        <sz val="13"/>
        <color rgb="FFFF0000"/>
        <rFont val="Arial Narrow"/>
        <family val="2"/>
      </rPr>
      <t xml:space="preserve">Hasta un monto total de  $15.000.000.000 </t>
    </r>
    <r>
      <rPr>
        <b/>
        <sz val="13"/>
        <rFont val="Arial Narrow"/>
        <family val="2"/>
      </rPr>
      <t>incluido el básico
y sin cobro de prima adicional.</t>
    </r>
  </si>
  <si>
    <r>
      <t xml:space="preserve">Límite adicional al básico mayor a </t>
    </r>
    <r>
      <rPr>
        <b/>
        <sz val="13"/>
        <rFont val="Arial Narrow"/>
        <family val="2"/>
      </rPr>
      <t>$1.200.000.000 y hasta $1.500.000.000</t>
    </r>
    <r>
      <rPr>
        <sz val="13"/>
        <rFont val="Arial Narrow"/>
        <family val="2"/>
      </rPr>
      <t>:</t>
    </r>
  </si>
  <si>
    <r>
      <t xml:space="preserve">Límite adicional al básico mayor a </t>
    </r>
    <r>
      <rPr>
        <b/>
        <sz val="13"/>
        <rFont val="Arial Narrow"/>
        <family val="2"/>
      </rPr>
      <t>$1.600.000.000 y hasta $5.000.000.000</t>
    </r>
    <r>
      <rPr>
        <sz val="13"/>
        <rFont val="Arial Narrow"/>
        <family val="2"/>
      </rPr>
      <t>:</t>
    </r>
  </si>
  <si>
    <r>
      <t xml:space="preserve">Se califica el aumento </t>
    </r>
    <r>
      <rPr>
        <b/>
        <u/>
        <sz val="13"/>
        <rFont val="Arial Narrow"/>
        <family val="2"/>
      </rPr>
      <t>adicional</t>
    </r>
    <r>
      <rPr>
        <b/>
        <sz val="13"/>
        <rFont val="Arial Narrow"/>
        <family val="2"/>
      </rPr>
      <t xml:space="preserve"> del sublímite
</t>
    </r>
    <r>
      <rPr>
        <b/>
        <sz val="13"/>
        <color rgb="FFFF0000"/>
        <rFont val="Arial Narrow"/>
        <family val="2"/>
      </rPr>
      <t xml:space="preserve">Hasta un monto total de  $8.000.000.000 </t>
    </r>
    <r>
      <rPr>
        <b/>
        <sz val="13"/>
        <rFont val="Arial Narrow"/>
        <family val="2"/>
      </rPr>
      <t>incluido el básico 
y sin cobro de prima adicional.</t>
    </r>
  </si>
  <si>
    <r>
      <t xml:space="preserve">Límite adicional al básico mayor a </t>
    </r>
    <r>
      <rPr>
        <b/>
        <sz val="13"/>
        <rFont val="Arial Narrow"/>
        <family val="2"/>
      </rPr>
      <t>$55.000.000 y hasta $100.000.000:</t>
    </r>
  </si>
  <si>
    <r>
      <t xml:space="preserve">Límite adicional al básico mayor a </t>
    </r>
    <r>
      <rPr>
        <b/>
        <sz val="13"/>
        <rFont val="Arial Narrow"/>
        <family val="2"/>
      </rPr>
      <t>$120.000.000 y hasta $200.000.000:</t>
    </r>
  </si>
  <si>
    <r>
      <t xml:space="preserve">Límite adicional al básico mayor a </t>
    </r>
    <r>
      <rPr>
        <b/>
        <sz val="13"/>
        <rFont val="Arial Narrow"/>
        <family val="2"/>
      </rPr>
      <t>$55.000.000 y hasta $75.000.000</t>
    </r>
    <r>
      <rPr>
        <sz val="13"/>
        <rFont val="Arial Narrow"/>
        <family val="2"/>
      </rPr>
      <t xml:space="preserve">: </t>
    </r>
    <r>
      <rPr>
        <b/>
        <sz val="13"/>
        <color rgb="FF7030A0"/>
        <rFont val="Arial Narrow"/>
        <family val="2"/>
      </rPr>
      <t xml:space="preserve"> </t>
    </r>
  </si>
  <si>
    <r>
      <t xml:space="preserve">Límite adicional al básico mayor a </t>
    </r>
    <r>
      <rPr>
        <b/>
        <sz val="13"/>
        <rFont val="Arial Narrow"/>
        <family val="2"/>
      </rPr>
      <t>$80.000.000 y hasta $100.000.000</t>
    </r>
    <r>
      <rPr>
        <sz val="13"/>
        <rFont val="Arial Narrow"/>
        <family val="2"/>
      </rPr>
      <t xml:space="preserve">: </t>
    </r>
    <r>
      <rPr>
        <b/>
        <sz val="13"/>
        <color rgb="FF7030A0"/>
        <rFont val="Arial Narrow"/>
        <family val="2"/>
      </rPr>
      <t xml:space="preserve"> </t>
    </r>
  </si>
  <si>
    <r>
      <rPr>
        <b/>
        <sz val="13"/>
        <color rgb="FF0070C0"/>
        <rFont val="Arial Narrow"/>
        <family val="2"/>
      </rPr>
      <t xml:space="preserve">INCREMENTO DEL LÍMITE BÁSICO PARA LA COBERTURA DE MANEJO GLOBAL.  LÍMITE </t>
    </r>
    <r>
      <rPr>
        <b/>
        <sz val="13"/>
        <color rgb="FFFF0000"/>
        <rFont val="Arial Narrow"/>
        <family val="2"/>
      </rPr>
      <t xml:space="preserve">$1.200.000.000 </t>
    </r>
    <r>
      <rPr>
        <b/>
        <sz val="13"/>
        <color rgb="FF7030A0"/>
        <rFont val="Arial Narrow"/>
        <family val="2"/>
      </rPr>
      <t xml:space="preserve">(vigencia 2.3.2.)
</t>
    </r>
    <r>
      <rPr>
        <b/>
        <sz val="4"/>
        <rFont val="Arial Narrow"/>
        <family val="2"/>
      </rPr>
      <t xml:space="preserve">
</t>
    </r>
    <r>
      <rPr>
        <b/>
        <sz val="13"/>
        <rFont val="Arial Narrow"/>
        <family val="2"/>
      </rPr>
      <t xml:space="preserve">NOTA 1: </t>
    </r>
    <r>
      <rPr>
        <sz val="13"/>
        <rFont val="Arial Narrow"/>
        <family val="2"/>
      </rPr>
      <t>Solo se acepta propuesta en los límites señados en los siguientes rangos.  Ofrecimientos de otros valores diferentes serán evaluados con cero (0) puntos), excepto que sea superior al último rango.</t>
    </r>
    <r>
      <rPr>
        <b/>
        <sz val="13"/>
        <rFont val="Arial Narrow"/>
        <family val="2"/>
      </rPr>
      <t xml:space="preserve">
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</si>
  <si>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t xml:space="preserve">INCREMENTO DEL LÍMITE BÁSICO PARA LA COBERTURA DE RESPONSABILIDAD CIVIL EXTRACONTRACTUAL </t>
    </r>
    <r>
      <rPr>
        <b/>
        <sz val="13"/>
        <color rgb="FFFF0000"/>
        <rFont val="Arial Narrow"/>
        <family val="2"/>
      </rPr>
      <t xml:space="preserve">$6.6000.000.000 </t>
    </r>
    <r>
      <rPr>
        <b/>
        <sz val="13"/>
        <color rgb="FF7030A0"/>
        <rFont val="Arial Narrow"/>
        <family val="2"/>
      </rPr>
      <t>(vigencia 3.4.1 Anexo No. 1)</t>
    </r>
    <r>
      <rPr>
        <b/>
        <sz val="4"/>
        <rFont val="Arial Narrow"/>
        <family val="2"/>
      </rPr>
      <t xml:space="preserve">
</t>
    </r>
    <r>
      <rPr>
        <b/>
        <sz val="13"/>
        <rFont val="Arial Narrow"/>
        <family val="2"/>
      </rPr>
      <t>NOTA 1:</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NOTA 2:</t>
    </r>
    <r>
      <rPr>
        <sz val="13"/>
        <rFont val="Arial Narrow"/>
        <family val="2"/>
      </rPr>
      <t xml:space="preserve"> Se otorga el máximo puntaje a la propuesta que dentro del rango se aproxime al máximo sublímite requerido y las demas ofertas se calificaran en forma proporcional a la propuesta calificada con el máximo puntaje.</t>
    </r>
  </si>
  <si>
    <r>
      <t xml:space="preserve">Límite adicional al básico mayor a </t>
    </r>
    <r>
      <rPr>
        <b/>
        <sz val="13"/>
        <rFont val="Arial Narrow"/>
        <family val="2"/>
      </rPr>
      <t>$2.000.000.000 y hasta $4.000.000.000</t>
    </r>
  </si>
  <si>
    <r>
      <t>GASTOS MÉDICOS (sin aplicación de deducibles).</t>
    </r>
    <r>
      <rPr>
        <b/>
        <sz val="4"/>
        <color rgb="FF0070C0"/>
        <rFont val="Arial Narrow"/>
        <family val="2"/>
      </rPr>
      <t xml:space="preserve">
</t>
    </r>
    <r>
      <rPr>
        <b/>
        <sz val="4"/>
        <rFont val="Arial Narrow"/>
        <family val="2"/>
      </rPr>
      <t xml:space="preserve">
</t>
    </r>
    <r>
      <rPr>
        <b/>
        <sz val="13"/>
        <rFont val="Arial Narrow"/>
        <family val="2"/>
      </rPr>
      <t>Sublímite</t>
    </r>
    <r>
      <rPr>
        <b/>
        <sz val="13"/>
        <color rgb="FFFF0000"/>
        <rFont val="Arial Narrow"/>
        <family val="2"/>
      </rPr>
      <t xml:space="preserve"> </t>
    </r>
    <r>
      <rPr>
        <b/>
        <sz val="13"/>
        <color theme="3" tint="-0.499984740745262"/>
        <rFont val="Arial Narrow"/>
        <family val="2"/>
      </rPr>
      <t>$150.000.000</t>
    </r>
    <r>
      <rPr>
        <b/>
        <u/>
        <sz val="13"/>
        <color rgb="FF7030A0"/>
        <rFont val="Arial Narrow"/>
        <family val="2"/>
      </rPr>
      <t xml:space="preserve"> persona</t>
    </r>
    <r>
      <rPr>
        <b/>
        <sz val="13"/>
        <color theme="3" tint="-0.499984740745262"/>
        <rFont val="Arial Narrow"/>
        <family val="2"/>
      </rPr>
      <t xml:space="preserve"> / </t>
    </r>
    <r>
      <rPr>
        <b/>
        <sz val="13"/>
        <color rgb="FFFF0000"/>
        <rFont val="Arial Narrow"/>
        <family val="2"/>
      </rPr>
      <t xml:space="preserve">$800.000.000 </t>
    </r>
    <r>
      <rPr>
        <b/>
        <sz val="13"/>
        <color rgb="FF7030A0"/>
        <rFont val="Arial Narrow"/>
        <family val="2"/>
      </rPr>
      <t>(vigencia 3.4.1 Anexo No. 1)</t>
    </r>
    <r>
      <rPr>
        <b/>
        <sz val="4"/>
        <color rgb="FF0070C0"/>
        <rFont val="Arial Narrow"/>
        <family val="2"/>
      </rPr>
      <t xml:space="preserve">
</t>
    </r>
    <r>
      <rPr>
        <b/>
        <sz val="13"/>
        <rFont val="Arial Narrow"/>
        <family val="2"/>
      </rPr>
      <t xml:space="preserve">NOTA 1: </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NOTA 2</t>
    </r>
    <r>
      <rPr>
        <sz val="13"/>
        <rFont val="Arial Narrow"/>
        <family val="2"/>
      </rPr>
      <t>: Se otorga el máximo puntaje a la propuesta que dentro del rango se aproxime al máximo sublímite requerido y las demas ofertas se calificaran en forma proporcional a la propuesta calificada con el máximo puntaje.</t>
    </r>
  </si>
  <si>
    <r>
      <t>Rangos para el</t>
    </r>
    <r>
      <rPr>
        <b/>
        <sz val="13"/>
        <color rgb="FF7030A0"/>
        <rFont val="Arial Narrow"/>
        <family val="2"/>
      </rPr>
      <t xml:space="preserve"> sublímite </t>
    </r>
    <r>
      <rPr>
        <b/>
        <u/>
        <sz val="13"/>
        <color rgb="FF7030A0"/>
        <rFont val="Arial Narrow"/>
        <family val="2"/>
      </rPr>
      <t>(vigencia 3.4.1 Anexo No. 1)</t>
    </r>
  </si>
  <si>
    <r>
      <t xml:space="preserve">Límite adicional al básico mayor a </t>
    </r>
    <r>
      <rPr>
        <b/>
        <sz val="13"/>
        <rFont val="Arial Narrow"/>
        <family val="2"/>
      </rPr>
      <t>$55.000.000 y hasta $100.000.000</t>
    </r>
  </si>
  <si>
    <r>
      <t xml:space="preserve">Límite adicional al básico mayor a </t>
    </r>
    <r>
      <rPr>
        <b/>
        <sz val="13"/>
        <rFont val="Arial Narrow"/>
        <family val="2"/>
      </rPr>
      <t>$110.000.000 y hasta $150.000.000</t>
    </r>
  </si>
  <si>
    <r>
      <t xml:space="preserve">Límite adicional al básico mayor a </t>
    </r>
    <r>
      <rPr>
        <b/>
        <sz val="13"/>
        <rFont val="Arial Narrow"/>
        <family val="2"/>
      </rPr>
      <t>$450.000.000 y hasta $600.000.000</t>
    </r>
  </si>
  <si>
    <r>
      <t xml:space="preserve">Límite adicional al básico mayor a </t>
    </r>
    <r>
      <rPr>
        <b/>
        <sz val="13"/>
        <rFont val="Arial Narrow"/>
        <family val="2"/>
      </rPr>
      <t>$650.000.000 y hasta $1.000.000.000</t>
    </r>
  </si>
  <si>
    <r>
      <t>RESPONSABILIDAD CIVIL PATRONAL</t>
    </r>
    <r>
      <rPr>
        <b/>
        <sz val="4"/>
        <color rgb="FF0070C0"/>
        <rFont val="Arial Narrow"/>
        <family val="2"/>
      </rPr>
      <t xml:space="preserve">
</t>
    </r>
    <r>
      <rPr>
        <b/>
        <sz val="4"/>
        <rFont val="Arial Narrow"/>
        <family val="2"/>
      </rPr>
      <t xml:space="preserve">
</t>
    </r>
    <r>
      <rPr>
        <b/>
        <sz val="13"/>
        <rFont val="Arial Narrow"/>
        <family val="2"/>
      </rPr>
      <t xml:space="preserve">Sublímite de $800.000.000.000 </t>
    </r>
    <r>
      <rPr>
        <b/>
        <u/>
        <sz val="13"/>
        <color rgb="FF7030A0"/>
        <rFont val="Arial Narrow"/>
        <family val="2"/>
      </rPr>
      <t>persona</t>
    </r>
    <r>
      <rPr>
        <b/>
        <sz val="13"/>
        <color theme="3" tint="-0.499984740745262"/>
        <rFont val="Arial Narrow"/>
        <family val="2"/>
      </rPr>
      <t xml:space="preserve"> / $2.100.000.000</t>
    </r>
    <r>
      <rPr>
        <b/>
        <u/>
        <sz val="13"/>
        <color theme="3" tint="-0.499984740745262"/>
        <rFont val="Arial Narrow"/>
        <family val="2"/>
      </rPr>
      <t xml:space="preserve"> </t>
    </r>
    <r>
      <rPr>
        <b/>
        <u/>
        <sz val="13"/>
        <color rgb="FF7030A0"/>
        <rFont val="Arial Narrow"/>
        <family val="2"/>
      </rPr>
      <t>(vigencia 3.4.1 Anexo No. 1)</t>
    </r>
    <r>
      <rPr>
        <b/>
        <sz val="4"/>
        <color rgb="FF0070C0"/>
        <rFont val="Arial Narrow"/>
        <family val="2"/>
      </rPr>
      <t xml:space="preserve">
</t>
    </r>
    <r>
      <rPr>
        <b/>
        <sz val="13"/>
        <rFont val="Arial Narrow"/>
        <family val="2"/>
      </rPr>
      <t xml:space="preserve">NOTA 1: </t>
    </r>
    <r>
      <rPr>
        <sz val="13"/>
        <rFont val="Arial Narrow"/>
        <family val="2"/>
      </rPr>
      <t xml:space="preserve"> Solo se acepta propuesta en los límites señados en los siguientes rangos.  Ofrecimientos de otros valores diferentes serán evaluados con cero (0) puntos), excepto que sea superior al último rango.
</t>
    </r>
    <r>
      <rPr>
        <b/>
        <sz val="13"/>
        <rFont val="Arial Narrow"/>
        <family val="2"/>
      </rPr>
      <t xml:space="preserve">NOTA 2: </t>
    </r>
    <r>
      <rPr>
        <sz val="13"/>
        <rFont val="Arial Narrow"/>
        <family val="2"/>
      </rPr>
      <t>Se otorga el máximo puntaje a la propuesta que dentro del rango se aproxime al máximo sublímite requerido y las demas ofertas se calificaran en forma proporcional a la propuesta calificada con el máximo puntaje.</t>
    </r>
  </si>
  <si>
    <r>
      <rPr>
        <b/>
        <sz val="13"/>
        <color rgb="FF0070C0"/>
        <rFont val="Arial Narrow"/>
        <family val="2"/>
      </rPr>
      <t xml:space="preserve">INCREMENTO DEL LÍMITE BÁSICO PARA LA COBERTURA DE RESPONSABILIDAD CIVIL EXTRACONTRACTUAL. </t>
    </r>
    <r>
      <rPr>
        <b/>
        <u/>
        <sz val="13"/>
        <color rgb="FF7030A0"/>
        <rFont val="Arial Narrow"/>
        <family val="2"/>
      </rPr>
      <t>(vigencia 6.4. Anexo No. 1)</t>
    </r>
    <r>
      <rPr>
        <b/>
        <sz val="13"/>
        <rFont val="Arial Narrow"/>
        <family val="2"/>
      </rPr>
      <t xml:space="preserve">
</t>
    </r>
    <r>
      <rPr>
        <b/>
        <sz val="4"/>
        <rFont val="Arial Narrow"/>
        <family val="2"/>
      </rPr>
      <t xml:space="preserve">
</t>
    </r>
    <r>
      <rPr>
        <b/>
        <sz val="13"/>
        <rFont val="Arial Narrow"/>
        <family val="2"/>
      </rPr>
      <t xml:space="preserve">NOTA: </t>
    </r>
    <r>
      <rPr>
        <sz val="13"/>
        <rFont val="Arial Narrow"/>
        <family val="2"/>
      </rPr>
      <t>Solo se acepta propuesta en los límites señados en los siguientes rangos.  Ofrecimientos de otros valores diferentes serán evaluados con cero (0) puntos), excepto que sea superior al último rango.</t>
    </r>
  </si>
  <si>
    <r>
      <t>Límite de</t>
    </r>
    <r>
      <rPr>
        <b/>
        <sz val="13"/>
        <color theme="3" tint="-0.499984740745262"/>
        <rFont val="Arial Narrow"/>
        <family val="2"/>
      </rPr>
      <t xml:space="preserve"> $5.000.000.000 </t>
    </r>
    <r>
      <rPr>
        <b/>
        <u/>
        <sz val="13"/>
        <color rgb="FF7030A0"/>
        <rFont val="Arial Narrow"/>
        <family val="2"/>
      </rPr>
      <t>(vigencia 7.4. Anexo No 1.)</t>
    </r>
    <r>
      <rPr>
        <b/>
        <sz val="13"/>
        <rFont val="Arial Narrow"/>
        <family val="2"/>
      </rPr>
      <t xml:space="preserve">
Incluido los Gastos de Defensa. </t>
    </r>
    <r>
      <rPr>
        <b/>
        <sz val="4"/>
        <rFont val="Arial Narrow"/>
        <family val="2"/>
      </rPr>
      <t xml:space="preserve">
</t>
    </r>
    <r>
      <rPr>
        <b/>
        <sz val="13"/>
        <rFont val="Arial Narrow"/>
        <family val="2"/>
      </rPr>
      <t>NOTA:</t>
    </r>
    <r>
      <rPr>
        <sz val="13"/>
        <rFont val="Arial Narrow"/>
        <family val="2"/>
      </rPr>
      <t xml:space="preserve"> Solo se acepta propuesta en los límites señados en los siguientes rangos.  Ofrecimientos de otros valores diferentes serán evaluados con cero (0) puntos), excepto que sea superior al último rango.</t>
    </r>
  </si>
  <si>
    <r>
      <t>Límite de</t>
    </r>
    <r>
      <rPr>
        <b/>
        <sz val="13"/>
        <color rgb="FFFF0000"/>
        <rFont val="Arial Narrow"/>
        <family val="2"/>
      </rPr>
      <t xml:space="preserve"> </t>
    </r>
    <r>
      <rPr>
        <b/>
        <sz val="13"/>
        <color theme="3" tint="-0.499984740745262"/>
        <rFont val="Arial Narrow"/>
        <family val="2"/>
      </rPr>
      <t>$2.500.000.000</t>
    </r>
    <r>
      <rPr>
        <b/>
        <sz val="13"/>
        <color rgb="FFFF0000"/>
        <rFont val="Arial Narrow"/>
        <family val="2"/>
      </rPr>
      <t xml:space="preserve"> </t>
    </r>
    <r>
      <rPr>
        <b/>
        <u/>
        <sz val="13"/>
        <color rgb="FF7030A0"/>
        <rFont val="Arial Narrow"/>
        <family val="2"/>
      </rPr>
      <t>(vigencia 7.4. Anexo No 1.)</t>
    </r>
    <r>
      <rPr>
        <b/>
        <sz val="13"/>
        <rFont val="Arial Narrow"/>
        <family val="2"/>
      </rPr>
      <t xml:space="preserve">
Incluidos en el límite de Perjuicios o Detrimento Patrimonial sin cobro de prima.</t>
    </r>
  </si>
  <si>
    <t>Ofrecimiento adicional superior a $850.000.000 y hasta $1.200.000.000</t>
  </si>
  <si>
    <t xml:space="preserve">Ofrecimiento adicional superior a $1.500.000.000 y hasta $2.000.000.000 </t>
  </si>
  <si>
    <t>Ofrecimiento adicional superior a $2.500.000.000 y hasta $5.000.000.000</t>
  </si>
  <si>
    <r>
      <t xml:space="preserve">Límite adicional al básico: </t>
    </r>
    <r>
      <rPr>
        <b/>
        <sz val="13"/>
        <rFont val="Arial Narrow"/>
        <family val="2"/>
      </rPr>
      <t>$20.000.000</t>
    </r>
    <r>
      <rPr>
        <sz val="13"/>
        <rFont val="Arial Narrow"/>
        <family val="2"/>
      </rPr>
      <t xml:space="preserve">  </t>
    </r>
    <r>
      <rPr>
        <b/>
        <u/>
        <sz val="13"/>
        <color rgb="FF7030A0"/>
        <rFont val="Arial Narrow"/>
        <family val="2"/>
      </rPr>
      <t>(vigencia 7.4. Anexo No 1.)</t>
    </r>
  </si>
  <si>
    <r>
      <t>Límite adicional al básico:</t>
    </r>
    <r>
      <rPr>
        <b/>
        <sz val="13"/>
        <rFont val="Arial Narrow"/>
        <family val="2"/>
      </rPr>
      <t xml:space="preserve"> $50.000.000</t>
    </r>
    <r>
      <rPr>
        <sz val="13"/>
        <rFont val="Arial Narrow"/>
        <family val="2"/>
      </rPr>
      <t xml:space="preserve">  </t>
    </r>
    <r>
      <rPr>
        <b/>
        <sz val="13"/>
        <color rgb="FF7030A0"/>
        <rFont val="Arial Narrow"/>
        <family val="2"/>
      </rPr>
      <t>(vigencia 7.4. Anexo No 1.)</t>
    </r>
  </si>
  <si>
    <r>
      <t>Límite adicional al básico:</t>
    </r>
    <r>
      <rPr>
        <b/>
        <sz val="13"/>
        <rFont val="Arial Narrow"/>
        <family val="2"/>
      </rPr>
      <t xml:space="preserve"> $70.000.000</t>
    </r>
    <r>
      <rPr>
        <sz val="13"/>
        <rFont val="Arial Narrow"/>
        <family val="2"/>
      </rPr>
      <t xml:space="preserve"> </t>
    </r>
    <r>
      <rPr>
        <b/>
        <sz val="13"/>
        <color rgb="FF7030A0"/>
        <rFont val="Arial Narrow"/>
        <family val="2"/>
      </rPr>
      <t xml:space="preserve"> (vigencia 7.4. Anexo No 1.)</t>
    </r>
  </si>
  <si>
    <r>
      <t>Amparar el menoscabo que sufran los fondos, valores  y bienes de propiedad, bajo tenencia, control y/o responsabilidad de la</t>
    </r>
    <r>
      <rPr>
        <b/>
        <sz val="13"/>
        <rFont val="Arial Narrow"/>
        <family val="2"/>
      </rPr>
      <t xml:space="preserve"> REGISTRADURIA NACIONAL DEL ESTADO CIVIL y su FONDO ROTATORIO,</t>
    </r>
    <r>
      <rPr>
        <sz val="13"/>
        <rFont val="Arial Narrow"/>
        <family val="2"/>
      </rPr>
      <t xml:space="preserve"> ocasionado por empleados, funcionarios, servidores, sus reemplazos y demás personas comprendidas en la definición de trabajador o empleado de esta póliza, por actos que se tipifiquen como delitos contra la administración pública o fallos con responsabilidad fiscal, de conformidad con las coberturas y condiciones del presente anexo. La cobertura no estará condicionada a la existencia de sentencia penal o fallo fiscal cuando la ocurrencia y cuantía de la pérdida se encuentren acreditadas conforme al contrato y a la ley.</t>
    </r>
  </si>
  <si>
    <r>
      <t xml:space="preserve">Amparar los perjuicios patrimoniales y extrapatrimoniales que cause la </t>
    </r>
    <r>
      <rPr>
        <b/>
        <sz val="13"/>
        <rFont val="Arial Narrow"/>
        <family val="2"/>
      </rPr>
      <t>REGISTRADURIA NACIONAL DEL ESTADO CIVIL y su FONDO ROTATORIO</t>
    </r>
    <r>
      <rPr>
        <sz val="13"/>
        <rFont val="Arial Narrow"/>
        <family val="2"/>
      </rPr>
      <t xml:space="preserve">, como consecuencia de la Responsabilidad Civil Extracontractual originada dentro o fuera de sus instalaciones, en el desarrollo de sus actividades o en lo relacionado con ella, lo mismo que los actos de sus empleados y funcionarios o el personal para el apoyo a la gestión administrativa dentro y fuera del territorio nacional o por bienes que se encuentren  bajo tenencia, control y/o responsabilidad . 
</t>
    </r>
    <r>
      <rPr>
        <b/>
        <sz val="13"/>
        <rFont val="Arial Narrow"/>
        <family val="2"/>
      </rPr>
      <t>Nota</t>
    </r>
    <r>
      <rPr>
        <sz val="13"/>
        <rFont val="Arial Narrow"/>
        <family val="2"/>
      </rPr>
      <t>: Se entenderán como terceros todos los servidores públicos, empleados y funcionarios permanentes, o temporales, o estudiantes en práctica o pasantias, o contratistas, o subcontratistas, o de personas voluntarias que presten servicios al asegurado, incluyendo miembros de las Directivas y cada una de las personas que circulen, ingresen, accedan o se encuentren en los predios de asegurado o por los cuales es responsable en su aseguramiento, independientemente que el asegurado le esté prestando un servicio objeto de su razón social.</t>
    </r>
  </si>
  <si>
    <t>Contratar la cobertura de seguro de Responsabilidad Civil Servidores públicos, de conformidad con lo previsto en el inciso tercero del artículo 43 de la Ley 2276 de 2022 “Por la cual se decreta el presupuesto de rentas y recursos de capital y ley de apropiaciones para la vigencia fiscal del 01 de enero al 31 de diciembre de 2023”, disposiciones que autorizan a las Entidades Estatales la contratación del seguro en los términos allí establecidos.
(...) También podrán contratar un seguro de responsabilidad civil para servidores públicos, mediante el cual se ampare la responsabilidad de los mismos por actos o hechos no dolosos ocurridos en ejercicio de sus funciones, y los gastos de defensa en materia disciplinaria, penal y fiscal que deban realizar; estos últimos gastos los podrán pagar las entidades, siempre y cuando exista decisión definitiva que exonere de toda responsabilidad y no sea condenada la contraparte a las costas del proceso. (...).</t>
  </si>
  <si>
    <r>
      <t xml:space="preserve">INCREMENTO DEL LÍMITE ASEGURADO </t>
    </r>
    <r>
      <rPr>
        <b/>
        <sz val="13"/>
        <color rgb="FFFF0000"/>
        <rFont val="Arial Narrow"/>
        <family val="2"/>
      </rPr>
      <t>$3.700.000.000</t>
    </r>
    <r>
      <rPr>
        <b/>
        <u/>
        <sz val="13"/>
        <color rgb="FF7030A0"/>
        <rFont val="Arial Narrow"/>
        <family val="2"/>
      </rPr>
      <t xml:space="preserve">
(vigencia 8.4 Anexo No. 1)</t>
    </r>
  </si>
  <si>
    <r>
      <t xml:space="preserve">Límite adicional al básico mayor a </t>
    </r>
    <r>
      <rPr>
        <b/>
        <sz val="13"/>
        <rFont val="Arial Narrow"/>
        <family val="2"/>
      </rPr>
      <t>$600.000.000 y hasta $800.000.000</t>
    </r>
  </si>
  <si>
    <r>
      <t xml:space="preserve">Límite adicional al básico mayor a </t>
    </r>
    <r>
      <rPr>
        <b/>
        <sz val="13"/>
        <rFont val="Arial Narrow"/>
        <family val="2"/>
      </rPr>
      <t>$1.000.000.000 y hasta $1.200.000.000</t>
    </r>
  </si>
  <si>
    <t>Formato No 10. CONDICIONES TÉCNICAS ADICIONALES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</si>
</sst>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63" x14ac:knownFonts="1">
    <font>
      <sz val="11"/>
      <color theme="1"/>
      <name val="Calibri"/>
      <family val="2"/>
      <scheme val="minor"/>
    </font>
    <font>
      <sz val="11"/>
      <color theme="1"/>
      <name val="Calibri"/>
      <family val="2"/>
      <scheme val="minor"/>
    </font>
    <font>
      <sz val="12"/>
      <name val="Arial Narrow"/>
      <family val="2"/>
    </font>
    <font>
      <b/>
      <sz val="16"/>
      <name val="Arial Narrow"/>
      <family val="2"/>
    </font>
    <font>
      <b/>
      <sz val="14"/>
      <color rgb="FF0070C0"/>
      <name val="Arial Narrow"/>
      <family val="2"/>
    </font>
    <font>
      <b/>
      <sz val="18"/>
      <color rgb="FFFF0000"/>
      <name val="Arial Narrow"/>
      <family val="2"/>
    </font>
    <font>
      <sz val="13"/>
      <name val="Arial Narrow"/>
      <family val="2"/>
    </font>
    <font>
      <b/>
      <u/>
      <sz val="13"/>
      <name val="Arial Narrow"/>
      <family val="2"/>
    </font>
    <font>
      <b/>
      <sz val="12"/>
      <color rgb="FF0070C0"/>
      <name val="Arial Narrow"/>
      <family val="2"/>
    </font>
    <font>
      <b/>
      <sz val="12"/>
      <color rgb="FFFF0000"/>
      <name val="Arial Narrow"/>
      <family val="2"/>
    </font>
    <font>
      <b/>
      <sz val="12"/>
      <name val="Arial Narrow"/>
      <family val="2"/>
    </font>
    <font>
      <b/>
      <sz val="13"/>
      <name val="Arial Narrow"/>
      <family val="2"/>
    </font>
    <font>
      <i/>
      <sz val="10"/>
      <name val="Arial Narrow"/>
      <family val="2"/>
    </font>
    <font>
      <i/>
      <sz val="10"/>
      <name val="Comic Sans MS"/>
      <family val="4"/>
    </font>
    <font>
      <sz val="11"/>
      <color theme="1"/>
      <name val="Calibri"/>
      <family val="2"/>
    </font>
    <font>
      <b/>
      <sz val="13"/>
      <color rgb="FF0000FF"/>
      <name val="Arial Narrow"/>
      <family val="2"/>
    </font>
    <font>
      <sz val="12"/>
      <name val="Arial"/>
      <family val="2"/>
    </font>
    <font>
      <b/>
      <sz val="14"/>
      <name val="Arial Narrow"/>
      <family val="2"/>
    </font>
    <font>
      <sz val="13"/>
      <name val="Verdana"/>
      <family val="2"/>
    </font>
    <font>
      <b/>
      <sz val="13"/>
      <color indexed="12"/>
      <name val="Verdana"/>
      <family val="2"/>
    </font>
    <font>
      <b/>
      <sz val="13"/>
      <color rgb="FFFF0000"/>
      <name val="Arial Narrow"/>
      <family val="2"/>
    </font>
    <font>
      <b/>
      <sz val="13"/>
      <color theme="0"/>
      <name val="Arial Narrow"/>
      <family val="2"/>
    </font>
    <font>
      <b/>
      <sz val="13"/>
      <color indexed="12"/>
      <name val="Arial Narrow"/>
      <family val="2"/>
    </font>
    <font>
      <b/>
      <sz val="13"/>
      <color rgb="FF0070C0"/>
      <name val="Arial Narrow"/>
      <family val="2"/>
    </font>
    <font>
      <b/>
      <sz val="13"/>
      <color theme="3"/>
      <name val="Arial Narrow"/>
      <family val="2"/>
    </font>
    <font>
      <b/>
      <u/>
      <sz val="13"/>
      <color rgb="FFFF0000"/>
      <name val="Arial Narrow"/>
      <family val="2"/>
    </font>
    <font>
      <sz val="10"/>
      <name val="Arial"/>
      <family val="2"/>
    </font>
    <font>
      <b/>
      <u/>
      <sz val="13"/>
      <color rgb="FF0070C0"/>
      <name val="Arial Narrow"/>
      <family val="2"/>
    </font>
    <font>
      <b/>
      <sz val="18"/>
      <color rgb="FF92D050"/>
      <name val="Arial Narrow"/>
      <family val="2"/>
    </font>
    <font>
      <sz val="13"/>
      <color rgb="FFFF0000"/>
      <name val="Arial Narrow"/>
      <family val="2"/>
    </font>
    <font>
      <b/>
      <sz val="14"/>
      <color rgb="FFC00000"/>
      <name val="Arial Narrow"/>
      <family val="2"/>
    </font>
    <font>
      <b/>
      <sz val="18"/>
      <color theme="1"/>
      <name val="Arial Narrow"/>
      <family val="2"/>
    </font>
    <font>
      <b/>
      <sz val="12"/>
      <color theme="1"/>
      <name val="Arial Narrow"/>
      <family val="2"/>
    </font>
    <font>
      <b/>
      <sz val="13"/>
      <color theme="1"/>
      <name val="Arial Narrow"/>
      <family val="2"/>
    </font>
    <font>
      <b/>
      <sz val="18"/>
      <name val="Arial Narrow"/>
      <family val="2"/>
    </font>
    <font>
      <b/>
      <sz val="14"/>
      <color rgb="FFCC0066"/>
      <name val="Arial Narrow"/>
      <family val="2"/>
    </font>
    <font>
      <i/>
      <sz val="9"/>
      <name val="Arial Narrow"/>
      <family val="2"/>
    </font>
    <font>
      <b/>
      <sz val="10"/>
      <color theme="0"/>
      <name val="Arial Narrow"/>
      <family val="2"/>
    </font>
    <font>
      <b/>
      <sz val="9"/>
      <color theme="0"/>
      <name val="Arial Narrow"/>
      <family val="2"/>
    </font>
    <font>
      <i/>
      <sz val="11"/>
      <color theme="1"/>
      <name val="Calibri"/>
      <family val="2"/>
      <scheme val="minor"/>
    </font>
    <font>
      <b/>
      <sz val="13"/>
      <color rgb="FF7030A0"/>
      <name val="Arial Narrow"/>
      <family val="2"/>
    </font>
    <font>
      <sz val="13"/>
      <color rgb="FF0070C0"/>
      <name val="Arial Narrow"/>
      <family val="2"/>
    </font>
    <font>
      <u/>
      <sz val="13"/>
      <name val="Arial Narrow"/>
      <family val="2"/>
    </font>
    <font>
      <b/>
      <sz val="4"/>
      <name val="Arial Narrow"/>
      <family val="2"/>
    </font>
    <font>
      <b/>
      <sz val="4"/>
      <color rgb="FF0070C0"/>
      <name val="Arial Narrow"/>
      <family val="2"/>
    </font>
    <font>
      <sz val="4"/>
      <color rgb="FF0070C0"/>
      <name val="Arial Narrow"/>
      <family val="2"/>
    </font>
    <font>
      <b/>
      <u/>
      <sz val="4"/>
      <color rgb="FF0070C0"/>
      <name val="Arial Narrow"/>
      <family val="2"/>
    </font>
    <font>
      <b/>
      <u/>
      <sz val="4"/>
      <name val="Arial Narrow"/>
      <family val="2"/>
    </font>
    <font>
      <sz val="4"/>
      <name val="Arial Narrow"/>
      <family val="2"/>
    </font>
    <font>
      <b/>
      <sz val="22"/>
      <color rgb="FF0070C0"/>
      <name val="Arial Narrow"/>
      <family val="2"/>
    </font>
    <font>
      <b/>
      <i/>
      <u/>
      <sz val="12"/>
      <color rgb="FF7030A0"/>
      <name val="Arial Narrow"/>
      <family val="2"/>
    </font>
    <font>
      <sz val="13"/>
      <color theme="1"/>
      <name val="Arial Narrow"/>
      <family val="2"/>
    </font>
    <font>
      <sz val="11"/>
      <color theme="0"/>
      <name val="Calibri"/>
      <family val="2"/>
      <scheme val="minor"/>
    </font>
    <font>
      <b/>
      <sz val="13"/>
      <color theme="1"/>
      <name val="Arial"/>
      <family val="2"/>
    </font>
    <font>
      <sz val="13"/>
      <color theme="1"/>
      <name val="Arial"/>
      <family val="2"/>
    </font>
    <font>
      <sz val="12"/>
      <color theme="0"/>
      <name val="Arial Narrow"/>
      <family val="2"/>
    </font>
    <font>
      <sz val="13"/>
      <color theme="0"/>
      <name val="Arial Narrow"/>
      <family val="2"/>
    </font>
    <font>
      <sz val="13"/>
      <color theme="0"/>
      <name val="Verdana"/>
      <family val="2"/>
    </font>
    <font>
      <b/>
      <sz val="13"/>
      <color theme="3" tint="-0.499984740745262"/>
      <name val="Arial Narrow"/>
      <family val="2"/>
    </font>
    <font>
      <sz val="13"/>
      <color theme="3" tint="-0.499984740745262"/>
      <name val="Arial Narrow"/>
      <family val="2"/>
    </font>
    <font>
      <b/>
      <sz val="13"/>
      <color theme="4" tint="-0.249977111117893"/>
      <name val="Arial Narrow"/>
      <family val="2"/>
    </font>
    <font>
      <b/>
      <u/>
      <sz val="13"/>
      <color rgb="FF7030A0"/>
      <name val="Arial Narrow"/>
      <family val="2"/>
    </font>
    <font>
      <b/>
      <u/>
      <sz val="13"/>
      <color theme="3" tint="-0.499984740745262"/>
      <name val="Arial Narrow"/>
      <family val="2"/>
    </font>
  </fonts>
  <fills count="16">
    <fill>
      <patternFill patternType="none"/>
    </fill>
    <fill>
      <patternFill patternType="gray125"/>
    </fill>
    <fill>
      <patternFill patternType="solid">
        <fgColor rgb="FFA6EEFC"/>
        <bgColor rgb="FF000000"/>
      </patternFill>
    </fill>
    <fill>
      <patternFill patternType="solid">
        <fgColor rgb="FFFFFFFF"/>
        <bgColor rgb="FF000000"/>
      </patternFill>
    </fill>
    <fill>
      <patternFill patternType="solid">
        <fgColor rgb="FFA6EEFC"/>
        <bgColor indexed="64"/>
      </patternFill>
    </fill>
    <fill>
      <patternFill patternType="solid">
        <fgColor theme="0" tint="-0.14999847407452621"/>
        <bgColor indexed="64"/>
      </patternFill>
    </fill>
    <fill>
      <patternFill patternType="solid">
        <fgColor indexed="9"/>
        <bgColor indexed="64"/>
      </patternFill>
    </fill>
    <fill>
      <patternFill patternType="solid">
        <fgColor rgb="FFFFFFCC"/>
        <bgColor indexed="64"/>
      </patternFill>
    </fill>
    <fill>
      <patternFill patternType="solid">
        <fgColor rgb="FF00B0F0"/>
        <bgColor indexed="64"/>
      </patternFill>
    </fill>
    <fill>
      <patternFill patternType="solid">
        <fgColor theme="5" tint="0.79998168889431442"/>
        <bgColor indexed="64"/>
      </patternFill>
    </fill>
    <fill>
      <patternFill patternType="solid">
        <fgColor rgb="FFCCFFFF"/>
        <bgColor indexed="64"/>
      </patternFill>
    </fill>
    <fill>
      <patternFill patternType="solid">
        <fgColor theme="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5"/>
        <bgColor indexed="64"/>
      </patternFill>
    </fill>
    <fill>
      <patternFill patternType="solid">
        <fgColor theme="2"/>
        <bgColor indexed="64"/>
      </patternFill>
    </fill>
  </fills>
  <borders count="60">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thin">
        <color indexed="64"/>
      </left>
      <right/>
      <top style="thin">
        <color indexed="64"/>
      </top>
      <bottom/>
      <diagonal/>
    </border>
  </borders>
  <cellStyleXfs count="3">
    <xf numFmtId="0" fontId="0" fillId="0" borderId="0"/>
    <xf numFmtId="43" fontId="1" fillId="0" borderId="0" applyFont="0" applyFill="0" applyBorder="0" applyAlignment="0" applyProtection="0"/>
    <xf numFmtId="0" fontId="26" fillId="0" borderId="0"/>
  </cellStyleXfs>
  <cellXfs count="357">
    <xf numFmtId="0" fontId="0" fillId="0" borderId="0" xfId="0"/>
    <xf numFmtId="0" fontId="6" fillId="0" borderId="0" xfId="0" applyFont="1" applyAlignment="1">
      <alignment horizontal="justify" vertical="center" wrapText="1"/>
    </xf>
    <xf numFmtId="0" fontId="2" fillId="0" borderId="0" xfId="0" applyFont="1" applyAlignment="1">
      <alignment vertical="center" wrapText="1"/>
    </xf>
    <xf numFmtId="0" fontId="2" fillId="0" borderId="0" xfId="0" applyFont="1" applyAlignment="1">
      <alignment horizontal="left" vertical="center" wrapText="1"/>
    </xf>
    <xf numFmtId="0" fontId="14" fillId="0" borderId="0" xfId="0" applyFont="1"/>
    <xf numFmtId="0" fontId="6" fillId="0" borderId="0" xfId="0" applyFont="1" applyAlignment="1">
      <alignment vertical="center" wrapText="1"/>
    </xf>
    <xf numFmtId="0" fontId="15" fillId="3" borderId="0" xfId="0" applyFont="1" applyFill="1" applyAlignment="1">
      <alignment vertical="center" wrapText="1"/>
    </xf>
    <xf numFmtId="0" fontId="12" fillId="3" borderId="0" xfId="0" applyFont="1" applyFill="1" applyAlignment="1">
      <alignment horizontal="left" vertical="center" wrapText="1"/>
    </xf>
    <xf numFmtId="43" fontId="6" fillId="0" borderId="0" xfId="1" applyFont="1" applyFill="1" applyBorder="1" applyAlignment="1">
      <alignment horizontal="center" vertical="center" wrapText="1"/>
    </xf>
    <xf numFmtId="0" fontId="16" fillId="0" borderId="0" xfId="0" applyFont="1"/>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0" fontId="18" fillId="0" borderId="0" xfId="0" applyFont="1" applyAlignment="1">
      <alignment vertical="center" wrapText="1"/>
    </xf>
    <xf numFmtId="0" fontId="19" fillId="6" borderId="0" xfId="0" applyFont="1" applyFill="1" applyAlignment="1">
      <alignment vertical="center" wrapText="1"/>
    </xf>
    <xf numFmtId="0" fontId="11" fillId="0" borderId="13" xfId="0" applyFont="1" applyBorder="1" applyAlignment="1">
      <alignment horizontal="right" vertical="center" wrapText="1"/>
    </xf>
    <xf numFmtId="0" fontId="11" fillId="0" borderId="30" xfId="0" applyFont="1" applyBorder="1" applyAlignment="1">
      <alignment horizontal="right" vertical="center" wrapText="1"/>
    </xf>
    <xf numFmtId="0" fontId="11" fillId="0" borderId="32" xfId="0" applyFont="1" applyBorder="1" applyAlignment="1">
      <alignment horizontal="right" vertical="center" wrapText="1"/>
    </xf>
    <xf numFmtId="0" fontId="11" fillId="7" borderId="34" xfId="0" applyFont="1" applyFill="1" applyBorder="1" applyAlignment="1">
      <alignment horizontal="center" vertical="center" wrapText="1"/>
    </xf>
    <xf numFmtId="43" fontId="11" fillId="7" borderId="35" xfId="1" applyFont="1" applyFill="1" applyBorder="1" applyAlignment="1">
      <alignment horizontal="center" vertical="center" wrapText="1"/>
    </xf>
    <xf numFmtId="43" fontId="21" fillId="8" borderId="35" xfId="1" applyFont="1" applyFill="1" applyBorder="1" applyAlignment="1">
      <alignment horizontal="center" vertical="center" wrapText="1"/>
    </xf>
    <xf numFmtId="0" fontId="22" fillId="6" borderId="0" xfId="0" applyFont="1" applyFill="1" applyAlignment="1">
      <alignment vertical="center" wrapText="1"/>
    </xf>
    <xf numFmtId="0" fontId="11" fillId="0" borderId="35" xfId="0" applyFont="1" applyBorder="1" applyAlignment="1">
      <alignment horizontal="center" vertical="center" wrapText="1"/>
    </xf>
    <xf numFmtId="2" fontId="24" fillId="9" borderId="35" xfId="1" applyNumberFormat="1" applyFont="1" applyFill="1" applyBorder="1" applyAlignment="1">
      <alignment horizontal="center" vertical="center" wrapText="1"/>
    </xf>
    <xf numFmtId="0" fontId="12" fillId="11" borderId="0" xfId="0" applyFont="1" applyFill="1" applyAlignment="1">
      <alignment horizontal="left" vertical="center" wrapText="1"/>
    </xf>
    <xf numFmtId="43" fontId="6" fillId="0" borderId="0" xfId="1" applyFont="1" applyFill="1" applyAlignment="1">
      <alignment horizontal="center" vertical="center" wrapText="1"/>
    </xf>
    <xf numFmtId="43" fontId="22" fillId="6" borderId="0" xfId="1" applyFont="1" applyFill="1" applyAlignment="1">
      <alignment vertical="center" wrapText="1"/>
    </xf>
    <xf numFmtId="0" fontId="4" fillId="0" borderId="0" xfId="0" applyFont="1" applyAlignment="1">
      <alignment vertical="center" wrapText="1"/>
    </xf>
    <xf numFmtId="0" fontId="5" fillId="0" borderId="0" xfId="0" applyFont="1" applyAlignment="1">
      <alignment vertical="center" wrapText="1"/>
    </xf>
    <xf numFmtId="43" fontId="11" fillId="0" borderId="6" xfId="1" applyFont="1" applyFill="1" applyBorder="1" applyAlignment="1">
      <alignment horizontal="center" vertical="center" wrapText="1"/>
    </xf>
    <xf numFmtId="2" fontId="24" fillId="10" borderId="35" xfId="1" applyNumberFormat="1" applyFont="1" applyFill="1" applyBorder="1" applyAlignment="1">
      <alignment horizontal="center" vertical="center" wrapText="1"/>
    </xf>
    <xf numFmtId="2" fontId="11" fillId="0" borderId="44" xfId="0" applyNumberFormat="1" applyFont="1" applyBorder="1" applyAlignment="1">
      <alignment horizontal="center" vertical="center" wrapText="1"/>
    </xf>
    <xf numFmtId="2" fontId="11" fillId="0" borderId="47" xfId="0" applyNumberFormat="1" applyFont="1" applyBorder="1" applyAlignment="1">
      <alignment horizontal="center" vertical="center" wrapText="1"/>
    </xf>
    <xf numFmtId="2" fontId="11" fillId="0" borderId="48" xfId="0" applyNumberFormat="1" applyFont="1" applyBorder="1" applyAlignment="1">
      <alignment horizontal="center" vertical="center" wrapText="1"/>
    </xf>
    <xf numFmtId="0" fontId="11" fillId="0" borderId="29" xfId="0" applyFont="1" applyBorder="1" applyAlignment="1">
      <alignment vertical="center" wrapText="1"/>
    </xf>
    <xf numFmtId="0" fontId="10" fillId="0" borderId="49" xfId="0" applyFont="1" applyBorder="1" applyAlignment="1">
      <alignment vertical="center" wrapText="1"/>
    </xf>
    <xf numFmtId="2" fontId="11" fillId="0" borderId="39" xfId="1" applyNumberFormat="1" applyFont="1" applyFill="1" applyBorder="1" applyAlignment="1">
      <alignment horizontal="center" vertical="center" wrapText="1"/>
    </xf>
    <xf numFmtId="2" fontId="11" fillId="0" borderId="42" xfId="1" applyNumberFormat="1" applyFont="1" applyFill="1" applyBorder="1" applyAlignment="1">
      <alignment horizontal="center" vertical="center" wrapText="1"/>
    </xf>
    <xf numFmtId="0" fontId="11" fillId="0" borderId="12" xfId="0" applyFont="1" applyBorder="1" applyAlignment="1">
      <alignment vertical="center" wrapText="1"/>
    </xf>
    <xf numFmtId="0" fontId="11" fillId="0" borderId="0" xfId="0" applyFont="1" applyAlignment="1">
      <alignment vertical="center" wrapText="1"/>
    </xf>
    <xf numFmtId="0" fontId="11" fillId="0" borderId="52" xfId="0" applyFont="1" applyBorder="1" applyAlignment="1">
      <alignment horizontal="center" vertical="center" wrapText="1"/>
    </xf>
    <xf numFmtId="0" fontId="3" fillId="0" borderId="4" xfId="0" applyFont="1" applyBorder="1" applyAlignment="1">
      <alignment vertical="center" wrapText="1"/>
    </xf>
    <xf numFmtId="0" fontId="3" fillId="0" borderId="0" xfId="0" applyFont="1" applyAlignment="1">
      <alignment vertical="center" wrapText="1"/>
    </xf>
    <xf numFmtId="0" fontId="3" fillId="0" borderId="5" xfId="0" applyFont="1" applyBorder="1" applyAlignment="1">
      <alignment vertical="center" wrapText="1"/>
    </xf>
    <xf numFmtId="0" fontId="28" fillId="0" borderId="0" xfId="0" applyFont="1" applyAlignment="1">
      <alignment vertical="center" wrapText="1"/>
    </xf>
    <xf numFmtId="0" fontId="17" fillId="0" borderId="0" xfId="0" applyFont="1" applyAlignment="1">
      <alignment vertical="center" wrapText="1"/>
    </xf>
    <xf numFmtId="0" fontId="10" fillId="12" borderId="35" xfId="0" applyFont="1" applyFill="1" applyBorder="1" applyAlignment="1">
      <alignment horizontal="center" vertical="center" wrapText="1"/>
    </xf>
    <xf numFmtId="0" fontId="10" fillId="12" borderId="41" xfId="0" applyFont="1" applyFill="1" applyBorder="1" applyAlignment="1">
      <alignment horizontal="center" vertical="center" wrapText="1"/>
    </xf>
    <xf numFmtId="0" fontId="10" fillId="0" borderId="31" xfId="0" applyFont="1" applyBorder="1" applyAlignment="1">
      <alignment vertical="center" wrapText="1"/>
    </xf>
    <xf numFmtId="2" fontId="11" fillId="0" borderId="53" xfId="1" applyNumberFormat="1" applyFont="1" applyFill="1" applyBorder="1" applyAlignment="1">
      <alignment horizontal="center" vertical="center" wrapText="1"/>
    </xf>
    <xf numFmtId="0" fontId="32" fillId="0" borderId="47" xfId="0" applyFont="1" applyBorder="1" applyAlignment="1">
      <alignment horizontal="right" vertical="center" wrapText="1"/>
    </xf>
    <xf numFmtId="0" fontId="32" fillId="0" borderId="44" xfId="0" applyFont="1" applyBorder="1" applyAlignment="1">
      <alignment horizontal="right" vertical="center" wrapText="1"/>
    </xf>
    <xf numFmtId="0" fontId="32" fillId="13" borderId="48" xfId="0" applyFont="1" applyFill="1" applyBorder="1" applyAlignment="1">
      <alignment horizontal="right" vertical="center" wrapText="1"/>
    </xf>
    <xf numFmtId="0" fontId="36" fillId="11" borderId="0" xfId="0" applyFont="1" applyFill="1" applyAlignment="1">
      <alignment horizontal="right" vertical="center" wrapText="1" indent="1"/>
    </xf>
    <xf numFmtId="0" fontId="29" fillId="11" borderId="0" xfId="0" applyFont="1" applyFill="1" applyAlignment="1">
      <alignment vertical="center" wrapText="1"/>
    </xf>
    <xf numFmtId="0" fontId="37" fillId="14" borderId="0" xfId="0" applyFont="1" applyFill="1" applyAlignment="1">
      <alignment vertical="center" wrapText="1"/>
    </xf>
    <xf numFmtId="0" fontId="11" fillId="0" borderId="35" xfId="0" applyFont="1" applyBorder="1" applyAlignment="1">
      <alignment horizontal="justify" vertical="center" wrapText="1"/>
    </xf>
    <xf numFmtId="43" fontId="11" fillId="10" borderId="6" xfId="1" applyFont="1" applyFill="1" applyBorder="1" applyAlignment="1">
      <alignment horizontal="center" vertical="center" wrapText="1"/>
    </xf>
    <xf numFmtId="43" fontId="11" fillId="7" borderId="6" xfId="1" applyFont="1" applyFill="1" applyBorder="1" applyAlignment="1">
      <alignment horizontal="center" vertical="center" wrapText="1"/>
    </xf>
    <xf numFmtId="0" fontId="11" fillId="0" borderId="33" xfId="0" applyFont="1" applyBorder="1" applyAlignment="1">
      <alignment horizontal="center" vertical="center" wrapText="1"/>
    </xf>
    <xf numFmtId="0" fontId="11" fillId="0" borderId="16" xfId="0" applyFont="1" applyBorder="1" applyAlignment="1">
      <alignment horizontal="center" vertical="center" wrapText="1"/>
    </xf>
    <xf numFmtId="0" fontId="11" fillId="0" borderId="21" xfId="0" applyFont="1" applyBorder="1" applyAlignment="1">
      <alignment horizontal="center" vertical="center" wrapText="1"/>
    </xf>
    <xf numFmtId="0" fontId="32" fillId="13" borderId="37" xfId="0" applyFont="1" applyFill="1" applyBorder="1" applyAlignment="1">
      <alignment horizontal="center" vertical="center" wrapText="1"/>
    </xf>
    <xf numFmtId="0" fontId="32" fillId="0" borderId="11" xfId="0" applyFont="1" applyBorder="1" applyAlignment="1">
      <alignment horizontal="center" vertical="center" wrapText="1"/>
    </xf>
    <xf numFmtId="0" fontId="32" fillId="0" borderId="16" xfId="0" applyFont="1" applyBorder="1" applyAlignment="1">
      <alignment horizontal="center" vertical="center" wrapText="1"/>
    </xf>
    <xf numFmtId="0" fontId="11" fillId="0" borderId="11" xfId="0" applyFont="1" applyBorder="1" applyAlignment="1">
      <alignment horizontal="center" vertical="center" wrapText="1"/>
    </xf>
    <xf numFmtId="2" fontId="22" fillId="6" borderId="35" xfId="0" applyNumberFormat="1" applyFont="1" applyFill="1" applyBorder="1" applyAlignment="1">
      <alignment horizontal="center" vertical="center" wrapText="1"/>
    </xf>
    <xf numFmtId="2" fontId="22" fillId="10" borderId="35" xfId="0" applyNumberFormat="1" applyFont="1" applyFill="1" applyBorder="1" applyAlignment="1">
      <alignment horizontal="center" vertical="center" wrapText="1"/>
    </xf>
    <xf numFmtId="2" fontId="22" fillId="6" borderId="51" xfId="0" applyNumberFormat="1" applyFont="1" applyFill="1" applyBorder="1" applyAlignment="1">
      <alignment horizontal="center" vertical="center" wrapText="1"/>
    </xf>
    <xf numFmtId="0" fontId="37" fillId="11" borderId="0" xfId="0" applyFont="1" applyFill="1" applyAlignment="1">
      <alignment vertical="center" wrapText="1"/>
    </xf>
    <xf numFmtId="2" fontId="24" fillId="9" borderId="51" xfId="1" applyNumberFormat="1" applyFont="1" applyFill="1" applyBorder="1" applyAlignment="1">
      <alignment horizontal="center" vertical="center" wrapText="1"/>
    </xf>
    <xf numFmtId="0" fontId="39" fillId="0" borderId="0" xfId="0" applyFont="1" applyAlignment="1">
      <alignment horizontal="center"/>
    </xf>
    <xf numFmtId="0" fontId="12" fillId="11" borderId="0" xfId="0" applyFont="1" applyFill="1" applyAlignment="1">
      <alignment horizontal="right" vertical="center" wrapText="1"/>
    </xf>
    <xf numFmtId="0" fontId="39" fillId="0" borderId="0" xfId="0" applyFont="1"/>
    <xf numFmtId="0" fontId="11" fillId="7" borderId="3" xfId="0" applyFont="1" applyFill="1" applyBorder="1" applyAlignment="1">
      <alignment horizontal="center" vertical="center" wrapText="1"/>
    </xf>
    <xf numFmtId="2" fontId="22" fillId="6" borderId="38" xfId="0" applyNumberFormat="1" applyFont="1" applyFill="1" applyBorder="1" applyAlignment="1">
      <alignment horizontal="center" vertical="center" wrapText="1"/>
    </xf>
    <xf numFmtId="43" fontId="11" fillId="0" borderId="4" xfId="1" applyFont="1" applyFill="1" applyBorder="1" applyAlignment="1">
      <alignment horizontal="center" vertical="center" wrapText="1"/>
    </xf>
    <xf numFmtId="0" fontId="11" fillId="0" borderId="54" xfId="0" applyFont="1" applyBorder="1" applyAlignment="1">
      <alignment horizontal="center" vertical="center" wrapText="1"/>
    </xf>
    <xf numFmtId="2" fontId="11" fillId="0" borderId="45" xfId="1" applyNumberFormat="1" applyFont="1" applyFill="1" applyBorder="1" applyAlignment="1">
      <alignment horizontal="center" vertical="center" wrapText="1"/>
    </xf>
    <xf numFmtId="2" fontId="11" fillId="0" borderId="52" xfId="1" applyNumberFormat="1" applyFont="1" applyFill="1" applyBorder="1" applyAlignment="1">
      <alignment horizontal="center" vertical="center" wrapText="1"/>
    </xf>
    <xf numFmtId="2" fontId="11" fillId="0" borderId="26" xfId="1" applyNumberFormat="1" applyFont="1" applyFill="1" applyBorder="1" applyAlignment="1">
      <alignment horizontal="center" vertical="center" wrapText="1"/>
    </xf>
    <xf numFmtId="43" fontId="11" fillId="0" borderId="9" xfId="1" applyFont="1" applyFill="1" applyBorder="1" applyAlignment="1">
      <alignment horizontal="center" vertical="center" wrapText="1"/>
    </xf>
    <xf numFmtId="2" fontId="11" fillId="0" borderId="14" xfId="1" applyNumberFormat="1" applyFont="1" applyFill="1" applyBorder="1" applyAlignment="1">
      <alignment horizontal="center" vertical="center" wrapText="1"/>
    </xf>
    <xf numFmtId="2" fontId="11" fillId="0" borderId="19" xfId="1" applyNumberFormat="1" applyFont="1" applyFill="1" applyBorder="1" applyAlignment="1">
      <alignment horizontal="center" vertical="center" wrapText="1"/>
    </xf>
    <xf numFmtId="0" fontId="23" fillId="0" borderId="35" xfId="0" applyFont="1" applyBorder="1" applyAlignment="1">
      <alignment horizontal="center" vertical="center" wrapText="1"/>
    </xf>
    <xf numFmtId="2" fontId="11" fillId="0" borderId="45" xfId="0" applyNumberFormat="1" applyFont="1" applyBorder="1" applyAlignment="1">
      <alignment horizontal="center" vertical="center" wrapText="1"/>
    </xf>
    <xf numFmtId="0" fontId="11" fillId="0" borderId="51" xfId="0" applyFont="1" applyBorder="1" applyAlignment="1">
      <alignment horizontal="center" vertical="center" wrapText="1"/>
    </xf>
    <xf numFmtId="2" fontId="11" fillId="0" borderId="39" xfId="0" applyNumberFormat="1" applyFont="1" applyBorder="1" applyAlignment="1">
      <alignment horizontal="center" vertical="center" wrapText="1"/>
    </xf>
    <xf numFmtId="2" fontId="11" fillId="0" borderId="42" xfId="0" applyNumberFormat="1" applyFont="1" applyBorder="1" applyAlignment="1">
      <alignment horizontal="center" vertical="center" wrapText="1"/>
    </xf>
    <xf numFmtId="0" fontId="11" fillId="12" borderId="53" xfId="0" applyFont="1" applyFill="1" applyBorder="1" applyAlignment="1">
      <alignment horizontal="center" vertical="center" wrapText="1"/>
    </xf>
    <xf numFmtId="0" fontId="11" fillId="11" borderId="51" xfId="0" applyFont="1" applyFill="1" applyBorder="1" applyAlignment="1">
      <alignment horizontal="center" vertical="center" wrapText="1"/>
    </xf>
    <xf numFmtId="17" fontId="11" fillId="8" borderId="0" xfId="0" applyNumberFormat="1" applyFont="1" applyFill="1" applyAlignment="1">
      <alignment horizontal="center" vertical="center" wrapText="1"/>
    </xf>
    <xf numFmtId="17" fontId="6" fillId="11" borderId="5" xfId="0" applyNumberFormat="1" applyFont="1" applyFill="1" applyBorder="1" applyAlignment="1">
      <alignment vertical="center" wrapText="1"/>
    </xf>
    <xf numFmtId="0" fontId="6" fillId="11" borderId="5" xfId="0" applyFont="1" applyFill="1" applyBorder="1" applyAlignment="1">
      <alignment vertical="center" wrapText="1"/>
    </xf>
    <xf numFmtId="0" fontId="21" fillId="11" borderId="0" xfId="0" applyFont="1" applyFill="1" applyAlignment="1">
      <alignment horizontal="center" vertical="center" wrapText="1"/>
    </xf>
    <xf numFmtId="0" fontId="18" fillId="11" borderId="0" xfId="0" applyFont="1" applyFill="1" applyAlignment="1">
      <alignment vertical="center" wrapText="1"/>
    </xf>
    <xf numFmtId="0" fontId="0" fillId="11" borderId="0" xfId="0" applyFill="1"/>
    <xf numFmtId="0" fontId="2" fillId="11" borderId="0" xfId="0" applyFont="1" applyFill="1" applyAlignment="1">
      <alignment vertical="center" wrapText="1"/>
    </xf>
    <xf numFmtId="0" fontId="6" fillId="11" borderId="0" xfId="0" applyFont="1" applyFill="1" applyAlignment="1">
      <alignment vertical="center" wrapText="1"/>
    </xf>
    <xf numFmtId="17" fontId="6" fillId="11" borderId="0" xfId="0" applyNumberFormat="1" applyFont="1" applyFill="1" applyAlignment="1">
      <alignment vertical="center" wrapText="1"/>
    </xf>
    <xf numFmtId="2" fontId="24" fillId="11" borderId="35" xfId="1" applyNumberFormat="1" applyFont="1" applyFill="1" applyBorder="1" applyAlignment="1">
      <alignment horizontal="center" vertical="center" wrapText="1"/>
    </xf>
    <xf numFmtId="0" fontId="40" fillId="15" borderId="55" xfId="0" applyFont="1" applyFill="1" applyBorder="1" applyAlignment="1">
      <alignment horizontal="center" vertical="center" wrapText="1"/>
    </xf>
    <xf numFmtId="0" fontId="40" fillId="15" borderId="22" xfId="0" applyFont="1" applyFill="1" applyBorder="1" applyAlignment="1">
      <alignment horizontal="center" vertical="center" wrapText="1"/>
    </xf>
    <xf numFmtId="0" fontId="11" fillId="12" borderId="45" xfId="0" applyFont="1" applyFill="1" applyBorder="1" applyAlignment="1">
      <alignment horizontal="center" vertical="center" wrapText="1"/>
    </xf>
    <xf numFmtId="2" fontId="22" fillId="6" borderId="34" xfId="0" applyNumberFormat="1" applyFont="1" applyFill="1" applyBorder="1" applyAlignment="1">
      <alignment horizontal="center" vertical="center" wrapText="1"/>
    </xf>
    <xf numFmtId="2" fontId="22" fillId="6" borderId="41" xfId="0" applyNumberFormat="1" applyFont="1" applyFill="1" applyBorder="1" applyAlignment="1">
      <alignment horizontal="center" vertical="center" wrapText="1"/>
    </xf>
    <xf numFmtId="43" fontId="11" fillId="0" borderId="34" xfId="1" applyFont="1" applyFill="1" applyBorder="1" applyAlignment="1">
      <alignment horizontal="center" vertical="center" wrapText="1"/>
    </xf>
    <xf numFmtId="2" fontId="24" fillId="9" borderId="34" xfId="1" applyNumberFormat="1" applyFont="1" applyFill="1" applyBorder="1" applyAlignment="1">
      <alignment horizontal="center" vertical="center" wrapText="1"/>
    </xf>
    <xf numFmtId="0" fontId="11" fillId="0" borderId="34" xfId="0" applyFont="1" applyBorder="1" applyAlignment="1">
      <alignment horizontal="center" vertical="center" wrapText="1"/>
    </xf>
    <xf numFmtId="43" fontId="11" fillId="11" borderId="34" xfId="1" applyFont="1" applyFill="1" applyBorder="1" applyAlignment="1">
      <alignment horizontal="center" vertical="center" wrapText="1"/>
    </xf>
    <xf numFmtId="2" fontId="11" fillId="0" borderId="34" xfId="0" applyNumberFormat="1" applyFont="1" applyBorder="1" applyAlignment="1">
      <alignment horizontal="center" vertical="center" wrapText="1"/>
    </xf>
    <xf numFmtId="43" fontId="11" fillId="0" borderId="1" xfId="1" applyFont="1" applyFill="1" applyBorder="1" applyAlignment="1">
      <alignment horizontal="center" vertical="center" wrapText="1"/>
    </xf>
    <xf numFmtId="43" fontId="11" fillId="0" borderId="17" xfId="1" applyFont="1" applyFill="1" applyBorder="1" applyAlignment="1">
      <alignment horizontal="center" vertical="center" wrapText="1"/>
    </xf>
    <xf numFmtId="2" fontId="24" fillId="11" borderId="34" xfId="1" applyNumberFormat="1" applyFont="1" applyFill="1" applyBorder="1" applyAlignment="1">
      <alignment horizontal="center" vertical="center" wrapText="1"/>
    </xf>
    <xf numFmtId="43" fontId="11" fillId="0" borderId="38" xfId="1" applyFont="1" applyFill="1" applyBorder="1" applyAlignment="1">
      <alignment horizontal="center" vertical="center" wrapText="1"/>
    </xf>
    <xf numFmtId="2" fontId="24" fillId="9" borderId="38" xfId="1" applyNumberFormat="1" applyFont="1" applyFill="1" applyBorder="1" applyAlignment="1">
      <alignment horizontal="center" vertical="center" wrapText="1"/>
    </xf>
    <xf numFmtId="0" fontId="33" fillId="0" borderId="12" xfId="0" applyFont="1" applyBorder="1" applyAlignment="1">
      <alignment horizontal="left" vertical="center" wrapText="1"/>
    </xf>
    <xf numFmtId="0" fontId="33" fillId="0" borderId="46" xfId="0" applyFont="1" applyBorder="1" applyAlignment="1">
      <alignment horizontal="left" vertical="center" wrapText="1"/>
    </xf>
    <xf numFmtId="0" fontId="11" fillId="0" borderId="9" xfId="0" applyFont="1" applyBorder="1" applyAlignment="1">
      <alignment horizontal="left" vertical="center" wrapText="1"/>
    </xf>
    <xf numFmtId="0" fontId="11" fillId="0" borderId="12" xfId="0" applyFont="1" applyBorder="1" applyAlignment="1">
      <alignment horizontal="left" vertical="center" wrapText="1"/>
    </xf>
    <xf numFmtId="0" fontId="11" fillId="0" borderId="46" xfId="0" applyFont="1" applyBorder="1" applyAlignment="1">
      <alignment horizontal="left" vertical="center" wrapText="1"/>
    </xf>
    <xf numFmtId="0" fontId="33" fillId="0" borderId="44" xfId="0" applyFont="1" applyBorder="1" applyAlignment="1">
      <alignment horizontal="right" vertical="center" wrapText="1"/>
    </xf>
    <xf numFmtId="0" fontId="11" fillId="0" borderId="56" xfId="0" applyFont="1" applyBorder="1" applyAlignment="1">
      <alignment horizontal="left" vertical="center" wrapText="1"/>
    </xf>
    <xf numFmtId="0" fontId="33" fillId="0" borderId="47" xfId="0" applyFont="1" applyBorder="1" applyAlignment="1">
      <alignment horizontal="right" vertical="center" wrapText="1"/>
    </xf>
    <xf numFmtId="0" fontId="11" fillId="0" borderId="45" xfId="0" applyFont="1" applyBorder="1" applyAlignment="1">
      <alignment horizontal="center" vertical="center" wrapText="1"/>
    </xf>
    <xf numFmtId="0" fontId="33" fillId="0" borderId="17" xfId="0" applyFont="1" applyBorder="1" applyAlignment="1">
      <alignment horizontal="left" vertical="center" wrapText="1"/>
    </xf>
    <xf numFmtId="0" fontId="33" fillId="0" borderId="36" xfId="0" applyFont="1" applyBorder="1" applyAlignment="1">
      <alignment horizontal="left" vertical="center" wrapText="1"/>
    </xf>
    <xf numFmtId="0" fontId="33" fillId="0" borderId="48" xfId="0" applyFont="1" applyBorder="1" applyAlignment="1">
      <alignment horizontal="right" vertical="center" wrapText="1"/>
    </xf>
    <xf numFmtId="17" fontId="21" fillId="0" borderId="5" xfId="0" applyNumberFormat="1" applyFont="1" applyBorder="1" applyAlignment="1">
      <alignment vertical="center" wrapText="1"/>
    </xf>
    <xf numFmtId="0" fontId="21" fillId="0" borderId="5" xfId="0" applyFont="1" applyBorder="1" applyAlignment="1">
      <alignment vertical="center" wrapText="1"/>
    </xf>
    <xf numFmtId="0" fontId="55" fillId="0" borderId="0" xfId="0" applyFont="1" applyAlignment="1">
      <alignment vertical="center" wrapText="1"/>
    </xf>
    <xf numFmtId="0" fontId="56" fillId="0" borderId="0" xfId="0" applyFont="1" applyAlignment="1">
      <alignment vertical="center" wrapText="1"/>
    </xf>
    <xf numFmtId="0" fontId="57" fillId="0" borderId="0" xfId="0" applyFont="1" applyAlignment="1">
      <alignment vertical="center" wrapText="1"/>
    </xf>
    <xf numFmtId="0" fontId="21" fillId="0" borderId="5" xfId="0" applyFont="1" applyBorder="1" applyAlignment="1">
      <alignment horizontal="center" vertical="center" wrapText="1"/>
    </xf>
    <xf numFmtId="0" fontId="52" fillId="0" borderId="0" xfId="0" applyFont="1"/>
    <xf numFmtId="17" fontId="6" fillId="0" borderId="5" xfId="0" applyNumberFormat="1" applyFont="1" applyBorder="1" applyAlignment="1">
      <alignment vertical="center" wrapText="1"/>
    </xf>
    <xf numFmtId="0" fontId="6" fillId="0" borderId="5" xfId="0" applyFont="1" applyBorder="1" applyAlignment="1">
      <alignment vertical="center" wrapText="1"/>
    </xf>
    <xf numFmtId="0" fontId="19" fillId="0" borderId="0" xfId="0" applyFont="1" applyAlignment="1">
      <alignment vertical="center" wrapText="1"/>
    </xf>
    <xf numFmtId="0" fontId="22" fillId="0" borderId="0" xfId="0" applyFont="1" applyAlignment="1">
      <alignment vertical="center" wrapText="1"/>
    </xf>
    <xf numFmtId="0" fontId="37" fillId="0" borderId="0" xfId="0" applyFont="1" applyAlignment="1">
      <alignment vertical="center" wrapText="1"/>
    </xf>
    <xf numFmtId="0" fontId="32" fillId="0" borderId="59" xfId="0" applyFont="1" applyBorder="1" applyAlignment="1">
      <alignment horizontal="left" vertical="center" wrapText="1"/>
    </xf>
    <xf numFmtId="0" fontId="32" fillId="0" borderId="43" xfId="0" applyFont="1" applyBorder="1" applyAlignment="1">
      <alignment horizontal="left" vertical="center" wrapText="1"/>
    </xf>
    <xf numFmtId="0" fontId="32" fillId="0" borderId="57" xfId="0" applyFont="1" applyBorder="1" applyAlignment="1">
      <alignment horizontal="left" vertical="center" wrapText="1"/>
    </xf>
    <xf numFmtId="0" fontId="11" fillId="0" borderId="40" xfId="0" applyFont="1" applyBorder="1" applyAlignment="1">
      <alignment horizontal="left" vertical="center" wrapText="1"/>
    </xf>
    <xf numFmtId="0" fontId="11" fillId="0" borderId="43" xfId="0" applyFont="1" applyBorder="1" applyAlignment="1">
      <alignment horizontal="left" vertical="center" wrapText="1"/>
    </xf>
    <xf numFmtId="0" fontId="11" fillId="0" borderId="58" xfId="0" applyFont="1" applyBorder="1" applyAlignment="1">
      <alignment horizontal="left" vertical="center" wrapText="1"/>
    </xf>
    <xf numFmtId="0" fontId="21" fillId="0" borderId="0" xfId="0" applyFont="1" applyAlignment="1">
      <alignment vertical="center" wrapText="1"/>
    </xf>
    <xf numFmtId="0" fontId="58" fillId="0" borderId="0" xfId="0" applyFont="1" applyAlignment="1">
      <alignment vertical="center" wrapText="1"/>
    </xf>
    <xf numFmtId="0" fontId="38" fillId="0" borderId="0" xfId="0" applyFont="1" applyAlignment="1">
      <alignment vertical="center" wrapText="1"/>
    </xf>
    <xf numFmtId="17" fontId="20" fillId="0" borderId="0" xfId="0" applyNumberFormat="1" applyFont="1" applyAlignment="1">
      <alignment horizontal="center" vertical="center" wrapText="1"/>
    </xf>
    <xf numFmtId="17" fontId="20" fillId="0" borderId="5" xfId="0" applyNumberFormat="1" applyFont="1" applyBorder="1" applyAlignment="1">
      <alignment vertical="center" wrapText="1"/>
    </xf>
    <xf numFmtId="0" fontId="11" fillId="7" borderId="6" xfId="0" applyFont="1" applyFill="1" applyBorder="1" applyAlignment="1">
      <alignment horizontal="center" vertical="center" wrapText="1"/>
    </xf>
    <xf numFmtId="0" fontId="11" fillId="7" borderId="7" xfId="0" applyFont="1" applyFill="1" applyBorder="1" applyAlignment="1">
      <alignment horizontal="center" vertical="center" wrapText="1"/>
    </xf>
    <xf numFmtId="0" fontId="11" fillId="7" borderId="8" xfId="0" applyFont="1" applyFill="1" applyBorder="1" applyAlignment="1">
      <alignment horizontal="center" vertical="center" wrapText="1"/>
    </xf>
    <xf numFmtId="0" fontId="6" fillId="0" borderId="12" xfId="0" applyFont="1" applyBorder="1" applyAlignment="1">
      <alignment vertical="center" wrapText="1"/>
    </xf>
    <xf numFmtId="0" fontId="6" fillId="0" borderId="46" xfId="0" applyFont="1" applyBorder="1" applyAlignment="1">
      <alignment vertical="center" wrapText="1"/>
    </xf>
    <xf numFmtId="0" fontId="11" fillId="0" borderId="34" xfId="0" applyFont="1" applyBorder="1" applyAlignment="1">
      <alignment horizontal="center" vertical="center" wrapText="1"/>
    </xf>
    <xf numFmtId="0" fontId="11" fillId="0" borderId="38" xfId="0" applyFont="1" applyBorder="1" applyAlignment="1">
      <alignment horizontal="center" vertical="center" wrapText="1"/>
    </xf>
    <xf numFmtId="0" fontId="11" fillId="0" borderId="41" xfId="0" applyFont="1" applyBorder="1" applyAlignment="1">
      <alignment horizontal="center" vertical="center" wrapText="1"/>
    </xf>
    <xf numFmtId="2" fontId="24" fillId="9" borderId="34" xfId="1" applyNumberFormat="1" applyFont="1" applyFill="1" applyBorder="1" applyAlignment="1">
      <alignment horizontal="center" vertical="center" wrapText="1"/>
    </xf>
    <xf numFmtId="2" fontId="24" fillId="9" borderId="38" xfId="1" applyNumberFormat="1" applyFont="1" applyFill="1" applyBorder="1" applyAlignment="1">
      <alignment horizontal="center" vertical="center" wrapText="1"/>
    </xf>
    <xf numFmtId="2" fontId="24" fillId="9" borderId="41" xfId="1" applyNumberFormat="1" applyFont="1" applyFill="1" applyBorder="1" applyAlignment="1">
      <alignment horizontal="center" vertical="center" wrapText="1"/>
    </xf>
    <xf numFmtId="0" fontId="6" fillId="11" borderId="12" xfId="0" applyFont="1" applyFill="1" applyBorder="1" applyAlignment="1">
      <alignment vertical="center" wrapText="1"/>
    </xf>
    <xf numFmtId="0" fontId="6" fillId="11" borderId="46" xfId="0" applyFont="1" applyFill="1" applyBorder="1" applyAlignment="1">
      <alignment vertical="center" wrapText="1"/>
    </xf>
    <xf numFmtId="0" fontId="23" fillId="11" borderId="9" xfId="0" applyFont="1" applyFill="1" applyBorder="1" applyAlignment="1">
      <alignment horizontal="left" vertical="center" wrapText="1"/>
    </xf>
    <xf numFmtId="0" fontId="23" fillId="11" borderId="10" xfId="0" applyFont="1" applyFill="1" applyBorder="1" applyAlignment="1">
      <alignment horizontal="left" vertical="center" wrapText="1"/>
    </xf>
    <xf numFmtId="0" fontId="6" fillId="0" borderId="29" xfId="0" applyFont="1" applyBorder="1" applyAlignment="1">
      <alignment horizontal="left" vertical="center" wrapText="1"/>
    </xf>
    <xf numFmtId="0" fontId="6" fillId="0" borderId="15" xfId="0" applyFont="1" applyBorder="1" applyAlignment="1">
      <alignment horizontal="left" vertical="center" wrapText="1"/>
    </xf>
    <xf numFmtId="2" fontId="22" fillId="6" borderId="34" xfId="0" applyNumberFormat="1" applyFont="1" applyFill="1" applyBorder="1" applyAlignment="1">
      <alignment horizontal="center" vertical="center" wrapText="1"/>
    </xf>
    <xf numFmtId="2" fontId="22" fillId="6" borderId="38" xfId="0" applyNumberFormat="1" applyFont="1" applyFill="1" applyBorder="1" applyAlignment="1">
      <alignment horizontal="center" vertical="center" wrapText="1"/>
    </xf>
    <xf numFmtId="2" fontId="22" fillId="6" borderId="41" xfId="0" applyNumberFormat="1" applyFont="1" applyFill="1" applyBorder="1" applyAlignment="1">
      <alignment horizontal="center" vertical="center" wrapText="1"/>
    </xf>
    <xf numFmtId="0" fontId="23" fillId="11" borderId="9" xfId="0" applyFont="1" applyFill="1" applyBorder="1" applyAlignment="1">
      <alignment horizontal="justify" vertical="center" wrapText="1"/>
    </xf>
    <xf numFmtId="0" fontId="23" fillId="11" borderId="10" xfId="0" applyFont="1" applyFill="1" applyBorder="1" applyAlignment="1">
      <alignment horizontal="justify" vertical="center" wrapText="1"/>
    </xf>
    <xf numFmtId="0" fontId="6" fillId="11" borderId="29" xfId="0" applyFont="1" applyFill="1" applyBorder="1" applyAlignment="1">
      <alignment vertical="center" wrapText="1"/>
    </xf>
    <xf numFmtId="0" fontId="6" fillId="11" borderId="15" xfId="0" applyFont="1" applyFill="1" applyBorder="1" applyAlignment="1">
      <alignment vertical="center" wrapText="1"/>
    </xf>
    <xf numFmtId="0" fontId="11" fillId="11" borderId="1" xfId="0" applyFont="1" applyFill="1" applyBorder="1" applyAlignment="1">
      <alignment horizontal="center" vertical="center" wrapText="1"/>
    </xf>
    <xf numFmtId="0" fontId="11" fillId="11" borderId="4" xfId="0" applyFont="1" applyFill="1" applyBorder="1" applyAlignment="1">
      <alignment horizontal="center" vertical="center" wrapText="1"/>
    </xf>
    <xf numFmtId="0" fontId="11" fillId="11" borderId="17" xfId="0" applyFont="1" applyFill="1" applyBorder="1" applyAlignment="1">
      <alignment horizontal="center" vertical="center" wrapText="1"/>
    </xf>
    <xf numFmtId="43" fontId="11" fillId="0" borderId="34" xfId="1" applyFont="1" applyFill="1" applyBorder="1" applyAlignment="1">
      <alignment horizontal="center" vertical="center" wrapText="1"/>
    </xf>
    <xf numFmtId="43" fontId="11" fillId="0" borderId="38" xfId="1" applyFont="1" applyFill="1" applyBorder="1" applyAlignment="1">
      <alignment horizontal="center" vertical="center" wrapText="1"/>
    </xf>
    <xf numFmtId="43" fontId="11" fillId="0" borderId="41" xfId="1" applyFont="1" applyFill="1" applyBorder="1" applyAlignment="1">
      <alignment horizontal="center" vertical="center" wrapText="1"/>
    </xf>
    <xf numFmtId="0" fontId="11" fillId="0" borderId="6" xfId="0" applyFont="1" applyBorder="1" applyAlignment="1">
      <alignment horizontal="left" vertical="center" wrapText="1"/>
    </xf>
    <xf numFmtId="0" fontId="11" fillId="0" borderId="7" xfId="0" applyFont="1" applyBorder="1" applyAlignment="1">
      <alignment horizontal="left" vertical="center" wrapText="1"/>
    </xf>
    <xf numFmtId="0" fontId="11" fillId="0" borderId="8" xfId="0" applyFont="1" applyBorder="1" applyAlignment="1">
      <alignment horizontal="left" vertical="center" wrapText="1"/>
    </xf>
    <xf numFmtId="0" fontId="10" fillId="5" borderId="6" xfId="0" applyFont="1" applyFill="1" applyBorder="1" applyAlignment="1">
      <alignment horizontal="left" vertical="center"/>
    </xf>
    <xf numFmtId="0" fontId="10" fillId="5" borderId="7" xfId="0" applyFont="1" applyFill="1" applyBorder="1" applyAlignment="1">
      <alignment horizontal="left" vertical="center"/>
    </xf>
    <xf numFmtId="0" fontId="10" fillId="5" borderId="8" xfId="0" applyFont="1" applyFill="1" applyBorder="1" applyAlignment="1">
      <alignment horizontal="left" vertical="center"/>
    </xf>
    <xf numFmtId="0" fontId="23" fillId="0" borderId="9" xfId="0" applyFont="1" applyBorder="1" applyAlignment="1">
      <alignment horizontal="left" vertical="center" wrapText="1"/>
    </xf>
    <xf numFmtId="0" fontId="23" fillId="0" borderId="10" xfId="0" applyFont="1" applyBorder="1" applyAlignment="1">
      <alignment horizontal="left" vertical="center" wrapText="1"/>
    </xf>
    <xf numFmtId="43" fontId="11" fillId="0" borderId="34" xfId="1" applyFont="1" applyFill="1" applyBorder="1" applyAlignment="1">
      <alignment horizontal="center" vertical="center"/>
    </xf>
    <xf numFmtId="43" fontId="11" fillId="0" borderId="38" xfId="1" applyFont="1" applyFill="1" applyBorder="1" applyAlignment="1">
      <alignment horizontal="center" vertical="center"/>
    </xf>
    <xf numFmtId="0" fontId="6" fillId="0" borderId="29" xfId="0" applyFont="1" applyBorder="1" applyAlignment="1">
      <alignment vertical="center" wrapText="1"/>
    </xf>
    <xf numFmtId="0" fontId="6" fillId="0" borderId="15" xfId="0" applyFont="1" applyBorder="1" applyAlignment="1">
      <alignment vertical="center" wrapText="1"/>
    </xf>
    <xf numFmtId="0" fontId="11" fillId="0" borderId="12" xfId="0" applyFont="1" applyBorder="1" applyAlignment="1">
      <alignment horizontal="left" vertical="center" wrapText="1"/>
    </xf>
    <xf numFmtId="0" fontId="11" fillId="0" borderId="46" xfId="0" applyFont="1" applyBorder="1" applyAlignment="1">
      <alignment horizontal="left" vertical="center" wrapText="1"/>
    </xf>
    <xf numFmtId="0" fontId="49" fillId="0" borderId="1" xfId="0" applyFont="1" applyBorder="1" applyAlignment="1">
      <alignment horizontal="center" vertical="center" wrapText="1"/>
    </xf>
    <xf numFmtId="0" fontId="49" fillId="0" borderId="2" xfId="0" applyFont="1" applyBorder="1" applyAlignment="1">
      <alignment horizontal="center" vertical="center" wrapText="1"/>
    </xf>
    <xf numFmtId="0" fontId="49" fillId="0" borderId="3" xfId="0" applyFont="1" applyBorder="1" applyAlignment="1">
      <alignment horizontal="center" vertical="center" wrapText="1"/>
    </xf>
    <xf numFmtId="0" fontId="30" fillId="0" borderId="4" xfId="0" applyFont="1" applyBorder="1" applyAlignment="1">
      <alignment horizontal="center" vertical="center" wrapText="1"/>
    </xf>
    <xf numFmtId="0" fontId="30" fillId="0" borderId="0" xfId="0" applyFont="1" applyAlignment="1">
      <alignment horizontal="center" vertical="center" wrapText="1"/>
    </xf>
    <xf numFmtId="0" fontId="30" fillId="0" borderId="5" xfId="0" applyFont="1" applyBorder="1" applyAlignment="1">
      <alignment horizontal="center" vertical="center" wrapText="1"/>
    </xf>
    <xf numFmtId="0" fontId="17" fillId="0" borderId="17" xfId="0" applyFont="1" applyBorder="1" applyAlignment="1">
      <alignment horizontal="center" vertical="center" wrapText="1"/>
    </xf>
    <xf numFmtId="0" fontId="17" fillId="0" borderId="36" xfId="0" applyFont="1" applyBorder="1" applyAlignment="1">
      <alignment horizontal="center" vertical="center" wrapText="1"/>
    </xf>
    <xf numFmtId="0" fontId="17" fillId="0" borderId="37" xfId="0" applyFont="1" applyBorder="1" applyAlignment="1">
      <alignment horizontal="center" vertical="center" wrapText="1"/>
    </xf>
    <xf numFmtId="0" fontId="34" fillId="4" borderId="6" xfId="0" applyFont="1" applyFill="1" applyBorder="1" applyAlignment="1">
      <alignment horizontal="center" vertical="center"/>
    </xf>
    <xf numFmtId="0" fontId="34" fillId="4" borderId="7" xfId="0" applyFont="1" applyFill="1" applyBorder="1" applyAlignment="1">
      <alignment horizontal="center" vertical="center"/>
    </xf>
    <xf numFmtId="0" fontId="34" fillId="4" borderId="8" xfId="0" applyFont="1" applyFill="1" applyBorder="1" applyAlignment="1">
      <alignment horizontal="center" vertical="center"/>
    </xf>
    <xf numFmtId="0" fontId="59" fillId="11" borderId="6" xfId="0" applyFont="1" applyFill="1" applyBorder="1" applyAlignment="1">
      <alignment horizontal="justify" vertical="center" wrapText="1"/>
    </xf>
    <xf numFmtId="0" fontId="59" fillId="11" borderId="7" xfId="0" applyFont="1" applyFill="1" applyBorder="1" applyAlignment="1">
      <alignment horizontal="justify" vertical="center" wrapText="1"/>
    </xf>
    <xf numFmtId="0" fontId="59" fillId="11" borderId="8" xfId="0" applyFont="1" applyFill="1" applyBorder="1" applyAlignment="1">
      <alignment horizontal="justify" vertical="center" wrapText="1"/>
    </xf>
    <xf numFmtId="0" fontId="11" fillId="0" borderId="9" xfId="0" applyFont="1" applyBorder="1" applyAlignment="1">
      <alignment horizontal="left" vertical="center" wrapText="1"/>
    </xf>
    <xf numFmtId="0" fontId="11" fillId="0" borderId="10" xfId="0" applyFont="1" applyBorder="1" applyAlignment="1">
      <alignment horizontal="left" vertical="center" wrapText="1"/>
    </xf>
    <xf numFmtId="0" fontId="11" fillId="0" borderId="29" xfId="0" applyFont="1" applyBorder="1" applyAlignment="1">
      <alignment horizontal="left" vertical="center" wrapText="1"/>
    </xf>
    <xf numFmtId="0" fontId="11" fillId="0" borderId="15" xfId="0" applyFont="1" applyBorder="1" applyAlignment="1">
      <alignment horizontal="left" vertical="center" wrapText="1"/>
    </xf>
    <xf numFmtId="0" fontId="11" fillId="0" borderId="56" xfId="0" applyFont="1" applyBorder="1" applyAlignment="1">
      <alignment horizontal="left" vertical="center" wrapText="1"/>
    </xf>
    <xf numFmtId="0" fontId="11" fillId="0" borderId="53" xfId="0" applyFont="1" applyBorder="1" applyAlignment="1">
      <alignment horizontal="left" vertical="center" wrapText="1"/>
    </xf>
    <xf numFmtId="0" fontId="11" fillId="0" borderId="41" xfId="0" applyFont="1" applyBorder="1" applyAlignment="1">
      <alignment horizontal="left" vertical="center" wrapText="1"/>
    </xf>
    <xf numFmtId="17" fontId="20" fillId="0" borderId="5" xfId="0" applyNumberFormat="1" applyFont="1" applyBorder="1" applyAlignment="1">
      <alignment horizontal="center" vertical="center" wrapText="1"/>
    </xf>
    <xf numFmtId="0" fontId="20" fillId="0" borderId="5" xfId="0" applyFont="1" applyBorder="1" applyAlignment="1">
      <alignment horizontal="center" vertical="center" wrapText="1"/>
    </xf>
    <xf numFmtId="0" fontId="11" fillId="9" borderId="6" xfId="0" applyFont="1" applyFill="1" applyBorder="1" applyAlignment="1">
      <alignment horizontal="right" vertical="center" wrapText="1"/>
    </xf>
    <xf numFmtId="0" fontId="11" fillId="9" borderId="7" xfId="0" applyFont="1" applyFill="1" applyBorder="1" applyAlignment="1">
      <alignment horizontal="right" vertical="center" wrapText="1"/>
    </xf>
    <xf numFmtId="0" fontId="11" fillId="9" borderId="8" xfId="0" applyFont="1" applyFill="1" applyBorder="1" applyAlignment="1">
      <alignment horizontal="right" vertical="center" wrapText="1"/>
    </xf>
    <xf numFmtId="0" fontId="23" fillId="0" borderId="9" xfId="0" applyFont="1" applyBorder="1" applyAlignment="1">
      <alignment horizontal="justify" vertical="center" wrapText="1"/>
    </xf>
    <xf numFmtId="0" fontId="23" fillId="0" borderId="10" xfId="0" applyFont="1" applyBorder="1" applyAlignment="1">
      <alignment horizontal="justify" vertical="center" wrapText="1"/>
    </xf>
    <xf numFmtId="0" fontId="8" fillId="3" borderId="12" xfId="0" applyFont="1" applyFill="1" applyBorder="1" applyAlignment="1">
      <alignment horizontal="justify" vertical="center" wrapText="1"/>
    </xf>
    <xf numFmtId="0" fontId="10" fillId="3" borderId="13" xfId="0" applyFont="1" applyFill="1" applyBorder="1" applyAlignment="1">
      <alignment horizontal="justify" vertical="center" wrapText="1"/>
    </xf>
    <xf numFmtId="0" fontId="6" fillId="0" borderId="14" xfId="0" applyFont="1" applyBorder="1" applyAlignment="1">
      <alignment horizontal="justify" vertical="center" wrapText="1"/>
    </xf>
    <xf numFmtId="0" fontId="6" fillId="0" borderId="15" xfId="0" applyFont="1" applyBorder="1" applyAlignment="1">
      <alignment horizontal="justify" vertical="center" wrapText="1"/>
    </xf>
    <xf numFmtId="0" fontId="6" fillId="0" borderId="16" xfId="0" applyFont="1" applyBorder="1" applyAlignment="1">
      <alignment horizontal="justify" vertical="center" wrapText="1"/>
    </xf>
    <xf numFmtId="0" fontId="8" fillId="3" borderId="17" xfId="0" applyFont="1" applyFill="1" applyBorder="1" applyAlignment="1">
      <alignment horizontal="justify" vertical="center" wrapText="1"/>
    </xf>
    <xf numFmtId="0" fontId="10" fillId="3" borderId="18" xfId="0" applyFont="1" applyFill="1" applyBorder="1" applyAlignment="1">
      <alignment horizontal="justify" vertical="center" wrapText="1"/>
    </xf>
    <xf numFmtId="0" fontId="6" fillId="0" borderId="19" xfId="0" applyFont="1" applyBorder="1" applyAlignment="1">
      <alignment horizontal="justify" vertical="center" wrapText="1"/>
    </xf>
    <xf numFmtId="0" fontId="6" fillId="0" borderId="20" xfId="0" applyFont="1" applyBorder="1" applyAlignment="1">
      <alignment horizontal="justify" vertical="center" wrapText="1"/>
    </xf>
    <xf numFmtId="0" fontId="6" fillId="0" borderId="21" xfId="0" applyFont="1" applyBorder="1" applyAlignment="1">
      <alignment horizontal="justify" vertical="center" wrapText="1"/>
    </xf>
    <xf numFmtId="0" fontId="5" fillId="2" borderId="6"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8" xfId="0" applyFont="1" applyFill="1" applyBorder="1" applyAlignment="1">
      <alignment horizontal="center" vertical="center"/>
    </xf>
    <xf numFmtId="0" fontId="6" fillId="0" borderId="9" xfId="0" applyFont="1" applyBorder="1" applyAlignment="1">
      <alignment horizontal="justify" vertical="center" wrapText="1"/>
    </xf>
    <xf numFmtId="0" fontId="6" fillId="0" borderId="10" xfId="0" applyFont="1" applyBorder="1" applyAlignment="1">
      <alignment horizontal="justify" vertical="center" wrapText="1"/>
    </xf>
    <xf numFmtId="0" fontId="6" fillId="0" borderId="11" xfId="0" applyFont="1" applyBorder="1" applyAlignment="1">
      <alignment horizontal="justify" vertical="center" wrapText="1"/>
    </xf>
    <xf numFmtId="0" fontId="11" fillId="0" borderId="17" xfId="0" applyFont="1" applyBorder="1" applyAlignment="1">
      <alignment horizontal="left" vertical="center" wrapText="1"/>
    </xf>
    <xf numFmtId="0" fontId="11" fillId="0" borderId="36" xfId="0" applyFont="1" applyBorder="1" applyAlignment="1">
      <alignment horizontal="left" vertical="center" wrapText="1"/>
    </xf>
    <xf numFmtId="0" fontId="11" fillId="0" borderId="37" xfId="0" applyFont="1" applyBorder="1" applyAlignment="1">
      <alignment horizontal="left" vertical="center" wrapText="1"/>
    </xf>
    <xf numFmtId="17" fontId="21" fillId="0" borderId="5" xfId="0" applyNumberFormat="1" applyFont="1" applyBorder="1" applyAlignment="1">
      <alignment horizontal="center" vertical="center" wrapText="1"/>
    </xf>
    <xf numFmtId="0" fontId="21" fillId="0" borderId="5" xfId="0" applyFont="1" applyBorder="1" applyAlignment="1">
      <alignment horizontal="center" vertical="center" wrapText="1"/>
    </xf>
    <xf numFmtId="0" fontId="11" fillId="0" borderId="3"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37" xfId="0" applyFont="1" applyBorder="1" applyAlignment="1">
      <alignment horizontal="center" vertical="center" wrapText="1"/>
    </xf>
    <xf numFmtId="0" fontId="6" fillId="0" borderId="33" xfId="0" applyFont="1" applyBorder="1" applyAlignment="1">
      <alignment vertical="center" wrapText="1"/>
    </xf>
    <xf numFmtId="0" fontId="6" fillId="0" borderId="16" xfId="0" applyFont="1" applyBorder="1" applyAlignment="1">
      <alignment horizontal="left" vertical="center" wrapText="1"/>
    </xf>
    <xf numFmtId="0" fontId="11" fillId="0" borderId="6" xfId="0" applyFont="1" applyBorder="1" applyAlignment="1">
      <alignment horizontal="justify" vertical="center" wrapText="1"/>
    </xf>
    <xf numFmtId="0" fontId="11" fillId="0" borderId="7" xfId="0" applyFont="1" applyBorder="1" applyAlignment="1">
      <alignment horizontal="justify" vertical="center" wrapText="1"/>
    </xf>
    <xf numFmtId="0" fontId="11" fillId="0" borderId="8" xfId="0" applyFont="1" applyBorder="1" applyAlignment="1">
      <alignment horizontal="justify" vertical="center" wrapText="1"/>
    </xf>
    <xf numFmtId="0" fontId="11" fillId="0" borderId="9" xfId="0" applyFont="1" applyBorder="1" applyAlignment="1">
      <alignment horizontal="justify" vertical="center" wrapText="1"/>
    </xf>
    <xf numFmtId="0" fontId="11" fillId="0" borderId="10" xfId="0" applyFont="1" applyBorder="1" applyAlignment="1">
      <alignment horizontal="justify" vertical="center" wrapText="1"/>
    </xf>
    <xf numFmtId="0" fontId="23" fillId="0" borderId="27" xfId="0" applyFont="1" applyBorder="1" applyAlignment="1">
      <alignment horizontal="justify" vertical="center" wrapText="1"/>
    </xf>
    <xf numFmtId="0" fontId="23" fillId="0" borderId="11" xfId="0" applyFont="1" applyBorder="1" applyAlignment="1">
      <alignment horizontal="justify" vertical="center" wrapText="1"/>
    </xf>
    <xf numFmtId="0" fontId="33" fillId="0" borderId="29" xfId="0" applyFont="1" applyBorder="1" applyAlignment="1">
      <alignment horizontal="left" vertical="center" wrapText="1"/>
    </xf>
    <xf numFmtId="0" fontId="33" fillId="0" borderId="15" xfId="0" applyFont="1" applyBorder="1" applyAlignment="1">
      <alignment horizontal="left" vertical="center" wrapText="1"/>
    </xf>
    <xf numFmtId="0" fontId="31" fillId="4" borderId="6" xfId="0" applyFont="1" applyFill="1" applyBorder="1" applyAlignment="1">
      <alignment horizontal="center" vertical="center"/>
    </xf>
    <xf numFmtId="0" fontId="31" fillId="4" borderId="7" xfId="0" applyFont="1" applyFill="1" applyBorder="1" applyAlignment="1">
      <alignment horizontal="center" vertical="center"/>
    </xf>
    <xf numFmtId="0" fontId="31" fillId="4" borderId="8" xfId="0" applyFont="1" applyFill="1" applyBorder="1" applyAlignment="1">
      <alignment horizontal="center" vertical="center"/>
    </xf>
    <xf numFmtId="0" fontId="54" fillId="11" borderId="23" xfId="0" applyFont="1" applyFill="1" applyBorder="1" applyAlignment="1">
      <alignment horizontal="justify" vertical="center" wrapText="1"/>
    </xf>
    <xf numFmtId="0" fontId="54" fillId="11" borderId="24" xfId="0" applyFont="1" applyFill="1" applyBorder="1" applyAlignment="1">
      <alignment horizontal="justify" vertical="center" wrapText="1"/>
    </xf>
    <xf numFmtId="0" fontId="54" fillId="11" borderId="25" xfId="0" applyFont="1" applyFill="1" applyBorder="1" applyAlignment="1">
      <alignment horizontal="justify" vertical="center" wrapText="1"/>
    </xf>
    <xf numFmtId="0" fontId="54" fillId="11" borderId="26" xfId="0" applyFont="1" applyFill="1" applyBorder="1" applyAlignment="1">
      <alignment horizontal="justify" vertical="center" wrapText="1"/>
    </xf>
    <xf numFmtId="0" fontId="10" fillId="5" borderId="1" xfId="0" applyFont="1" applyFill="1" applyBorder="1" applyAlignment="1">
      <alignment horizontal="left" vertical="center"/>
    </xf>
    <xf numFmtId="0" fontId="10" fillId="5" borderId="2" xfId="0" applyFont="1" applyFill="1" applyBorder="1" applyAlignment="1">
      <alignment horizontal="left" vertical="center"/>
    </xf>
    <xf numFmtId="0" fontId="10" fillId="5" borderId="3" xfId="0" applyFont="1" applyFill="1" applyBorder="1" applyAlignment="1">
      <alignment horizontal="left" vertical="center"/>
    </xf>
    <xf numFmtId="0" fontId="33" fillId="0" borderId="9" xfId="0" applyFont="1" applyBorder="1" applyAlignment="1">
      <alignment horizontal="left" vertical="center" wrapText="1"/>
    </xf>
    <xf numFmtId="0" fontId="33" fillId="0" borderId="10" xfId="0" applyFont="1" applyBorder="1" applyAlignment="1">
      <alignment horizontal="left" vertical="center" wrapText="1"/>
    </xf>
    <xf numFmtId="0" fontId="6" fillId="0" borderId="31" xfId="0" applyFont="1" applyBorder="1" applyAlignment="1">
      <alignment vertical="center" wrapText="1"/>
    </xf>
    <xf numFmtId="0" fontId="6" fillId="0" borderId="20" xfId="0" applyFont="1" applyBorder="1" applyAlignment="1">
      <alignment vertical="center" wrapText="1"/>
    </xf>
    <xf numFmtId="0" fontId="6" fillId="0" borderId="31" xfId="0" applyFont="1" applyBorder="1" applyAlignment="1">
      <alignment horizontal="left" vertical="center" wrapText="1"/>
    </xf>
    <xf numFmtId="0" fontId="6" fillId="0" borderId="20" xfId="0" applyFont="1" applyBorder="1" applyAlignment="1">
      <alignment horizontal="left" vertical="center" wrapText="1"/>
    </xf>
    <xf numFmtId="0" fontId="6" fillId="11" borderId="23" xfId="0" applyFont="1" applyFill="1" applyBorder="1" applyAlignment="1">
      <alignment horizontal="justify" vertical="center" wrapText="1"/>
    </xf>
    <xf numFmtId="0" fontId="6" fillId="11" borderId="24" xfId="0" applyFont="1" applyFill="1" applyBorder="1" applyAlignment="1">
      <alignment horizontal="justify" vertical="center" wrapText="1"/>
    </xf>
    <xf numFmtId="0" fontId="6" fillId="11" borderId="25" xfId="0" applyFont="1" applyFill="1" applyBorder="1" applyAlignment="1">
      <alignment horizontal="justify" vertical="center" wrapText="1"/>
    </xf>
    <xf numFmtId="0" fontId="6" fillId="11" borderId="26" xfId="0" applyFont="1" applyFill="1" applyBorder="1" applyAlignment="1">
      <alignment horizontal="justify" vertical="center" wrapText="1"/>
    </xf>
    <xf numFmtId="43" fontId="11" fillId="11" borderId="1" xfId="1" applyFont="1" applyFill="1" applyBorder="1" applyAlignment="1">
      <alignment horizontal="center" vertical="center" wrapText="1"/>
    </xf>
    <xf numFmtId="43" fontId="11" fillId="11" borderId="4" xfId="1" applyFont="1" applyFill="1" applyBorder="1" applyAlignment="1">
      <alignment horizontal="center" vertical="center" wrapText="1"/>
    </xf>
    <xf numFmtId="43" fontId="11" fillId="11" borderId="17" xfId="1" applyFont="1" applyFill="1" applyBorder="1" applyAlignment="1">
      <alignment horizontal="center" vertical="center" wrapText="1"/>
    </xf>
    <xf numFmtId="0" fontId="11" fillId="0" borderId="56" xfId="0" applyFont="1" applyBorder="1" applyAlignment="1">
      <alignment horizontal="center" vertical="center" wrapText="1"/>
    </xf>
    <xf numFmtId="0" fontId="3" fillId="0" borderId="4" xfId="0" applyFont="1" applyBorder="1" applyAlignment="1">
      <alignment horizontal="center" vertical="center" wrapText="1"/>
    </xf>
    <xf numFmtId="0" fontId="3" fillId="0" borderId="0" xfId="0" applyFont="1" applyAlignment="1">
      <alignment horizontal="center" vertical="center" wrapText="1"/>
    </xf>
    <xf numFmtId="0" fontId="3" fillId="0" borderId="5" xfId="0" applyFont="1" applyBorder="1" applyAlignment="1">
      <alignment horizontal="center" vertical="center" wrapText="1"/>
    </xf>
    <xf numFmtId="43" fontId="11" fillId="11" borderId="34" xfId="1" applyFont="1" applyFill="1" applyBorder="1" applyAlignment="1">
      <alignment horizontal="center" vertical="center" wrapText="1"/>
    </xf>
    <xf numFmtId="43" fontId="11" fillId="11" borderId="38" xfId="1" applyFont="1" applyFill="1" applyBorder="1" applyAlignment="1">
      <alignment horizontal="center" vertical="center" wrapText="1"/>
    </xf>
    <xf numFmtId="43" fontId="11" fillId="11" borderId="41" xfId="1" applyFont="1" applyFill="1" applyBorder="1" applyAlignment="1">
      <alignment horizontal="center" vertical="center" wrapText="1"/>
    </xf>
    <xf numFmtId="2" fontId="24" fillId="9" borderId="53" xfId="1" applyNumberFormat="1" applyFont="1" applyFill="1" applyBorder="1" applyAlignment="1">
      <alignment horizontal="center" vertical="center" wrapText="1"/>
    </xf>
    <xf numFmtId="0" fontId="32" fillId="0" borderId="19" xfId="0" applyFont="1" applyBorder="1" applyAlignment="1">
      <alignment horizontal="left" vertical="center" wrapText="1"/>
    </xf>
    <xf numFmtId="0" fontId="32" fillId="0" borderId="20" xfId="0" applyFont="1" applyBorder="1" applyAlignment="1">
      <alignment horizontal="left" vertical="center" wrapText="1"/>
    </xf>
    <xf numFmtId="0" fontId="32" fillId="0" borderId="32" xfId="0" applyFont="1" applyBorder="1" applyAlignment="1">
      <alignment horizontal="left" vertical="center" wrapText="1"/>
    </xf>
    <xf numFmtId="0" fontId="10" fillId="0" borderId="50" xfId="0" applyFont="1" applyBorder="1" applyAlignment="1">
      <alignment horizontal="left" vertical="center" wrapText="1"/>
    </xf>
    <xf numFmtId="0" fontId="10" fillId="0" borderId="23" xfId="0" applyFont="1" applyBorder="1" applyAlignment="1">
      <alignment horizontal="left" vertical="center" wrapText="1"/>
    </xf>
    <xf numFmtId="0" fontId="11" fillId="0" borderId="53" xfId="0" applyFont="1" applyBorder="1" applyAlignment="1">
      <alignment horizontal="center" vertical="center" wrapText="1"/>
    </xf>
    <xf numFmtId="0" fontId="23" fillId="11" borderId="27" xfId="0" applyFont="1" applyFill="1" applyBorder="1" applyAlignment="1">
      <alignment horizontal="justify" vertical="center" wrapText="1"/>
    </xf>
    <xf numFmtId="0" fontId="11" fillId="0" borderId="12" xfId="0" applyFont="1" applyBorder="1" applyAlignment="1">
      <alignment horizontal="center" vertical="center" wrapText="1"/>
    </xf>
    <xf numFmtId="0" fontId="11" fillId="0" borderId="46" xfId="0" applyFont="1" applyBorder="1" applyAlignment="1">
      <alignment horizontal="center" vertical="center" wrapText="1"/>
    </xf>
    <xf numFmtId="0" fontId="23" fillId="0" borderId="6" xfId="0" applyFont="1" applyBorder="1" applyAlignment="1">
      <alignment horizontal="justify" vertical="center" wrapText="1"/>
    </xf>
    <xf numFmtId="0" fontId="23" fillId="0" borderId="7" xfId="0" applyFont="1" applyBorder="1" applyAlignment="1">
      <alignment horizontal="justify" vertical="center" wrapText="1"/>
    </xf>
    <xf numFmtId="0" fontId="23" fillId="0" borderId="8" xfId="0" applyFont="1" applyBorder="1" applyAlignment="1">
      <alignment horizontal="justify" vertical="center" wrapText="1"/>
    </xf>
    <xf numFmtId="0" fontId="32" fillId="0" borderId="28" xfId="0" applyFont="1" applyBorder="1" applyAlignment="1">
      <alignment horizontal="left" vertical="center" wrapText="1"/>
    </xf>
    <xf numFmtId="0" fontId="32" fillId="0" borderId="10" xfId="0" applyFont="1" applyBorder="1" applyAlignment="1">
      <alignment horizontal="left" vertical="center" wrapText="1"/>
    </xf>
    <xf numFmtId="0" fontId="32" fillId="0" borderId="27" xfId="0" applyFont="1" applyBorder="1" applyAlignment="1">
      <alignment horizontal="left" vertical="center" wrapText="1"/>
    </xf>
    <xf numFmtId="0" fontId="32" fillId="0" borderId="14" xfId="0" applyFont="1" applyBorder="1" applyAlignment="1">
      <alignment horizontal="left" vertical="center" wrapText="1"/>
    </xf>
    <xf numFmtId="0" fontId="32" fillId="0" borderId="15" xfId="0" applyFont="1" applyBorder="1" applyAlignment="1">
      <alignment horizontal="left" vertical="center" wrapText="1"/>
    </xf>
    <xf numFmtId="0" fontId="32" fillId="0" borderId="30" xfId="0" applyFont="1" applyBorder="1" applyAlignment="1">
      <alignment horizontal="left" vertical="center" wrapText="1"/>
    </xf>
    <xf numFmtId="0" fontId="11" fillId="0" borderId="9" xfId="0" applyFont="1" applyBorder="1" applyAlignment="1">
      <alignment horizontal="center" vertical="center" wrapText="1"/>
    </xf>
    <xf numFmtId="0" fontId="11" fillId="0" borderId="10" xfId="0" applyFont="1" applyBorder="1" applyAlignment="1">
      <alignment horizontal="center" vertical="center" wrapText="1"/>
    </xf>
    <xf numFmtId="0" fontId="23" fillId="0" borderId="1" xfId="0" applyFont="1" applyBorder="1" applyAlignment="1">
      <alignment horizontal="justify" vertical="center" wrapText="1"/>
    </xf>
    <xf numFmtId="0" fontId="23" fillId="0" borderId="2" xfId="0" applyFont="1" applyBorder="1" applyAlignment="1">
      <alignment horizontal="justify" vertical="center" wrapText="1"/>
    </xf>
    <xf numFmtId="0" fontId="6" fillId="11" borderId="6" xfId="0" applyFont="1" applyFill="1" applyBorder="1" applyAlignment="1">
      <alignment horizontal="justify" vertical="center" wrapText="1"/>
    </xf>
    <xf numFmtId="0" fontId="6" fillId="11" borderId="7" xfId="0" applyFont="1" applyFill="1" applyBorder="1" applyAlignment="1">
      <alignment horizontal="justify" vertical="center" wrapText="1"/>
    </xf>
    <xf numFmtId="0" fontId="6" fillId="11" borderId="8" xfId="0" applyFont="1" applyFill="1" applyBorder="1" applyAlignment="1">
      <alignment horizontal="justify" vertical="center" wrapText="1"/>
    </xf>
    <xf numFmtId="0" fontId="11" fillId="0" borderId="31" xfId="0" applyFont="1" applyBorder="1" applyAlignment="1">
      <alignment horizontal="left" vertical="center" wrapText="1"/>
    </xf>
    <xf numFmtId="0" fontId="11" fillId="0" borderId="20" xfId="0" applyFont="1" applyBorder="1" applyAlignment="1">
      <alignment horizontal="left" vertical="center" wrapText="1"/>
    </xf>
    <xf numFmtId="0" fontId="23" fillId="0" borderId="1" xfId="0" applyFont="1" applyBorder="1" applyAlignment="1">
      <alignment horizontal="left" vertical="center" wrapText="1"/>
    </xf>
    <xf numFmtId="0" fontId="23" fillId="0" borderId="2" xfId="0" applyFont="1" applyBorder="1" applyAlignment="1">
      <alignment horizontal="left" vertical="center" wrapText="1"/>
    </xf>
    <xf numFmtId="0" fontId="23" fillId="0" borderId="3" xfId="0" applyFont="1" applyBorder="1" applyAlignment="1">
      <alignment horizontal="left" vertical="center" wrapText="1"/>
    </xf>
    <xf numFmtId="0" fontId="11" fillId="7" borderId="1" xfId="0" applyFont="1" applyFill="1" applyBorder="1" applyAlignment="1">
      <alignment horizontal="center" vertical="center" wrapText="1"/>
    </xf>
    <xf numFmtId="0" fontId="11" fillId="7" borderId="3" xfId="0" applyFont="1" applyFill="1" applyBorder="1" applyAlignment="1">
      <alignment horizontal="center" vertical="center" wrapText="1"/>
    </xf>
    <xf numFmtId="0" fontId="35" fillId="0" borderId="4" xfId="0" applyFont="1" applyBorder="1" applyAlignment="1">
      <alignment horizontal="center" vertical="center" wrapText="1"/>
    </xf>
    <xf numFmtId="0" fontId="35" fillId="0" borderId="0" xfId="0" applyFont="1" applyAlignment="1">
      <alignment horizontal="center" vertical="center" wrapText="1"/>
    </xf>
    <xf numFmtId="0" fontId="35" fillId="0" borderId="5" xfId="0" applyFont="1" applyBorder="1" applyAlignment="1">
      <alignment horizontal="center" vertical="center" wrapText="1"/>
    </xf>
    <xf numFmtId="0" fontId="6" fillId="0" borderId="17" xfId="0" applyFont="1" applyBorder="1" applyAlignment="1">
      <alignment horizontal="left" vertical="center" wrapText="1"/>
    </xf>
    <xf numFmtId="0" fontId="6" fillId="0" borderId="36" xfId="0" applyFont="1" applyBorder="1" applyAlignment="1">
      <alignment horizontal="left" vertical="center" wrapText="1"/>
    </xf>
    <xf numFmtId="0" fontId="23" fillId="0" borderId="6" xfId="0" applyFont="1" applyBorder="1" applyAlignment="1">
      <alignment horizontal="left" vertical="center" wrapText="1"/>
    </xf>
    <xf numFmtId="0" fontId="23" fillId="0" borderId="7" xfId="0" applyFont="1" applyBorder="1" applyAlignment="1">
      <alignment horizontal="left" vertical="center" wrapText="1"/>
    </xf>
    <xf numFmtId="0" fontId="23" fillId="0" borderId="8" xfId="0" applyFont="1" applyBorder="1" applyAlignment="1">
      <alignment horizontal="left" vertical="center" wrapText="1"/>
    </xf>
    <xf numFmtId="0" fontId="11" fillId="7" borderId="2" xfId="0" applyFont="1" applyFill="1" applyBorder="1" applyAlignment="1">
      <alignment horizontal="center" vertical="center" wrapText="1"/>
    </xf>
    <xf numFmtId="0" fontId="11" fillId="0" borderId="21" xfId="0" applyFont="1" applyBorder="1" applyAlignment="1">
      <alignment horizontal="left" vertical="center" wrapText="1"/>
    </xf>
    <xf numFmtId="0" fontId="11" fillId="0" borderId="11" xfId="0" applyFont="1" applyBorder="1" applyAlignment="1">
      <alignment horizontal="left" vertical="center" wrapText="1"/>
    </xf>
    <xf numFmtId="0" fontId="6" fillId="12" borderId="12" xfId="0" applyFont="1" applyFill="1" applyBorder="1" applyAlignment="1">
      <alignment horizontal="justify" vertical="justify" wrapText="1"/>
    </xf>
    <xf numFmtId="0" fontId="6" fillId="12" borderId="46" xfId="0" applyFont="1" applyFill="1" applyBorder="1" applyAlignment="1">
      <alignment horizontal="justify" vertical="justify" wrapText="1"/>
    </xf>
    <xf numFmtId="0" fontId="6" fillId="0" borderId="40" xfId="0" applyFont="1" applyBorder="1" applyAlignment="1">
      <alignment horizontal="left" vertical="center" wrapText="1"/>
    </xf>
    <xf numFmtId="0" fontId="6" fillId="0" borderId="43" xfId="0" applyFont="1" applyBorder="1" applyAlignment="1">
      <alignment horizontal="left" vertical="center" wrapText="1"/>
    </xf>
    <xf numFmtId="0" fontId="11" fillId="0" borderId="16" xfId="0" applyFont="1" applyBorder="1" applyAlignment="1">
      <alignment horizontal="left" vertical="center" wrapText="1"/>
    </xf>
    <xf numFmtId="0" fontId="59" fillId="11" borderId="4" xfId="2" applyFont="1" applyFill="1" applyBorder="1" applyAlignment="1">
      <alignment horizontal="justify" vertical="center" wrapText="1"/>
    </xf>
    <xf numFmtId="0" fontId="59" fillId="11" borderId="0" xfId="2" applyFont="1" applyFill="1" applyAlignment="1">
      <alignment horizontal="justify" vertical="center" wrapText="1"/>
    </xf>
    <xf numFmtId="0" fontId="59" fillId="11" borderId="5" xfId="2" applyFont="1" applyFill="1" applyBorder="1" applyAlignment="1">
      <alignment horizontal="justify" vertical="center" wrapText="1"/>
    </xf>
    <xf numFmtId="0" fontId="59" fillId="11" borderId="17" xfId="2" applyFont="1" applyFill="1" applyBorder="1" applyAlignment="1">
      <alignment horizontal="justify" vertical="center" wrapText="1"/>
    </xf>
    <xf numFmtId="0" fontId="59" fillId="11" borderId="36" xfId="2" applyFont="1" applyFill="1" applyBorder="1" applyAlignment="1">
      <alignment horizontal="justify" vertical="center" wrapText="1"/>
    </xf>
    <xf numFmtId="0" fontId="59" fillId="11" borderId="37" xfId="2" applyFont="1" applyFill="1" applyBorder="1" applyAlignment="1">
      <alignment horizontal="justify" vertical="center" wrapText="1"/>
    </xf>
    <xf numFmtId="0" fontId="11" fillId="12" borderId="12" xfId="0" applyFont="1" applyFill="1" applyBorder="1" applyAlignment="1">
      <alignment horizontal="left" vertical="center" wrapText="1"/>
    </xf>
    <xf numFmtId="0" fontId="11" fillId="12" borderId="46" xfId="0" applyFont="1" applyFill="1" applyBorder="1" applyAlignment="1">
      <alignment horizontal="left" vertical="center" wrapText="1"/>
    </xf>
    <xf numFmtId="0" fontId="11" fillId="12" borderId="12" xfId="0" applyFont="1" applyFill="1" applyBorder="1" applyAlignment="1">
      <alignment horizontal="justify" vertical="center" wrapText="1"/>
    </xf>
    <xf numFmtId="0" fontId="11" fillId="12" borderId="46" xfId="0" applyFont="1" applyFill="1" applyBorder="1" applyAlignment="1">
      <alignment horizontal="justify" vertical="center" wrapText="1"/>
    </xf>
    <xf numFmtId="2" fontId="22" fillId="6" borderId="53" xfId="0" applyNumberFormat="1" applyFont="1" applyFill="1" applyBorder="1" applyAlignment="1">
      <alignment horizontal="center" vertical="center" wrapText="1"/>
    </xf>
    <xf numFmtId="0" fontId="11" fillId="0" borderId="29" xfId="0" applyFont="1" applyBorder="1" applyAlignment="1">
      <alignment horizontal="center" vertical="center" wrapText="1"/>
    </xf>
    <xf numFmtId="0" fontId="11" fillId="0" borderId="15" xfId="0" applyFont="1" applyBorder="1" applyAlignment="1">
      <alignment horizontal="center" vertical="center" wrapText="1"/>
    </xf>
    <xf numFmtId="0" fontId="11" fillId="0" borderId="16" xfId="0" applyFont="1" applyBorder="1" applyAlignment="1">
      <alignment horizontal="center" vertical="center" wrapText="1"/>
    </xf>
    <xf numFmtId="17" fontId="11" fillId="0" borderId="5" xfId="0" applyNumberFormat="1" applyFont="1" applyBorder="1" applyAlignment="1">
      <alignment horizontal="center" vertical="center" wrapText="1"/>
    </xf>
    <xf numFmtId="0" fontId="11" fillId="0" borderId="11" xfId="0" applyFont="1" applyBorder="1" applyAlignment="1">
      <alignment horizontal="justify" vertical="center" wrapText="1"/>
    </xf>
    <xf numFmtId="0" fontId="11" fillId="11" borderId="34" xfId="0" applyFont="1" applyFill="1" applyBorder="1" applyAlignment="1">
      <alignment horizontal="center" vertical="center" wrapText="1"/>
    </xf>
    <xf numFmtId="0" fontId="11" fillId="11" borderId="38" xfId="0" applyFont="1" applyFill="1" applyBorder="1" applyAlignment="1">
      <alignment horizontal="center" vertical="center" wrapText="1"/>
    </xf>
    <xf numFmtId="0" fontId="11" fillId="11" borderId="41" xfId="0" applyFont="1" applyFill="1" applyBorder="1" applyAlignment="1">
      <alignment horizontal="center" vertical="center" wrapText="1"/>
    </xf>
  </cellXfs>
  <cellStyles count="3">
    <cellStyle name="Millares" xfId="1" builtinId="3"/>
    <cellStyle name="Normal" xfId="0" builtinId="0"/>
    <cellStyle name="Normal 2" xfId="2" xr:uid="{00000000-0005-0000-0000-000002000000}"/>
  </cellStyles>
  <dxfs count="0"/>
  <tableStyles count="0" defaultTableStyle="TableStyleMedium2" defaultPivotStyle="PivotStyleLight16"/>
  <colors>
    <mruColors>
      <color rgb="FFCCFFFF"/>
      <color rgb="FFFFCCFF"/>
      <color rgb="FF00FF00"/>
      <color rgb="FF66FF99"/>
      <color rgb="FFCC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4.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6.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2.png"/></Relationships>
</file>

<file path=xl/drawings/_rels/drawing8.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197689</xdr:colOff>
      <xdr:row>1</xdr:row>
      <xdr:rowOff>62900</xdr:rowOff>
    </xdr:from>
    <xdr:to>
      <xdr:col>2</xdr:col>
      <xdr:colOff>296815</xdr:colOff>
      <xdr:row>3</xdr:row>
      <xdr:rowOff>281195</xdr:rowOff>
    </xdr:to>
    <xdr:pic>
      <xdr:nvPicPr>
        <xdr:cNvPr id="2" name="Imagen 1">
          <a:extLst>
            <a:ext uri="{FF2B5EF4-FFF2-40B4-BE49-F238E27FC236}">
              <a16:creationId xmlns:a16="http://schemas.microsoft.com/office/drawing/2014/main" id="{633FAD4F-2603-489A-AED6-DBF95CFF39CB}"/>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81769" y="269575"/>
          <a:ext cx="1015683" cy="7933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131871</xdr:colOff>
      <xdr:row>1</xdr:row>
      <xdr:rowOff>71886</xdr:rowOff>
    </xdr:from>
    <xdr:to>
      <xdr:col>6</xdr:col>
      <xdr:colOff>1440034</xdr:colOff>
      <xdr:row>3</xdr:row>
      <xdr:rowOff>283391</xdr:rowOff>
    </xdr:to>
    <xdr:pic>
      <xdr:nvPicPr>
        <xdr:cNvPr id="3" name="Imagen 2">
          <a:extLst>
            <a:ext uri="{FF2B5EF4-FFF2-40B4-BE49-F238E27FC236}">
              <a16:creationId xmlns:a16="http://schemas.microsoft.com/office/drawing/2014/main" id="{5E684977-B04B-436D-94B7-62BB0D8FE3C2}"/>
            </a:ext>
          </a:extLst>
        </xdr:cNvPr>
        <xdr:cNvPicPr>
          <a:picLocks noChangeAspect="1"/>
        </xdr:cNvPicPr>
      </xdr:nvPicPr>
      <xdr:blipFill>
        <a:blip xmlns:r="http://schemas.openxmlformats.org/officeDocument/2006/relationships" r:embed="rId2"/>
        <a:stretch>
          <a:fillRect/>
        </a:stretch>
      </xdr:blipFill>
      <xdr:spPr>
        <a:xfrm>
          <a:off x="9935432" y="278561"/>
          <a:ext cx="1308163" cy="78659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7</xdr:col>
      <xdr:colOff>21394</xdr:colOff>
      <xdr:row>2</xdr:row>
      <xdr:rowOff>190116</xdr:rowOff>
    </xdr:from>
    <xdr:to>
      <xdr:col>7</xdr:col>
      <xdr:colOff>1629455</xdr:colOff>
      <xdr:row>5</xdr:row>
      <xdr:rowOff>132877</xdr:rowOff>
    </xdr:to>
    <xdr:pic>
      <xdr:nvPicPr>
        <xdr:cNvPr id="2" name="Imagen 1">
          <a:extLst>
            <a:ext uri="{FF2B5EF4-FFF2-40B4-BE49-F238E27FC236}">
              <a16:creationId xmlns:a16="http://schemas.microsoft.com/office/drawing/2014/main" id="{52A4CB01-3D1C-4948-A30D-10599B72238E}"/>
            </a:ext>
          </a:extLst>
        </xdr:cNvPr>
        <xdr:cNvPicPr>
          <a:picLocks noChangeAspect="1"/>
        </xdr:cNvPicPr>
      </xdr:nvPicPr>
      <xdr:blipFill>
        <a:blip xmlns:r="http://schemas.openxmlformats.org/officeDocument/2006/relationships" r:embed="rId1"/>
        <a:stretch>
          <a:fillRect/>
        </a:stretch>
      </xdr:blipFill>
      <xdr:spPr>
        <a:xfrm>
          <a:off x="12874541" y="952116"/>
          <a:ext cx="1608061" cy="962496"/>
        </a:xfrm>
        <a:prstGeom prst="rect">
          <a:avLst/>
        </a:prstGeom>
      </xdr:spPr>
    </xdr:pic>
    <xdr:clientData/>
  </xdr:twoCellAnchor>
  <xdr:twoCellAnchor editAs="oneCell">
    <xdr:from>
      <xdr:col>1</xdr:col>
      <xdr:colOff>526676</xdr:colOff>
      <xdr:row>2</xdr:row>
      <xdr:rowOff>246528</xdr:rowOff>
    </xdr:from>
    <xdr:to>
      <xdr:col>2</xdr:col>
      <xdr:colOff>509850</xdr:colOff>
      <xdr:row>5</xdr:row>
      <xdr:rowOff>123998</xdr:rowOff>
    </xdr:to>
    <xdr:pic>
      <xdr:nvPicPr>
        <xdr:cNvPr id="4" name="Imagen 3">
          <a:extLst>
            <a:ext uri="{FF2B5EF4-FFF2-40B4-BE49-F238E27FC236}">
              <a16:creationId xmlns:a16="http://schemas.microsoft.com/office/drawing/2014/main" id="{6D7ADAF0-5F18-4330-9D65-CC692CB71053}"/>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6617" y="1008528"/>
          <a:ext cx="1148586" cy="89720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1991590</xdr:colOff>
      <xdr:row>2</xdr:row>
      <xdr:rowOff>140710</xdr:rowOff>
    </xdr:from>
    <xdr:to>
      <xdr:col>7</xdr:col>
      <xdr:colOff>1596217</xdr:colOff>
      <xdr:row>5</xdr:row>
      <xdr:rowOff>176873</xdr:rowOff>
    </xdr:to>
    <xdr:pic>
      <xdr:nvPicPr>
        <xdr:cNvPr id="2" name="Imagen 1">
          <a:extLst>
            <a:ext uri="{FF2B5EF4-FFF2-40B4-BE49-F238E27FC236}">
              <a16:creationId xmlns:a16="http://schemas.microsoft.com/office/drawing/2014/main" id="{43FE64BC-C6E9-4778-AA33-62768C74F1B0}"/>
            </a:ext>
          </a:extLst>
        </xdr:cNvPr>
        <xdr:cNvPicPr>
          <a:picLocks noChangeAspect="1"/>
        </xdr:cNvPicPr>
      </xdr:nvPicPr>
      <xdr:blipFill>
        <a:blip xmlns:r="http://schemas.openxmlformats.org/officeDocument/2006/relationships" r:embed="rId1"/>
        <a:stretch>
          <a:fillRect/>
        </a:stretch>
      </xdr:blipFill>
      <xdr:spPr>
        <a:xfrm>
          <a:off x="11451647" y="541193"/>
          <a:ext cx="1607042" cy="956191"/>
        </a:xfrm>
        <a:prstGeom prst="rect">
          <a:avLst/>
        </a:prstGeom>
      </xdr:spPr>
    </xdr:pic>
    <xdr:clientData/>
  </xdr:twoCellAnchor>
  <xdr:twoCellAnchor editAs="oneCell">
    <xdr:from>
      <xdr:col>1</xdr:col>
      <xdr:colOff>552018</xdr:colOff>
      <xdr:row>2</xdr:row>
      <xdr:rowOff>162358</xdr:rowOff>
    </xdr:from>
    <xdr:to>
      <xdr:col>2</xdr:col>
      <xdr:colOff>603952</xdr:colOff>
      <xdr:row>5</xdr:row>
      <xdr:rowOff>151742</xdr:rowOff>
    </xdr:to>
    <xdr:pic>
      <xdr:nvPicPr>
        <xdr:cNvPr id="4" name="Imagen 3">
          <a:extLst>
            <a:ext uri="{FF2B5EF4-FFF2-40B4-BE49-F238E27FC236}">
              <a16:creationId xmlns:a16="http://schemas.microsoft.com/office/drawing/2014/main" id="{B50B8938-2136-4C30-B42A-157C935EC332}"/>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1563" y="562841"/>
          <a:ext cx="1155969" cy="90941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785812</xdr:colOff>
      <xdr:row>3</xdr:row>
      <xdr:rowOff>345281</xdr:rowOff>
    </xdr:from>
    <xdr:to>
      <xdr:col>2</xdr:col>
      <xdr:colOff>636626</xdr:colOff>
      <xdr:row>6</xdr:row>
      <xdr:rowOff>201955</xdr:rowOff>
    </xdr:to>
    <xdr:pic>
      <xdr:nvPicPr>
        <xdr:cNvPr id="2" name="Imagen 1">
          <a:extLst>
            <a:ext uri="{FF2B5EF4-FFF2-40B4-BE49-F238E27FC236}">
              <a16:creationId xmlns:a16="http://schemas.microsoft.com/office/drawing/2014/main" id="{1FCC7B6C-D4C6-47E0-969A-9809CE5F9EC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76375" y="952500"/>
          <a:ext cx="1112876" cy="8806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1964532</xdr:colOff>
      <xdr:row>3</xdr:row>
      <xdr:rowOff>202406</xdr:rowOff>
    </xdr:from>
    <xdr:to>
      <xdr:col>7</xdr:col>
      <xdr:colOff>1595137</xdr:colOff>
      <xdr:row>6</xdr:row>
      <xdr:rowOff>134660</xdr:rowOff>
    </xdr:to>
    <xdr:pic>
      <xdr:nvPicPr>
        <xdr:cNvPr id="4" name="Imagen 3">
          <a:extLst>
            <a:ext uri="{FF2B5EF4-FFF2-40B4-BE49-F238E27FC236}">
              <a16:creationId xmlns:a16="http://schemas.microsoft.com/office/drawing/2014/main" id="{2DF18892-920D-4591-8CC3-580EEC09863D}"/>
            </a:ext>
          </a:extLst>
        </xdr:cNvPr>
        <xdr:cNvPicPr>
          <a:picLocks noChangeAspect="1"/>
        </xdr:cNvPicPr>
      </xdr:nvPicPr>
      <xdr:blipFill>
        <a:blip xmlns:r="http://schemas.openxmlformats.org/officeDocument/2006/relationships" r:embed="rId2"/>
        <a:stretch>
          <a:fillRect/>
        </a:stretch>
      </xdr:blipFill>
      <xdr:spPr>
        <a:xfrm>
          <a:off x="13144501" y="809625"/>
          <a:ext cx="1607042" cy="95619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1762672</xdr:colOff>
      <xdr:row>2</xdr:row>
      <xdr:rowOff>240863</xdr:rowOff>
    </xdr:from>
    <xdr:to>
      <xdr:col>7</xdr:col>
      <xdr:colOff>1574197</xdr:colOff>
      <xdr:row>5</xdr:row>
      <xdr:rowOff>173368</xdr:rowOff>
    </xdr:to>
    <xdr:pic>
      <xdr:nvPicPr>
        <xdr:cNvPr id="2" name="Imagen 1">
          <a:extLst>
            <a:ext uri="{FF2B5EF4-FFF2-40B4-BE49-F238E27FC236}">
              <a16:creationId xmlns:a16="http://schemas.microsoft.com/office/drawing/2014/main" id="{5F5F8898-BFEF-45B0-BB78-E61A89A4D2FA}"/>
            </a:ext>
          </a:extLst>
        </xdr:cNvPr>
        <xdr:cNvPicPr>
          <a:picLocks noChangeAspect="1"/>
        </xdr:cNvPicPr>
      </xdr:nvPicPr>
      <xdr:blipFill>
        <a:blip xmlns:r="http://schemas.openxmlformats.org/officeDocument/2006/relationships" r:embed="rId1"/>
        <a:stretch>
          <a:fillRect/>
        </a:stretch>
      </xdr:blipFill>
      <xdr:spPr>
        <a:xfrm>
          <a:off x="11878879" y="656897"/>
          <a:ext cx="1607042" cy="950695"/>
        </a:xfrm>
        <a:prstGeom prst="rect">
          <a:avLst/>
        </a:prstGeom>
      </xdr:spPr>
    </xdr:pic>
    <xdr:clientData/>
  </xdr:twoCellAnchor>
  <xdr:twoCellAnchor editAs="oneCell">
    <xdr:from>
      <xdr:col>1</xdr:col>
      <xdr:colOff>547413</xdr:colOff>
      <xdr:row>2</xdr:row>
      <xdr:rowOff>251811</xdr:rowOff>
    </xdr:from>
    <xdr:to>
      <xdr:col>2</xdr:col>
      <xdr:colOff>560968</xdr:colOff>
      <xdr:row>5</xdr:row>
      <xdr:rowOff>134358</xdr:rowOff>
    </xdr:to>
    <xdr:pic>
      <xdr:nvPicPr>
        <xdr:cNvPr id="4" name="Imagen 3">
          <a:extLst>
            <a:ext uri="{FF2B5EF4-FFF2-40B4-BE49-F238E27FC236}">
              <a16:creationId xmlns:a16="http://schemas.microsoft.com/office/drawing/2014/main" id="{6CBB0A42-3252-4DFD-9F3D-CFB598CCEA36}"/>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72930" y="667845"/>
          <a:ext cx="1152176" cy="9007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1842198</xdr:colOff>
      <xdr:row>2</xdr:row>
      <xdr:rowOff>157005</xdr:rowOff>
    </xdr:from>
    <xdr:to>
      <xdr:col>7</xdr:col>
      <xdr:colOff>1293031</xdr:colOff>
      <xdr:row>5</xdr:row>
      <xdr:rowOff>113856</xdr:rowOff>
    </xdr:to>
    <xdr:pic>
      <xdr:nvPicPr>
        <xdr:cNvPr id="2" name="Imagen 1">
          <a:extLst>
            <a:ext uri="{FF2B5EF4-FFF2-40B4-BE49-F238E27FC236}">
              <a16:creationId xmlns:a16="http://schemas.microsoft.com/office/drawing/2014/main" id="{3F3188A2-F4E1-40A7-96DF-85CAEF22351E}"/>
            </a:ext>
          </a:extLst>
        </xdr:cNvPr>
        <xdr:cNvPicPr>
          <a:picLocks noChangeAspect="1"/>
        </xdr:cNvPicPr>
      </xdr:nvPicPr>
      <xdr:blipFill>
        <a:blip xmlns:r="http://schemas.openxmlformats.org/officeDocument/2006/relationships" r:embed="rId1"/>
        <a:stretch>
          <a:fillRect/>
        </a:stretch>
      </xdr:blipFill>
      <xdr:spPr>
        <a:xfrm>
          <a:off x="12455769" y="554752"/>
          <a:ext cx="1607042" cy="961686"/>
        </a:xfrm>
        <a:prstGeom prst="rect">
          <a:avLst/>
        </a:prstGeom>
      </xdr:spPr>
    </xdr:pic>
    <xdr:clientData/>
  </xdr:twoCellAnchor>
  <xdr:twoCellAnchor editAs="oneCell">
    <xdr:from>
      <xdr:col>1</xdr:col>
      <xdr:colOff>471016</xdr:colOff>
      <xdr:row>2</xdr:row>
      <xdr:rowOff>230274</xdr:rowOff>
    </xdr:from>
    <xdr:to>
      <xdr:col>2</xdr:col>
      <xdr:colOff>496932</xdr:colOff>
      <xdr:row>5</xdr:row>
      <xdr:rowOff>131884</xdr:rowOff>
    </xdr:to>
    <xdr:pic>
      <xdr:nvPicPr>
        <xdr:cNvPr id="4" name="Imagen 3">
          <a:extLst>
            <a:ext uri="{FF2B5EF4-FFF2-40B4-BE49-F238E27FC236}">
              <a16:creationId xmlns:a16="http://schemas.microsoft.com/office/drawing/2014/main" id="{B8D9BFAD-57DD-411E-B1EB-5CE04ADC13AC}"/>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94368" y="628021"/>
          <a:ext cx="1166822" cy="9064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7</xdr:col>
      <xdr:colOff>78441</xdr:colOff>
      <xdr:row>3</xdr:row>
      <xdr:rowOff>156883</xdr:rowOff>
    </xdr:from>
    <xdr:to>
      <xdr:col>7</xdr:col>
      <xdr:colOff>1685483</xdr:colOff>
      <xdr:row>6</xdr:row>
      <xdr:rowOff>272633</xdr:rowOff>
    </xdr:to>
    <xdr:pic>
      <xdr:nvPicPr>
        <xdr:cNvPr id="2" name="Imagen 1">
          <a:extLst>
            <a:ext uri="{FF2B5EF4-FFF2-40B4-BE49-F238E27FC236}">
              <a16:creationId xmlns:a16="http://schemas.microsoft.com/office/drawing/2014/main" id="{B3172853-7951-46BC-AE68-5CCE0C361E45}"/>
            </a:ext>
          </a:extLst>
        </xdr:cNvPr>
        <xdr:cNvPicPr>
          <a:picLocks noChangeAspect="1"/>
        </xdr:cNvPicPr>
      </xdr:nvPicPr>
      <xdr:blipFill>
        <a:blip xmlns:r="http://schemas.openxmlformats.org/officeDocument/2006/relationships" r:embed="rId1"/>
        <a:stretch>
          <a:fillRect/>
        </a:stretch>
      </xdr:blipFill>
      <xdr:spPr>
        <a:xfrm>
          <a:off x="12673853" y="907677"/>
          <a:ext cx="1607042" cy="956191"/>
        </a:xfrm>
        <a:prstGeom prst="rect">
          <a:avLst/>
        </a:prstGeom>
      </xdr:spPr>
    </xdr:pic>
    <xdr:clientData/>
  </xdr:twoCellAnchor>
  <xdr:twoCellAnchor editAs="oneCell">
    <xdr:from>
      <xdr:col>1</xdr:col>
      <xdr:colOff>560295</xdr:colOff>
      <xdr:row>3</xdr:row>
      <xdr:rowOff>201706</xdr:rowOff>
    </xdr:from>
    <xdr:to>
      <xdr:col>2</xdr:col>
      <xdr:colOff>522749</xdr:colOff>
      <xdr:row>6</xdr:row>
      <xdr:rowOff>262617</xdr:rowOff>
    </xdr:to>
    <xdr:pic>
      <xdr:nvPicPr>
        <xdr:cNvPr id="3" name="Imagen 2">
          <a:extLst>
            <a:ext uri="{FF2B5EF4-FFF2-40B4-BE49-F238E27FC236}">
              <a16:creationId xmlns:a16="http://schemas.microsoft.com/office/drawing/2014/main" id="{1FFA02DA-2D48-41F6-BDB5-87168AD20009}"/>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479177" y="952500"/>
          <a:ext cx="1161484" cy="90135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197069</xdr:colOff>
      <xdr:row>2</xdr:row>
      <xdr:rowOff>218966</xdr:rowOff>
    </xdr:from>
    <xdr:to>
      <xdr:col>2</xdr:col>
      <xdr:colOff>69143</xdr:colOff>
      <xdr:row>5</xdr:row>
      <xdr:rowOff>184474</xdr:rowOff>
    </xdr:to>
    <xdr:pic>
      <xdr:nvPicPr>
        <xdr:cNvPr id="2" name="Imagen 1">
          <a:extLst>
            <a:ext uri="{FF2B5EF4-FFF2-40B4-BE49-F238E27FC236}">
              <a16:creationId xmlns:a16="http://schemas.microsoft.com/office/drawing/2014/main" id="{FFF5E30C-6FC6-4249-8687-AB4A548D19B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43017" y="613104"/>
          <a:ext cx="1153023" cy="89611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6</xdr:col>
      <xdr:colOff>1773621</xdr:colOff>
      <xdr:row>2</xdr:row>
      <xdr:rowOff>109483</xdr:rowOff>
    </xdr:from>
    <xdr:to>
      <xdr:col>7</xdr:col>
      <xdr:colOff>1420922</xdr:colOff>
      <xdr:row>5</xdr:row>
      <xdr:rowOff>120363</xdr:rowOff>
    </xdr:to>
    <xdr:pic>
      <xdr:nvPicPr>
        <xdr:cNvPr id="3" name="Imagen 2">
          <a:extLst>
            <a:ext uri="{FF2B5EF4-FFF2-40B4-BE49-F238E27FC236}">
              <a16:creationId xmlns:a16="http://schemas.microsoft.com/office/drawing/2014/main" id="{0C9A94E1-014F-4F4C-9D57-FA890A45897D}"/>
            </a:ext>
          </a:extLst>
        </xdr:cNvPr>
        <xdr:cNvPicPr>
          <a:picLocks noChangeAspect="1"/>
        </xdr:cNvPicPr>
      </xdr:nvPicPr>
      <xdr:blipFill>
        <a:blip xmlns:r="http://schemas.openxmlformats.org/officeDocument/2006/relationships" r:embed="rId2"/>
        <a:stretch>
          <a:fillRect/>
        </a:stretch>
      </xdr:blipFill>
      <xdr:spPr>
        <a:xfrm>
          <a:off x="11616121" y="503621"/>
          <a:ext cx="1607042" cy="941483"/>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1</xdr:col>
      <xdr:colOff>383189</xdr:colOff>
      <xdr:row>2</xdr:row>
      <xdr:rowOff>197069</xdr:rowOff>
    </xdr:from>
    <xdr:to>
      <xdr:col>2</xdr:col>
      <xdr:colOff>166223</xdr:colOff>
      <xdr:row>5</xdr:row>
      <xdr:rowOff>162157</xdr:rowOff>
    </xdr:to>
    <xdr:pic>
      <xdr:nvPicPr>
        <xdr:cNvPr id="2" name="Imagen 1">
          <a:extLst>
            <a:ext uri="{FF2B5EF4-FFF2-40B4-BE49-F238E27FC236}">
              <a16:creationId xmlns:a16="http://schemas.microsoft.com/office/drawing/2014/main" id="{D4302416-2F4D-42A9-AE46-ED9263F7B89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4827" y="591207"/>
          <a:ext cx="1162517" cy="90664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7</xdr:col>
      <xdr:colOff>98534</xdr:colOff>
      <xdr:row>2</xdr:row>
      <xdr:rowOff>142327</xdr:rowOff>
    </xdr:from>
    <xdr:to>
      <xdr:col>7</xdr:col>
      <xdr:colOff>1606960</xdr:colOff>
      <xdr:row>5</xdr:row>
      <xdr:rowOff>254720</xdr:rowOff>
    </xdr:to>
    <xdr:pic>
      <xdr:nvPicPr>
        <xdr:cNvPr id="4" name="Imagen 3" descr="Sala de Prensa">
          <a:extLst>
            <a:ext uri="{FF2B5EF4-FFF2-40B4-BE49-F238E27FC236}">
              <a16:creationId xmlns:a16="http://schemas.microsoft.com/office/drawing/2014/main" id="{BD14137C-C1BF-4CC9-A4C4-DD44172F228B}"/>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207327" y="536465"/>
          <a:ext cx="1508426" cy="105394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41413</xdr:colOff>
      <xdr:row>2</xdr:row>
      <xdr:rowOff>134592</xdr:rowOff>
    </xdr:from>
    <xdr:to>
      <xdr:col>7</xdr:col>
      <xdr:colOff>1549839</xdr:colOff>
      <xdr:row>5</xdr:row>
      <xdr:rowOff>255090</xdr:rowOff>
    </xdr:to>
    <xdr:pic>
      <xdr:nvPicPr>
        <xdr:cNvPr id="2" name="Imagen 1" descr="Sala de Prensa">
          <a:extLst>
            <a:ext uri="{FF2B5EF4-FFF2-40B4-BE49-F238E27FC236}">
              <a16:creationId xmlns:a16="http://schemas.microsoft.com/office/drawing/2014/main" id="{279D122A-E405-4D9F-935E-50F9FC68C3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875190" y="528016"/>
          <a:ext cx="1508426" cy="10419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310598</xdr:colOff>
      <xdr:row>2</xdr:row>
      <xdr:rowOff>238125</xdr:rowOff>
    </xdr:from>
    <xdr:to>
      <xdr:col>2</xdr:col>
      <xdr:colOff>340127</xdr:colOff>
      <xdr:row>5</xdr:row>
      <xdr:rowOff>212679</xdr:rowOff>
    </xdr:to>
    <xdr:pic>
      <xdr:nvPicPr>
        <xdr:cNvPr id="3" name="Imagen 2">
          <a:extLst>
            <a:ext uri="{FF2B5EF4-FFF2-40B4-BE49-F238E27FC236}">
              <a16:creationId xmlns:a16="http://schemas.microsoft.com/office/drawing/2014/main" id="{B60EEE3D-2F00-4063-8D7C-677CA2AD81D1}"/>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38614" y="631549"/>
          <a:ext cx="1158035" cy="8959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C0066"/>
  </sheetPr>
  <dimension ref="A1:H12"/>
  <sheetViews>
    <sheetView showGridLines="0" view="pageBreakPreview" zoomScale="106" zoomScaleNormal="112" zoomScaleSheetLayoutView="106" workbookViewId="0">
      <selection activeCell="B4" sqref="B4:G4"/>
    </sheetView>
  </sheetViews>
  <sheetFormatPr baseColWidth="10" defaultRowHeight="15" x14ac:dyDescent="0.25"/>
  <cols>
    <col min="1" max="1" width="8.7109375" customWidth="1"/>
    <col min="2" max="2" width="13.7109375" customWidth="1"/>
    <col min="3" max="3" width="45" customWidth="1"/>
    <col min="4" max="4" width="31.28515625" customWidth="1"/>
    <col min="5" max="5" width="20.140625" customWidth="1"/>
    <col min="6" max="6" width="28.140625" customWidth="1"/>
    <col min="7" max="7" width="24.140625" customWidth="1"/>
    <col min="8" max="8" width="7.28515625" customWidth="1"/>
  </cols>
  <sheetData>
    <row r="1" spans="1:8" ht="16.5" thickBot="1" x14ac:dyDescent="0.3">
      <c r="A1" s="2"/>
      <c r="B1" s="3"/>
      <c r="C1" s="2"/>
      <c r="D1" s="2"/>
      <c r="E1" s="2"/>
      <c r="F1" s="2"/>
      <c r="G1" s="4"/>
      <c r="H1" s="2"/>
    </row>
    <row r="2" spans="1:8" ht="34.15" customHeight="1" x14ac:dyDescent="0.25">
      <c r="A2" s="2"/>
      <c r="B2" s="195" t="s">
        <v>123</v>
      </c>
      <c r="C2" s="196"/>
      <c r="D2" s="196"/>
      <c r="E2" s="196"/>
      <c r="F2" s="196"/>
      <c r="G2" s="197"/>
      <c r="H2" s="28"/>
    </row>
    <row r="3" spans="1:8" ht="11.45" customHeight="1" x14ac:dyDescent="0.25">
      <c r="A3" s="2"/>
      <c r="B3" s="10"/>
      <c r="C3" s="11"/>
      <c r="D3" s="11"/>
      <c r="E3" s="11"/>
      <c r="F3" s="11"/>
      <c r="G3" s="12"/>
      <c r="H3" s="11"/>
    </row>
    <row r="4" spans="1:8" ht="30.6" customHeight="1" thickBot="1" x14ac:dyDescent="0.3">
      <c r="A4" s="2"/>
      <c r="B4" s="201" t="s">
        <v>226</v>
      </c>
      <c r="C4" s="202"/>
      <c r="D4" s="202"/>
      <c r="E4" s="202"/>
      <c r="F4" s="202"/>
      <c r="G4" s="203"/>
      <c r="H4" s="27"/>
    </row>
    <row r="5" spans="1:8" ht="36" customHeight="1" thickBot="1" x14ac:dyDescent="0.3">
      <c r="A5" s="2"/>
      <c r="B5" s="234" t="s">
        <v>0</v>
      </c>
      <c r="C5" s="235"/>
      <c r="D5" s="235"/>
      <c r="E5" s="235"/>
      <c r="F5" s="235"/>
      <c r="G5" s="236"/>
      <c r="H5" s="2"/>
    </row>
    <row r="6" spans="1:8" ht="189.6" customHeight="1" x14ac:dyDescent="0.25">
      <c r="A6" s="5"/>
      <c r="B6" s="237" t="s">
        <v>24</v>
      </c>
      <c r="C6" s="238"/>
      <c r="D6" s="238"/>
      <c r="E6" s="238"/>
      <c r="F6" s="238"/>
      <c r="G6" s="239"/>
      <c r="H6" s="6"/>
    </row>
    <row r="7" spans="1:8" ht="109.5" customHeight="1" x14ac:dyDescent="0.25">
      <c r="A7" s="5"/>
      <c r="B7" s="224" t="s">
        <v>1</v>
      </c>
      <c r="C7" s="225"/>
      <c r="D7" s="226" t="s">
        <v>2</v>
      </c>
      <c r="E7" s="227"/>
      <c r="F7" s="227"/>
      <c r="G7" s="228"/>
      <c r="H7" s="6"/>
    </row>
    <row r="8" spans="1:8" ht="258" customHeight="1" x14ac:dyDescent="0.25">
      <c r="A8" s="5"/>
      <c r="B8" s="224" t="s">
        <v>3</v>
      </c>
      <c r="C8" s="225"/>
      <c r="D8" s="226" t="s">
        <v>80</v>
      </c>
      <c r="E8" s="227"/>
      <c r="F8" s="227"/>
      <c r="G8" s="228"/>
      <c r="H8" s="6"/>
    </row>
    <row r="9" spans="1:8" ht="177.75" customHeight="1" thickBot="1" x14ac:dyDescent="0.3">
      <c r="A9" s="91">
        <v>45444</v>
      </c>
      <c r="B9" s="229" t="s">
        <v>65</v>
      </c>
      <c r="C9" s="230"/>
      <c r="D9" s="231" t="s">
        <v>66</v>
      </c>
      <c r="E9" s="232"/>
      <c r="F9" s="232"/>
      <c r="G9" s="233"/>
      <c r="H9" s="1"/>
    </row>
    <row r="10" spans="1:8" ht="24" customHeight="1" x14ac:dyDescent="0.25">
      <c r="A10" s="5"/>
      <c r="B10" s="7" t="s">
        <v>4</v>
      </c>
      <c r="C10" s="5"/>
      <c r="D10" s="5"/>
      <c r="E10" s="5"/>
      <c r="F10" s="8"/>
      <c r="G10" s="53" t="s">
        <v>122</v>
      </c>
      <c r="H10" s="6"/>
    </row>
    <row r="11" spans="1:8" ht="17.25" x14ac:dyDescent="0.25">
      <c r="A11" s="5"/>
      <c r="B11" s="5"/>
      <c r="C11" s="5"/>
      <c r="D11" s="5"/>
      <c r="E11" s="5"/>
      <c r="F11" s="8"/>
      <c r="G11" s="6"/>
      <c r="H11" s="6"/>
    </row>
    <row r="12" spans="1:8" ht="17.25" x14ac:dyDescent="0.25">
      <c r="A12" s="5"/>
      <c r="B12" s="5"/>
      <c r="C12" s="5"/>
      <c r="D12" s="5"/>
      <c r="E12" s="5"/>
      <c r="F12" s="8"/>
      <c r="G12" s="6"/>
      <c r="H12" s="6"/>
    </row>
  </sheetData>
  <mergeCells count="10">
    <mergeCell ref="B8:C8"/>
    <mergeCell ref="D8:G8"/>
    <mergeCell ref="B9:C9"/>
    <mergeCell ref="D9:G9"/>
    <mergeCell ref="B2:G2"/>
    <mergeCell ref="B5:G5"/>
    <mergeCell ref="B6:G6"/>
    <mergeCell ref="B7:C7"/>
    <mergeCell ref="D7:G7"/>
    <mergeCell ref="B4:G4"/>
  </mergeCells>
  <pageMargins left="0.7" right="0.7" top="0.75" bottom="0.75" header="0.3" footer="0.3"/>
  <pageSetup scale="5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A2:I44"/>
  <sheetViews>
    <sheetView showGridLines="0" view="pageBreakPreview" zoomScale="85" zoomScaleNormal="85" zoomScaleSheetLayoutView="85" workbookViewId="0">
      <selection activeCell="B5" sqref="B5:H5"/>
    </sheetView>
  </sheetViews>
  <sheetFormatPr baseColWidth="10" defaultRowHeight="15" x14ac:dyDescent="0.25"/>
  <cols>
    <col min="1" max="1" width="9.7109375" style="134" customWidth="1"/>
    <col min="2" max="2" width="17.42578125" customWidth="1"/>
    <col min="3" max="3" width="59" customWidth="1"/>
    <col min="4" max="4" width="17.7109375" customWidth="1"/>
    <col min="5" max="5" width="36.7109375" customWidth="1"/>
    <col min="6" max="6" width="18.42578125" customWidth="1"/>
    <col min="7" max="7" width="33.7109375" customWidth="1"/>
    <col min="8" max="8" width="28.28515625" customWidth="1"/>
    <col min="9" max="9" width="7.85546875" customWidth="1"/>
  </cols>
  <sheetData>
    <row r="2" spans="1:9" ht="16.5" thickBot="1" x14ac:dyDescent="0.3">
      <c r="A2" s="130"/>
      <c r="B2" s="3"/>
      <c r="C2" s="2"/>
      <c r="D2" s="2"/>
      <c r="E2" s="2"/>
      <c r="F2" s="2"/>
      <c r="G2" s="2"/>
      <c r="H2" s="9"/>
      <c r="I2" s="2"/>
    </row>
    <row r="3" spans="1:9" ht="42" customHeight="1" x14ac:dyDescent="0.25">
      <c r="A3" s="130"/>
      <c r="B3" s="195" t="str">
        <f>+'METODOLOGÍA DE EVALUACIÓN'!B2:G2</f>
        <v>REGISTRADURÍA NACIONAL DEL ESTADO CIVIL Y SU FONDO ROTATORIO</v>
      </c>
      <c r="C3" s="196"/>
      <c r="D3" s="196"/>
      <c r="E3" s="196"/>
      <c r="F3" s="196"/>
      <c r="G3" s="196"/>
      <c r="H3" s="197"/>
      <c r="I3" s="2"/>
    </row>
    <row r="4" spans="1:9" ht="14.45" customHeight="1" x14ac:dyDescent="0.25">
      <c r="A4" s="130"/>
      <c r="B4" s="10"/>
      <c r="C4" s="11"/>
      <c r="D4" s="11"/>
      <c r="E4" s="11"/>
      <c r="F4" s="11"/>
      <c r="G4" s="11"/>
      <c r="H4" s="12"/>
      <c r="I4" s="2"/>
    </row>
    <row r="5" spans="1:9" ht="24" customHeight="1" x14ac:dyDescent="0.25">
      <c r="A5" s="130"/>
      <c r="B5" s="198" t="s">
        <v>226</v>
      </c>
      <c r="C5" s="199"/>
      <c r="D5" s="199"/>
      <c r="E5" s="199"/>
      <c r="F5" s="199"/>
      <c r="G5" s="199"/>
      <c r="H5" s="200"/>
      <c r="I5" s="2"/>
    </row>
    <row r="6" spans="1:9" ht="28.9" customHeight="1" thickBot="1" x14ac:dyDescent="0.3">
      <c r="A6" s="130"/>
      <c r="B6" s="201" t="s">
        <v>16</v>
      </c>
      <c r="C6" s="202"/>
      <c r="D6" s="202"/>
      <c r="E6" s="202"/>
      <c r="F6" s="202"/>
      <c r="G6" s="202"/>
      <c r="H6" s="203"/>
      <c r="I6" s="2"/>
    </row>
    <row r="7" spans="1:9" ht="35.450000000000003" customHeight="1" thickBot="1" x14ac:dyDescent="0.3">
      <c r="A7" s="130"/>
      <c r="B7" s="259" t="s">
        <v>35</v>
      </c>
      <c r="C7" s="260"/>
      <c r="D7" s="260"/>
      <c r="E7" s="260"/>
      <c r="F7" s="260"/>
      <c r="G7" s="260"/>
      <c r="H7" s="261"/>
      <c r="I7" s="2"/>
    </row>
    <row r="8" spans="1:9" ht="33" customHeight="1" thickBot="1" x14ac:dyDescent="0.3">
      <c r="A8" s="130"/>
      <c r="B8" s="184" t="s">
        <v>5</v>
      </c>
      <c r="C8" s="185"/>
      <c r="D8" s="185"/>
      <c r="E8" s="185"/>
      <c r="F8" s="185"/>
      <c r="G8" s="185"/>
      <c r="H8" s="186"/>
      <c r="I8" s="2"/>
    </row>
    <row r="9" spans="1:9" ht="99.6" customHeight="1" thickBot="1" x14ac:dyDescent="0.3">
      <c r="A9" s="131"/>
      <c r="B9" s="262" t="s">
        <v>124</v>
      </c>
      <c r="C9" s="263"/>
      <c r="D9" s="263"/>
      <c r="E9" s="263"/>
      <c r="F9" s="263"/>
      <c r="G9" s="264"/>
      <c r="H9" s="265"/>
      <c r="I9" s="5"/>
    </row>
    <row r="10" spans="1:9" ht="33" customHeight="1" thickBot="1" x14ac:dyDescent="0.3">
      <c r="A10" s="132"/>
      <c r="B10" s="266" t="s">
        <v>6</v>
      </c>
      <c r="C10" s="267"/>
      <c r="D10" s="267"/>
      <c r="E10" s="267"/>
      <c r="F10" s="267"/>
      <c r="G10" s="267"/>
      <c r="H10" s="268"/>
      <c r="I10" s="14"/>
    </row>
    <row r="11" spans="1:9" ht="33" customHeight="1" x14ac:dyDescent="0.25">
      <c r="A11" s="132"/>
      <c r="B11" s="118" t="s">
        <v>30</v>
      </c>
      <c r="C11" s="269" t="s">
        <v>128</v>
      </c>
      <c r="D11" s="270"/>
      <c r="E11" s="270"/>
      <c r="F11" s="270"/>
      <c r="G11" s="123" t="s">
        <v>52</v>
      </c>
      <c r="H11" s="77" t="s">
        <v>125</v>
      </c>
      <c r="I11" s="39"/>
    </row>
    <row r="12" spans="1:9" ht="35.450000000000003" customHeight="1" x14ac:dyDescent="0.25">
      <c r="A12" s="132"/>
      <c r="B12" s="214" t="s">
        <v>31</v>
      </c>
      <c r="C12" s="257" t="s">
        <v>128</v>
      </c>
      <c r="D12" s="258"/>
      <c r="E12" s="258"/>
      <c r="F12" s="258"/>
      <c r="G12" s="121" t="str">
        <f>+G11</f>
        <v>NIT</v>
      </c>
      <c r="H12" s="124" t="s">
        <v>125</v>
      </c>
      <c r="I12" s="39"/>
    </row>
    <row r="13" spans="1:9" ht="35.450000000000003" customHeight="1" x14ac:dyDescent="0.25">
      <c r="A13" s="132"/>
      <c r="B13" s="215"/>
      <c r="C13" s="116" t="s">
        <v>126</v>
      </c>
      <c r="D13" s="117"/>
      <c r="E13" s="117"/>
      <c r="F13" s="117"/>
      <c r="G13" s="121" t="s">
        <v>52</v>
      </c>
      <c r="H13" s="124" t="s">
        <v>127</v>
      </c>
      <c r="I13" s="39"/>
    </row>
    <row r="14" spans="1:9" ht="33.6" customHeight="1" x14ac:dyDescent="0.25">
      <c r="A14" s="132"/>
      <c r="B14" s="214" t="s">
        <v>32</v>
      </c>
      <c r="C14" s="257" t="s">
        <v>128</v>
      </c>
      <c r="D14" s="258"/>
      <c r="E14" s="258"/>
      <c r="F14" s="258"/>
      <c r="G14" s="121" t="s">
        <v>52</v>
      </c>
      <c r="H14" s="124" t="s">
        <v>125</v>
      </c>
      <c r="I14" s="39"/>
    </row>
    <row r="15" spans="1:9" ht="33.6" customHeight="1" thickBot="1" x14ac:dyDescent="0.3">
      <c r="A15" s="132"/>
      <c r="B15" s="216"/>
      <c r="C15" s="125" t="s">
        <v>126</v>
      </c>
      <c r="D15" s="126"/>
      <c r="E15" s="126"/>
      <c r="F15" s="126"/>
      <c r="G15" s="127" t="s">
        <v>52</v>
      </c>
      <c r="H15" s="40" t="s">
        <v>127</v>
      </c>
      <c r="I15" s="39"/>
    </row>
    <row r="16" spans="1:9" ht="33.6" customHeight="1" thickBot="1" x14ac:dyDescent="0.3">
      <c r="A16" s="132"/>
      <c r="B16" s="47" t="s">
        <v>37</v>
      </c>
      <c r="C16" s="240" t="s">
        <v>72</v>
      </c>
      <c r="D16" s="241"/>
      <c r="E16" s="241"/>
      <c r="F16" s="241"/>
      <c r="G16" s="241"/>
      <c r="H16" s="242"/>
      <c r="I16" s="39"/>
    </row>
    <row r="17" spans="1:9" ht="37.9" customHeight="1" thickBot="1" x14ac:dyDescent="0.3">
      <c r="A17" s="132"/>
      <c r="B17" s="184" t="s">
        <v>8</v>
      </c>
      <c r="C17" s="185"/>
      <c r="D17" s="185"/>
      <c r="E17" s="185"/>
      <c r="F17" s="185"/>
      <c r="G17" s="185"/>
      <c r="H17" s="186"/>
      <c r="I17" s="14"/>
    </row>
    <row r="18" spans="1:9" ht="64.5" customHeight="1" thickBot="1" x14ac:dyDescent="0.3">
      <c r="A18" s="131"/>
      <c r="B18" s="151" t="s">
        <v>9</v>
      </c>
      <c r="C18" s="152"/>
      <c r="D18" s="153"/>
      <c r="E18" s="18" t="s">
        <v>10</v>
      </c>
      <c r="F18" s="19" t="s">
        <v>11</v>
      </c>
      <c r="G18" s="58" t="s">
        <v>21</v>
      </c>
      <c r="H18" s="20" t="s">
        <v>22</v>
      </c>
      <c r="I18" s="21"/>
    </row>
    <row r="19" spans="1:9" ht="206.25" customHeight="1" x14ac:dyDescent="0.25">
      <c r="A19" s="128"/>
      <c r="B19" s="253" t="s">
        <v>186</v>
      </c>
      <c r="C19" s="254"/>
      <c r="D19" s="101" t="s">
        <v>97</v>
      </c>
      <c r="E19" s="156" t="s">
        <v>191</v>
      </c>
      <c r="F19" s="159">
        <v>5</v>
      </c>
      <c r="G19" s="178"/>
      <c r="H19" s="168"/>
      <c r="I19" s="21"/>
    </row>
    <row r="20" spans="1:9" ht="39.75" customHeight="1" x14ac:dyDescent="0.25">
      <c r="A20" s="243"/>
      <c r="B20" s="191" t="s">
        <v>129</v>
      </c>
      <c r="C20" s="192"/>
      <c r="D20" s="78">
        <v>1</v>
      </c>
      <c r="E20" s="157"/>
      <c r="F20" s="160"/>
      <c r="G20" s="179"/>
      <c r="H20" s="169"/>
      <c r="I20" s="21"/>
    </row>
    <row r="21" spans="1:9" ht="34.5" customHeight="1" x14ac:dyDescent="0.25">
      <c r="A21" s="244"/>
      <c r="B21" s="166" t="s">
        <v>184</v>
      </c>
      <c r="C21" s="167"/>
      <c r="D21" s="78">
        <v>3</v>
      </c>
      <c r="E21" s="157"/>
      <c r="F21" s="160"/>
      <c r="G21" s="179"/>
      <c r="H21" s="169"/>
      <c r="I21" s="21"/>
    </row>
    <row r="22" spans="1:9" ht="34.5" customHeight="1" thickBot="1" x14ac:dyDescent="0.3">
      <c r="A22" s="244"/>
      <c r="B22" s="166" t="s">
        <v>185</v>
      </c>
      <c r="C22" s="167"/>
      <c r="D22" s="79">
        <v>6</v>
      </c>
      <c r="E22" s="158"/>
      <c r="F22" s="161"/>
      <c r="G22" s="180"/>
      <c r="H22" s="170"/>
      <c r="I22" s="21"/>
    </row>
    <row r="23" spans="1:9" ht="144.75" customHeight="1" thickBot="1" x14ac:dyDescent="0.3">
      <c r="A23" s="133"/>
      <c r="B23" s="250" t="s">
        <v>187</v>
      </c>
      <c r="C23" s="251"/>
      <c r="D23" s="252"/>
      <c r="E23" s="22" t="s">
        <v>192</v>
      </c>
      <c r="F23" s="115">
        <v>3</v>
      </c>
      <c r="G23" s="114"/>
      <c r="H23" s="75"/>
      <c r="I23" s="21"/>
    </row>
    <row r="24" spans="1:9" ht="216" customHeight="1" x14ac:dyDescent="0.25">
      <c r="A24" s="128"/>
      <c r="B24" s="253" t="s">
        <v>188</v>
      </c>
      <c r="C24" s="254"/>
      <c r="D24" s="101" t="s">
        <v>81</v>
      </c>
      <c r="E24" s="156" t="s">
        <v>193</v>
      </c>
      <c r="F24" s="159">
        <v>5</v>
      </c>
      <c r="G24" s="178"/>
      <c r="H24" s="168"/>
      <c r="I24" s="21"/>
    </row>
    <row r="25" spans="1:9" ht="29.25" customHeight="1" x14ac:dyDescent="0.25">
      <c r="A25" s="243"/>
      <c r="B25" s="154" t="s">
        <v>56</v>
      </c>
      <c r="C25" s="155"/>
      <c r="D25" s="78">
        <v>1</v>
      </c>
      <c r="E25" s="157"/>
      <c r="F25" s="160"/>
      <c r="G25" s="179"/>
      <c r="H25" s="169"/>
      <c r="I25" s="21"/>
    </row>
    <row r="26" spans="1:9" ht="29.25" customHeight="1" x14ac:dyDescent="0.25">
      <c r="A26" s="244"/>
      <c r="B26" s="166" t="s">
        <v>189</v>
      </c>
      <c r="C26" s="167"/>
      <c r="D26" s="78">
        <v>3</v>
      </c>
      <c r="E26" s="157"/>
      <c r="F26" s="160"/>
      <c r="G26" s="179"/>
      <c r="H26" s="169"/>
      <c r="I26" s="21"/>
    </row>
    <row r="27" spans="1:9" ht="29.25" customHeight="1" thickBot="1" x14ac:dyDescent="0.3">
      <c r="A27" s="244"/>
      <c r="B27" s="166" t="s">
        <v>190</v>
      </c>
      <c r="C27" s="167"/>
      <c r="D27" s="79">
        <v>6</v>
      </c>
      <c r="E27" s="158"/>
      <c r="F27" s="161"/>
      <c r="G27" s="180"/>
      <c r="H27" s="170"/>
      <c r="I27" s="21"/>
    </row>
    <row r="28" spans="1:9" ht="217.5" customHeight="1" x14ac:dyDescent="0.25">
      <c r="A28" s="128"/>
      <c r="B28" s="253" t="s">
        <v>175</v>
      </c>
      <c r="C28" s="254"/>
      <c r="D28" s="101" t="s">
        <v>81</v>
      </c>
      <c r="E28" s="156" t="s">
        <v>196</v>
      </c>
      <c r="F28" s="159">
        <v>5</v>
      </c>
      <c r="G28" s="178"/>
      <c r="H28" s="168"/>
      <c r="I28" s="21"/>
    </row>
    <row r="29" spans="1:9" ht="30.75" customHeight="1" x14ac:dyDescent="0.25">
      <c r="A29" s="243"/>
      <c r="B29" s="154" t="s">
        <v>82</v>
      </c>
      <c r="C29" s="155"/>
      <c r="D29" s="78">
        <v>2</v>
      </c>
      <c r="E29" s="157"/>
      <c r="F29" s="160"/>
      <c r="G29" s="179"/>
      <c r="H29" s="169"/>
      <c r="I29" s="21"/>
    </row>
    <row r="30" spans="1:9" ht="30" customHeight="1" x14ac:dyDescent="0.25">
      <c r="A30" s="244"/>
      <c r="B30" s="166" t="s">
        <v>194</v>
      </c>
      <c r="C30" s="167"/>
      <c r="D30" s="78">
        <v>4</v>
      </c>
      <c r="E30" s="157"/>
      <c r="F30" s="160"/>
      <c r="G30" s="179"/>
      <c r="H30" s="169"/>
      <c r="I30" s="21"/>
    </row>
    <row r="31" spans="1:9" ht="33.75" customHeight="1" thickBot="1" x14ac:dyDescent="0.3">
      <c r="A31" s="244"/>
      <c r="B31" s="166" t="s">
        <v>195</v>
      </c>
      <c r="C31" s="167"/>
      <c r="D31" s="79">
        <v>6</v>
      </c>
      <c r="E31" s="158"/>
      <c r="F31" s="161"/>
      <c r="G31" s="180"/>
      <c r="H31" s="170"/>
      <c r="I31" s="21"/>
    </row>
    <row r="32" spans="1:9" ht="129" customHeight="1" thickBot="1" x14ac:dyDescent="0.3">
      <c r="A32" s="129"/>
      <c r="B32" s="222" t="s">
        <v>113</v>
      </c>
      <c r="C32" s="223"/>
      <c r="D32" s="101"/>
      <c r="E32" s="108" t="s">
        <v>51</v>
      </c>
      <c r="F32" s="107">
        <v>3</v>
      </c>
      <c r="G32" s="106"/>
      <c r="H32" s="104"/>
      <c r="I32" s="21"/>
    </row>
    <row r="33" spans="1:9" ht="122.25" customHeight="1" thickBot="1" x14ac:dyDescent="0.3">
      <c r="A33" s="129"/>
      <c r="B33" s="187" t="s">
        <v>96</v>
      </c>
      <c r="C33" s="188"/>
      <c r="D33" s="101"/>
      <c r="E33" s="108" t="s">
        <v>169</v>
      </c>
      <c r="F33" s="107">
        <v>3</v>
      </c>
      <c r="G33" s="106"/>
      <c r="H33" s="104"/>
      <c r="I33" s="21"/>
    </row>
    <row r="34" spans="1:9" ht="174.75" customHeight="1" x14ac:dyDescent="0.25">
      <c r="A34" s="128"/>
      <c r="B34" s="222" t="s">
        <v>176</v>
      </c>
      <c r="C34" s="255"/>
      <c r="D34" s="101" t="s">
        <v>81</v>
      </c>
      <c r="E34" s="156" t="s">
        <v>130</v>
      </c>
      <c r="F34" s="159">
        <f>+D37</f>
        <v>3</v>
      </c>
      <c r="G34" s="178"/>
      <c r="H34" s="168"/>
      <c r="I34" s="21"/>
    </row>
    <row r="35" spans="1:9" ht="27" customHeight="1" x14ac:dyDescent="0.25">
      <c r="A35" s="243"/>
      <c r="B35" s="154" t="s">
        <v>68</v>
      </c>
      <c r="C35" s="155"/>
      <c r="D35" s="78">
        <v>1</v>
      </c>
      <c r="E35" s="157"/>
      <c r="F35" s="160"/>
      <c r="G35" s="179"/>
      <c r="H35" s="169"/>
      <c r="I35" s="21"/>
    </row>
    <row r="36" spans="1:9" ht="27" customHeight="1" x14ac:dyDescent="0.25">
      <c r="A36" s="244"/>
      <c r="B36" s="166" t="s">
        <v>197</v>
      </c>
      <c r="C36" s="167"/>
      <c r="D36" s="78">
        <v>2</v>
      </c>
      <c r="E36" s="157"/>
      <c r="F36" s="160"/>
      <c r="G36" s="179"/>
      <c r="H36" s="169"/>
      <c r="I36" s="21"/>
    </row>
    <row r="37" spans="1:9" ht="27" customHeight="1" thickBot="1" x14ac:dyDescent="0.3">
      <c r="A37" s="244"/>
      <c r="B37" s="166" t="s">
        <v>198</v>
      </c>
      <c r="C37" s="167"/>
      <c r="D37" s="79">
        <v>3</v>
      </c>
      <c r="E37" s="158"/>
      <c r="F37" s="161"/>
      <c r="G37" s="180"/>
      <c r="H37" s="170"/>
      <c r="I37" s="21"/>
    </row>
    <row r="38" spans="1:9" ht="167.25" customHeight="1" x14ac:dyDescent="0.25">
      <c r="A38" s="128"/>
      <c r="B38" s="222" t="s">
        <v>177</v>
      </c>
      <c r="C38" s="256"/>
      <c r="D38" s="101" t="s">
        <v>81</v>
      </c>
      <c r="E38" s="245" t="s">
        <v>73</v>
      </c>
      <c r="F38" s="159">
        <f>+D41</f>
        <v>3</v>
      </c>
      <c r="G38" s="178"/>
      <c r="H38" s="168"/>
      <c r="I38" s="21"/>
    </row>
    <row r="39" spans="1:9" ht="24.75" customHeight="1" x14ac:dyDescent="0.25">
      <c r="A39" s="243"/>
      <c r="B39" s="154" t="s">
        <v>170</v>
      </c>
      <c r="C39" s="248"/>
      <c r="D39" s="78">
        <v>1.5</v>
      </c>
      <c r="E39" s="246"/>
      <c r="F39" s="160"/>
      <c r="G39" s="179"/>
      <c r="H39" s="169"/>
      <c r="I39" s="21"/>
    </row>
    <row r="40" spans="1:9" ht="24.75" customHeight="1" x14ac:dyDescent="0.25">
      <c r="A40" s="244"/>
      <c r="B40" s="166" t="s">
        <v>199</v>
      </c>
      <c r="C40" s="249"/>
      <c r="D40" s="78">
        <v>2.25</v>
      </c>
      <c r="E40" s="246"/>
      <c r="F40" s="160"/>
      <c r="G40" s="179"/>
      <c r="H40" s="169"/>
      <c r="I40" s="21"/>
    </row>
    <row r="41" spans="1:9" ht="24.75" customHeight="1" thickBot="1" x14ac:dyDescent="0.3">
      <c r="A41" s="244"/>
      <c r="B41" s="166" t="s">
        <v>200</v>
      </c>
      <c r="C41" s="249"/>
      <c r="D41" s="79">
        <v>3</v>
      </c>
      <c r="E41" s="247"/>
      <c r="F41" s="161"/>
      <c r="G41" s="180"/>
      <c r="H41" s="170"/>
      <c r="I41" s="21"/>
    </row>
    <row r="42" spans="1:9" ht="39.6" customHeight="1" thickBot="1" x14ac:dyDescent="0.3">
      <c r="A42" s="131"/>
      <c r="B42" s="219" t="s">
        <v>14</v>
      </c>
      <c r="C42" s="220"/>
      <c r="D42" s="220"/>
      <c r="E42" s="221"/>
      <c r="F42" s="23">
        <f>SUM(F19:F38)</f>
        <v>30</v>
      </c>
      <c r="G42" s="57" t="s">
        <v>23</v>
      </c>
      <c r="H42" s="67">
        <f>SUM(H19:H38)</f>
        <v>0</v>
      </c>
      <c r="I42" s="21"/>
    </row>
    <row r="43" spans="1:9" ht="17.25" x14ac:dyDescent="0.25">
      <c r="A43" s="131"/>
      <c r="B43" s="24" t="s">
        <v>4</v>
      </c>
      <c r="C43" s="5"/>
      <c r="D43" s="5"/>
      <c r="E43" s="5"/>
      <c r="F43" s="25"/>
      <c r="G43" s="25"/>
      <c r="H43" s="72" t="str">
        <f>+'METODOLOGÍA DE EVALUACIÓN'!G10</f>
        <v>VERSIÓN: SEP 2026</v>
      </c>
      <c r="I43" s="21"/>
    </row>
    <row r="44" spans="1:9" ht="17.25" x14ac:dyDescent="0.25">
      <c r="A44" s="131"/>
      <c r="B44" s="24"/>
      <c r="C44" s="5"/>
      <c r="D44" s="5"/>
      <c r="E44" s="5"/>
      <c r="F44" s="25"/>
      <c r="G44" s="25"/>
      <c r="H44" s="21"/>
      <c r="I44" s="21"/>
    </row>
  </sheetData>
  <mergeCells count="64">
    <mergeCell ref="C14:F14"/>
    <mergeCell ref="B3:H3"/>
    <mergeCell ref="B5:H5"/>
    <mergeCell ref="B6:H6"/>
    <mergeCell ref="B7:H7"/>
    <mergeCell ref="B8:H8"/>
    <mergeCell ref="B9:H9"/>
    <mergeCell ref="B10:H10"/>
    <mergeCell ref="C11:F11"/>
    <mergeCell ref="C12:F12"/>
    <mergeCell ref="B14:B15"/>
    <mergeCell ref="B12:B13"/>
    <mergeCell ref="B42:E42"/>
    <mergeCell ref="B34:C34"/>
    <mergeCell ref="B33:C33"/>
    <mergeCell ref="B38:C38"/>
    <mergeCell ref="B24:C24"/>
    <mergeCell ref="B32:C32"/>
    <mergeCell ref="B28:C28"/>
    <mergeCell ref="E28:E31"/>
    <mergeCell ref="B29:C29"/>
    <mergeCell ref="B30:C30"/>
    <mergeCell ref="B31:C31"/>
    <mergeCell ref="F19:F22"/>
    <mergeCell ref="E24:E27"/>
    <mergeCell ref="F24:F27"/>
    <mergeCell ref="G19:G22"/>
    <mergeCell ref="B23:D23"/>
    <mergeCell ref="B19:C19"/>
    <mergeCell ref="H34:H37"/>
    <mergeCell ref="G38:G41"/>
    <mergeCell ref="H38:H41"/>
    <mergeCell ref="B35:C35"/>
    <mergeCell ref="B36:C36"/>
    <mergeCell ref="B37:C37"/>
    <mergeCell ref="E38:E41"/>
    <mergeCell ref="B39:C39"/>
    <mergeCell ref="B40:C40"/>
    <mergeCell ref="B41:C41"/>
    <mergeCell ref="F38:F41"/>
    <mergeCell ref="E34:E37"/>
    <mergeCell ref="F34:F37"/>
    <mergeCell ref="G34:G37"/>
    <mergeCell ref="A39:A41"/>
    <mergeCell ref="A25:A27"/>
    <mergeCell ref="A20:A22"/>
    <mergeCell ref="A35:A37"/>
    <mergeCell ref="A29:A31"/>
    <mergeCell ref="B17:H17"/>
    <mergeCell ref="C16:H16"/>
    <mergeCell ref="B18:D18"/>
    <mergeCell ref="F28:F31"/>
    <mergeCell ref="G28:G31"/>
    <mergeCell ref="H28:H31"/>
    <mergeCell ref="H19:H22"/>
    <mergeCell ref="B25:C25"/>
    <mergeCell ref="B26:C26"/>
    <mergeCell ref="B27:C27"/>
    <mergeCell ref="G24:G27"/>
    <mergeCell ref="H24:H27"/>
    <mergeCell ref="B20:C20"/>
    <mergeCell ref="B21:C21"/>
    <mergeCell ref="B22:C22"/>
    <mergeCell ref="E19:E22"/>
  </mergeCells>
  <pageMargins left="0.7" right="0.7" top="0.75" bottom="0.75" header="0.3" footer="0.3"/>
  <pageSetup scale="31" orientation="portrait" r:id="rId1"/>
  <rowBreaks count="1" manualBreakCount="1">
    <brk id="37" max="8"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2:I42"/>
  <sheetViews>
    <sheetView showGridLines="0" view="pageBreakPreview" zoomScale="88" zoomScaleNormal="100" zoomScaleSheetLayoutView="88" workbookViewId="0">
      <selection activeCell="B5" sqref="B5:H5"/>
    </sheetView>
  </sheetViews>
  <sheetFormatPr baseColWidth="10" defaultRowHeight="15" x14ac:dyDescent="0.25"/>
  <cols>
    <col min="1" max="1" width="7.85546875" customWidth="1"/>
    <col min="2" max="2" width="16.5703125" customWidth="1"/>
    <col min="3" max="3" width="52.85546875" customWidth="1"/>
    <col min="4" max="4" width="19.28515625" customWidth="1"/>
    <col min="5" max="5" width="29.140625" customWidth="1"/>
    <col min="6" max="6" width="16" customWidth="1"/>
    <col min="7" max="7" width="30" customWidth="1"/>
    <col min="8" max="8" width="26.7109375" customWidth="1"/>
    <col min="9" max="9" width="24" customWidth="1"/>
  </cols>
  <sheetData>
    <row r="2" spans="1:9" ht="16.5" thickBot="1" x14ac:dyDescent="0.3">
      <c r="A2" s="2"/>
      <c r="B2" s="3"/>
      <c r="C2" s="2"/>
      <c r="D2" s="2"/>
      <c r="E2" s="2"/>
      <c r="F2" s="2"/>
      <c r="G2" s="2"/>
      <c r="H2" s="9"/>
      <c r="I2" s="2"/>
    </row>
    <row r="3" spans="1:9" ht="34.9" customHeight="1" x14ac:dyDescent="0.25">
      <c r="A3" s="2"/>
      <c r="B3" s="195" t="str">
        <f>+'G1. COND ADIC. TRDMC'!B3:H3</f>
        <v>REGISTRADURÍA NACIONAL DEL ESTADO CIVIL Y SU FONDO ROTATORIO</v>
      </c>
      <c r="C3" s="196"/>
      <c r="D3" s="196"/>
      <c r="E3" s="196"/>
      <c r="F3" s="196"/>
      <c r="G3" s="196"/>
      <c r="H3" s="197"/>
      <c r="I3" s="2"/>
    </row>
    <row r="4" spans="1:9" ht="20.25" x14ac:dyDescent="0.25">
      <c r="A4" s="2"/>
      <c r="B4" s="283"/>
      <c r="C4" s="284"/>
      <c r="D4" s="284"/>
      <c r="E4" s="284"/>
      <c r="F4" s="284"/>
      <c r="G4" s="284"/>
      <c r="H4" s="285"/>
      <c r="I4" s="2"/>
    </row>
    <row r="5" spans="1:9" ht="18" customHeight="1" x14ac:dyDescent="0.25">
      <c r="A5" s="2"/>
      <c r="B5" s="198" t="s">
        <v>226</v>
      </c>
      <c r="C5" s="199"/>
      <c r="D5" s="199"/>
      <c r="E5" s="199"/>
      <c r="F5" s="199"/>
      <c r="G5" s="199"/>
      <c r="H5" s="200"/>
      <c r="I5" s="2"/>
    </row>
    <row r="6" spans="1:9" ht="27.6" customHeight="1" thickBot="1" x14ac:dyDescent="0.3">
      <c r="A6" s="2"/>
      <c r="B6" s="201" t="s">
        <v>16</v>
      </c>
      <c r="C6" s="202"/>
      <c r="D6" s="202"/>
      <c r="E6" s="202"/>
      <c r="F6" s="202"/>
      <c r="G6" s="202"/>
      <c r="H6" s="203"/>
      <c r="I6" s="2"/>
    </row>
    <row r="7" spans="1:9" ht="36" customHeight="1" thickBot="1" x14ac:dyDescent="0.3">
      <c r="A7" s="2"/>
      <c r="B7" s="204" t="s">
        <v>131</v>
      </c>
      <c r="C7" s="205"/>
      <c r="D7" s="205"/>
      <c r="E7" s="205"/>
      <c r="F7" s="205"/>
      <c r="G7" s="205"/>
      <c r="H7" s="206"/>
      <c r="I7" s="2"/>
    </row>
    <row r="8" spans="1:9" ht="33.6" customHeight="1" thickBot="1" x14ac:dyDescent="0.3">
      <c r="A8" s="2"/>
      <c r="B8" s="184" t="s">
        <v>5</v>
      </c>
      <c r="C8" s="185"/>
      <c r="D8" s="185"/>
      <c r="E8" s="185"/>
      <c r="F8" s="185"/>
      <c r="G8" s="185"/>
      <c r="H8" s="186"/>
      <c r="I8" s="2"/>
    </row>
    <row r="9" spans="1:9" ht="99" customHeight="1" thickBot="1" x14ac:dyDescent="0.3">
      <c r="A9" s="5"/>
      <c r="B9" s="275" t="s">
        <v>220</v>
      </c>
      <c r="C9" s="276"/>
      <c r="D9" s="276"/>
      <c r="E9" s="276"/>
      <c r="F9" s="276"/>
      <c r="G9" s="277"/>
      <c r="H9" s="278"/>
      <c r="I9" s="5"/>
    </row>
    <row r="10" spans="1:9" ht="36" customHeight="1" thickBot="1" x14ac:dyDescent="0.3">
      <c r="A10" s="13"/>
      <c r="B10" s="184" t="s">
        <v>6</v>
      </c>
      <c r="C10" s="185"/>
      <c r="D10" s="185"/>
      <c r="E10" s="185"/>
      <c r="F10" s="185"/>
      <c r="G10" s="185"/>
      <c r="H10" s="186"/>
      <c r="I10" s="137"/>
    </row>
    <row r="11" spans="1:9" ht="34.15" customHeight="1" x14ac:dyDescent="0.25">
      <c r="A11" s="13"/>
      <c r="B11" s="38" t="s">
        <v>30</v>
      </c>
      <c r="C11" s="210" t="s">
        <v>128</v>
      </c>
      <c r="D11" s="211"/>
      <c r="E11" s="211"/>
      <c r="F11" s="211"/>
      <c r="G11" s="15" t="s">
        <v>7</v>
      </c>
      <c r="H11" s="59" t="str">
        <f>+'G1. COND ADIC. TRDMC'!H11</f>
        <v>899.999.737-9</v>
      </c>
      <c r="I11" s="137"/>
    </row>
    <row r="12" spans="1:9" ht="34.15" customHeight="1" x14ac:dyDescent="0.25">
      <c r="A12" s="13"/>
      <c r="B12" s="214" t="s">
        <v>31</v>
      </c>
      <c r="C12" s="212" t="s">
        <v>128</v>
      </c>
      <c r="D12" s="213"/>
      <c r="E12" s="213"/>
      <c r="F12" s="213"/>
      <c r="G12" s="15" t="s">
        <v>7</v>
      </c>
      <c r="H12" s="59" t="s">
        <v>125</v>
      </c>
      <c r="I12" s="137"/>
    </row>
    <row r="13" spans="1:9" ht="34.15" customHeight="1" x14ac:dyDescent="0.25">
      <c r="A13" s="13"/>
      <c r="B13" s="215"/>
      <c r="C13" s="193" t="s">
        <v>132</v>
      </c>
      <c r="D13" s="194"/>
      <c r="E13" s="194"/>
      <c r="F13" s="194"/>
      <c r="G13" s="16" t="s">
        <v>7</v>
      </c>
      <c r="H13" s="60" t="s">
        <v>127</v>
      </c>
      <c r="I13" s="137"/>
    </row>
    <row r="14" spans="1:9" ht="34.15" customHeight="1" x14ac:dyDescent="0.25">
      <c r="A14" s="13"/>
      <c r="B14" s="282" t="s">
        <v>32</v>
      </c>
      <c r="C14" s="212" t="s">
        <v>128</v>
      </c>
      <c r="D14" s="213"/>
      <c r="E14" s="213"/>
      <c r="F14" s="213"/>
      <c r="G14" s="15" t="s">
        <v>7</v>
      </c>
      <c r="H14" s="59" t="str">
        <f>+'G1. COND ADIC. TRDMC'!H14</f>
        <v>899.999.737-9</v>
      </c>
      <c r="I14" s="137"/>
    </row>
    <row r="15" spans="1:9" ht="38.450000000000003" customHeight="1" thickBot="1" x14ac:dyDescent="0.3">
      <c r="A15" s="13"/>
      <c r="B15" s="158"/>
      <c r="C15" s="193" t="s">
        <v>132</v>
      </c>
      <c r="D15" s="194"/>
      <c r="E15" s="194"/>
      <c r="F15" s="194"/>
      <c r="G15" s="16" t="s">
        <v>7</v>
      </c>
      <c r="H15" s="60" t="s">
        <v>127</v>
      </c>
      <c r="I15" s="137"/>
    </row>
    <row r="16" spans="1:9" ht="38.450000000000003" customHeight="1" thickBot="1" x14ac:dyDescent="0.3">
      <c r="A16" s="13"/>
      <c r="B16" s="46" t="s">
        <v>37</v>
      </c>
      <c r="C16" s="181" t="s">
        <v>72</v>
      </c>
      <c r="D16" s="182"/>
      <c r="E16" s="182"/>
      <c r="F16" s="182"/>
      <c r="G16" s="182"/>
      <c r="H16" s="183"/>
      <c r="I16" s="137"/>
    </row>
    <row r="17" spans="1:9" ht="33" customHeight="1" thickBot="1" x14ac:dyDescent="0.3">
      <c r="A17" s="13"/>
      <c r="B17" s="184" t="s">
        <v>8</v>
      </c>
      <c r="C17" s="185"/>
      <c r="D17" s="185"/>
      <c r="E17" s="185"/>
      <c r="F17" s="185"/>
      <c r="G17" s="185"/>
      <c r="H17" s="186"/>
      <c r="I17" s="137"/>
    </row>
    <row r="18" spans="1:9" ht="51.6" customHeight="1" thickBot="1" x14ac:dyDescent="0.3">
      <c r="A18" s="135"/>
      <c r="B18" s="151" t="s">
        <v>9</v>
      </c>
      <c r="C18" s="152"/>
      <c r="D18" s="153"/>
      <c r="E18" s="18" t="s">
        <v>10</v>
      </c>
      <c r="F18" s="19" t="s">
        <v>11</v>
      </c>
      <c r="G18" s="58" t="s">
        <v>12</v>
      </c>
      <c r="H18" s="20" t="s">
        <v>13</v>
      </c>
      <c r="I18" s="138"/>
    </row>
    <row r="19" spans="1:9" ht="210.75" customHeight="1" x14ac:dyDescent="0.25">
      <c r="A19" s="128"/>
      <c r="B19" s="253" t="s">
        <v>201</v>
      </c>
      <c r="C19" s="254"/>
      <c r="D19" s="101" t="s">
        <v>81</v>
      </c>
      <c r="E19" s="156" t="s">
        <v>171</v>
      </c>
      <c r="F19" s="159">
        <f>+D23</f>
        <v>18</v>
      </c>
      <c r="G19" s="279"/>
      <c r="H19" s="168"/>
      <c r="I19" s="138"/>
    </row>
    <row r="20" spans="1:9" ht="28.5" customHeight="1" x14ac:dyDescent="0.25">
      <c r="A20" s="136"/>
      <c r="B20" s="191" t="s">
        <v>133</v>
      </c>
      <c r="C20" s="192"/>
      <c r="D20" s="78">
        <v>4</v>
      </c>
      <c r="E20" s="157"/>
      <c r="F20" s="160"/>
      <c r="G20" s="280"/>
      <c r="H20" s="169"/>
      <c r="I20" s="138"/>
    </row>
    <row r="21" spans="1:9" ht="28.5" customHeight="1" x14ac:dyDescent="0.25">
      <c r="A21" s="136"/>
      <c r="B21" s="166" t="s">
        <v>134</v>
      </c>
      <c r="C21" s="167"/>
      <c r="D21" s="78">
        <v>6</v>
      </c>
      <c r="E21" s="157"/>
      <c r="F21" s="160"/>
      <c r="G21" s="280"/>
      <c r="H21" s="169"/>
      <c r="I21" s="138"/>
    </row>
    <row r="22" spans="1:9" ht="28.5" customHeight="1" x14ac:dyDescent="0.25">
      <c r="A22" s="136"/>
      <c r="B22" s="166" t="s">
        <v>135</v>
      </c>
      <c r="C22" s="167"/>
      <c r="D22" s="78">
        <v>12</v>
      </c>
      <c r="E22" s="157"/>
      <c r="F22" s="160"/>
      <c r="G22" s="280"/>
      <c r="H22" s="169"/>
      <c r="I22" s="138"/>
    </row>
    <row r="23" spans="1:9" ht="28.5" customHeight="1" thickBot="1" x14ac:dyDescent="0.3">
      <c r="A23" s="136"/>
      <c r="B23" s="273" t="s">
        <v>105</v>
      </c>
      <c r="C23" s="274"/>
      <c r="D23" s="79">
        <v>18</v>
      </c>
      <c r="E23" s="158"/>
      <c r="F23" s="161"/>
      <c r="G23" s="281"/>
      <c r="H23" s="170"/>
      <c r="I23" s="138"/>
    </row>
    <row r="24" spans="1:9" ht="147" customHeight="1" x14ac:dyDescent="0.25">
      <c r="A24" s="243"/>
      <c r="B24" s="222" t="s">
        <v>100</v>
      </c>
      <c r="C24" s="223"/>
      <c r="D24" s="101" t="s">
        <v>81</v>
      </c>
      <c r="E24" s="156" t="s">
        <v>84</v>
      </c>
      <c r="F24" s="159">
        <f>+D28</f>
        <v>3</v>
      </c>
      <c r="G24" s="286"/>
      <c r="H24" s="168"/>
      <c r="I24" s="138"/>
    </row>
    <row r="25" spans="1:9" ht="28.5" customHeight="1" x14ac:dyDescent="0.25">
      <c r="A25" s="243"/>
      <c r="B25" s="154" t="s">
        <v>69</v>
      </c>
      <c r="C25" s="155"/>
      <c r="D25" s="78">
        <v>1.5</v>
      </c>
      <c r="E25" s="157"/>
      <c r="F25" s="160"/>
      <c r="G25" s="287"/>
      <c r="H25" s="169"/>
      <c r="I25" s="138"/>
    </row>
    <row r="26" spans="1:9" ht="28.5" customHeight="1" x14ac:dyDescent="0.25">
      <c r="A26" s="243"/>
      <c r="B26" s="154" t="s">
        <v>98</v>
      </c>
      <c r="C26" s="155"/>
      <c r="D26" s="78">
        <v>2</v>
      </c>
      <c r="E26" s="157"/>
      <c r="F26" s="160"/>
      <c r="G26" s="287"/>
      <c r="H26" s="169"/>
      <c r="I26" s="138"/>
    </row>
    <row r="27" spans="1:9" ht="28.5" customHeight="1" x14ac:dyDescent="0.25">
      <c r="A27" s="243"/>
      <c r="B27" s="191" t="s">
        <v>83</v>
      </c>
      <c r="C27" s="192"/>
      <c r="D27" s="78">
        <v>2.5</v>
      </c>
      <c r="E27" s="157"/>
      <c r="F27" s="160"/>
      <c r="G27" s="287"/>
      <c r="H27" s="169"/>
      <c r="I27" s="138"/>
    </row>
    <row r="28" spans="1:9" ht="28.5" customHeight="1" thickBot="1" x14ac:dyDescent="0.3">
      <c r="A28" s="243"/>
      <c r="B28" s="271" t="s">
        <v>99</v>
      </c>
      <c r="C28" s="272"/>
      <c r="D28" s="78">
        <v>3</v>
      </c>
      <c r="E28" s="158"/>
      <c r="F28" s="161"/>
      <c r="G28" s="288"/>
      <c r="H28" s="170"/>
      <c r="I28" s="138"/>
    </row>
    <row r="29" spans="1:9" ht="172.5" customHeight="1" x14ac:dyDescent="0.25">
      <c r="A29" s="243"/>
      <c r="B29" s="222" t="s">
        <v>101</v>
      </c>
      <c r="C29" s="223"/>
      <c r="D29" s="101" t="s">
        <v>81</v>
      </c>
      <c r="E29" s="156" t="s">
        <v>84</v>
      </c>
      <c r="F29" s="159">
        <f>+D33</f>
        <v>3</v>
      </c>
      <c r="G29" s="286"/>
      <c r="H29" s="168"/>
      <c r="I29" s="138"/>
    </row>
    <row r="30" spans="1:9" ht="28.5" customHeight="1" x14ac:dyDescent="0.25">
      <c r="A30" s="243"/>
      <c r="B30" s="154" t="s">
        <v>69</v>
      </c>
      <c r="C30" s="155"/>
      <c r="D30" s="78">
        <v>1.5</v>
      </c>
      <c r="E30" s="157"/>
      <c r="F30" s="160"/>
      <c r="G30" s="287"/>
      <c r="H30" s="169"/>
      <c r="I30" s="138"/>
    </row>
    <row r="31" spans="1:9" ht="28.5" customHeight="1" x14ac:dyDescent="0.25">
      <c r="A31" s="243"/>
      <c r="B31" s="154" t="s">
        <v>98</v>
      </c>
      <c r="C31" s="155"/>
      <c r="D31" s="78">
        <v>2</v>
      </c>
      <c r="E31" s="157"/>
      <c r="F31" s="160"/>
      <c r="G31" s="287"/>
      <c r="H31" s="169"/>
      <c r="I31" s="138"/>
    </row>
    <row r="32" spans="1:9" ht="28.5" customHeight="1" x14ac:dyDescent="0.25">
      <c r="A32" s="243"/>
      <c r="B32" s="191" t="s">
        <v>83</v>
      </c>
      <c r="C32" s="192"/>
      <c r="D32" s="78">
        <v>2.5</v>
      </c>
      <c r="E32" s="157"/>
      <c r="F32" s="160"/>
      <c r="G32" s="287"/>
      <c r="H32" s="169"/>
      <c r="I32" s="138"/>
    </row>
    <row r="33" spans="1:9" ht="28.5" customHeight="1" thickBot="1" x14ac:dyDescent="0.3">
      <c r="A33" s="243"/>
      <c r="B33" s="271" t="s">
        <v>99</v>
      </c>
      <c r="C33" s="272"/>
      <c r="D33" s="78">
        <v>3</v>
      </c>
      <c r="E33" s="158"/>
      <c r="F33" s="161"/>
      <c r="G33" s="288"/>
      <c r="H33" s="170"/>
      <c r="I33" s="138"/>
    </row>
    <row r="34" spans="1:9" ht="171" customHeight="1" x14ac:dyDescent="0.25">
      <c r="A34" s="243"/>
      <c r="B34" s="222" t="s">
        <v>102</v>
      </c>
      <c r="C34" s="223"/>
      <c r="D34" s="101" t="s">
        <v>81</v>
      </c>
      <c r="E34" s="156" t="s">
        <v>84</v>
      </c>
      <c r="F34" s="159">
        <f>+D38</f>
        <v>3</v>
      </c>
      <c r="G34" s="286"/>
      <c r="H34" s="168"/>
      <c r="I34" s="138"/>
    </row>
    <row r="35" spans="1:9" ht="28.5" customHeight="1" x14ac:dyDescent="0.25">
      <c r="A35" s="243"/>
      <c r="B35" s="154" t="s">
        <v>69</v>
      </c>
      <c r="C35" s="155"/>
      <c r="D35" s="78">
        <v>1.5</v>
      </c>
      <c r="E35" s="157"/>
      <c r="F35" s="160"/>
      <c r="G35" s="287"/>
      <c r="H35" s="169"/>
      <c r="I35" s="138"/>
    </row>
    <row r="36" spans="1:9" ht="28.5" customHeight="1" x14ac:dyDescent="0.25">
      <c r="A36" s="243"/>
      <c r="B36" s="154" t="s">
        <v>98</v>
      </c>
      <c r="C36" s="155"/>
      <c r="D36" s="78">
        <v>2</v>
      </c>
      <c r="E36" s="157"/>
      <c r="F36" s="160"/>
      <c r="G36" s="287"/>
      <c r="H36" s="169"/>
      <c r="I36" s="138"/>
    </row>
    <row r="37" spans="1:9" ht="28.5" customHeight="1" x14ac:dyDescent="0.25">
      <c r="A37" s="243"/>
      <c r="B37" s="191" t="s">
        <v>83</v>
      </c>
      <c r="C37" s="192"/>
      <c r="D37" s="78">
        <v>2.5</v>
      </c>
      <c r="E37" s="157"/>
      <c r="F37" s="160"/>
      <c r="G37" s="287"/>
      <c r="H37" s="169"/>
      <c r="I37" s="138"/>
    </row>
    <row r="38" spans="1:9" ht="28.5" customHeight="1" thickBot="1" x14ac:dyDescent="0.3">
      <c r="A38" s="243"/>
      <c r="B38" s="271" t="s">
        <v>99</v>
      </c>
      <c r="C38" s="272"/>
      <c r="D38" s="78">
        <v>3</v>
      </c>
      <c r="E38" s="158"/>
      <c r="F38" s="161"/>
      <c r="G38" s="288"/>
      <c r="H38" s="170"/>
      <c r="I38" s="138"/>
    </row>
    <row r="39" spans="1:9" ht="168.75" customHeight="1" thickBot="1" x14ac:dyDescent="0.3">
      <c r="A39" s="136"/>
      <c r="B39" s="222" t="s">
        <v>113</v>
      </c>
      <c r="C39" s="223"/>
      <c r="D39" s="101" t="s">
        <v>81</v>
      </c>
      <c r="E39" s="108" t="s">
        <v>51</v>
      </c>
      <c r="F39" s="107">
        <v>3</v>
      </c>
      <c r="G39" s="109"/>
      <c r="H39" s="104"/>
      <c r="I39" s="138"/>
    </row>
    <row r="40" spans="1:9" ht="44.25" customHeight="1" thickBot="1" x14ac:dyDescent="0.3">
      <c r="A40" s="5"/>
      <c r="B40" s="219" t="s">
        <v>14</v>
      </c>
      <c r="C40" s="220"/>
      <c r="D40" s="220"/>
      <c r="E40" s="221"/>
      <c r="F40" s="23">
        <f>SUM(F19:F39)</f>
        <v>30</v>
      </c>
      <c r="G40" s="57" t="s">
        <v>15</v>
      </c>
      <c r="H40" s="67">
        <f>SUM(H19:H39)</f>
        <v>0</v>
      </c>
      <c r="I40" s="139"/>
    </row>
    <row r="41" spans="1:9" ht="17.25" x14ac:dyDescent="0.25">
      <c r="A41" s="5"/>
      <c r="B41" s="24" t="s">
        <v>4</v>
      </c>
      <c r="C41" s="5"/>
      <c r="D41" s="5"/>
      <c r="E41" s="25"/>
      <c r="F41" s="25"/>
      <c r="G41" s="26"/>
      <c r="H41" s="72" t="str">
        <f>+'METODOLOGÍA DE EVALUACIÓN'!G10</f>
        <v>VERSIÓN: SEP 2026</v>
      </c>
      <c r="I41" s="138"/>
    </row>
    <row r="42" spans="1:9" ht="17.25" x14ac:dyDescent="0.25">
      <c r="A42" s="5"/>
      <c r="B42" s="24"/>
      <c r="C42" s="5"/>
      <c r="D42" s="5"/>
      <c r="E42" s="5"/>
      <c r="F42" s="25"/>
      <c r="G42" s="25"/>
      <c r="H42" s="21"/>
      <c r="I42" s="138"/>
    </row>
  </sheetData>
  <mergeCells count="59">
    <mergeCell ref="F29:F33"/>
    <mergeCell ref="G29:G33"/>
    <mergeCell ref="H29:H33"/>
    <mergeCell ref="E34:E38"/>
    <mergeCell ref="F34:F38"/>
    <mergeCell ref="G34:G38"/>
    <mergeCell ref="H34:H38"/>
    <mergeCell ref="G24:G28"/>
    <mergeCell ref="H24:H28"/>
    <mergeCell ref="B25:C25"/>
    <mergeCell ref="B27:C27"/>
    <mergeCell ref="B28:C28"/>
    <mergeCell ref="B26:C26"/>
    <mergeCell ref="B24:C24"/>
    <mergeCell ref="E24:E28"/>
    <mergeCell ref="F24:F28"/>
    <mergeCell ref="B8:H8"/>
    <mergeCell ref="B3:H3"/>
    <mergeCell ref="B5:H5"/>
    <mergeCell ref="B6:H6"/>
    <mergeCell ref="B7:H7"/>
    <mergeCell ref="B4:H4"/>
    <mergeCell ref="H19:H23"/>
    <mergeCell ref="B9:H9"/>
    <mergeCell ref="B10:H10"/>
    <mergeCell ref="B17:H17"/>
    <mergeCell ref="G19:G23"/>
    <mergeCell ref="B18:D18"/>
    <mergeCell ref="C16:H16"/>
    <mergeCell ref="C11:F11"/>
    <mergeCell ref="C13:F13"/>
    <mergeCell ref="C15:F15"/>
    <mergeCell ref="B12:B13"/>
    <mergeCell ref="B14:B15"/>
    <mergeCell ref="C12:F12"/>
    <mergeCell ref="C14:F14"/>
    <mergeCell ref="F19:F23"/>
    <mergeCell ref="A34:A38"/>
    <mergeCell ref="B34:C34"/>
    <mergeCell ref="B40:E40"/>
    <mergeCell ref="B23:C23"/>
    <mergeCell ref="E19:E23"/>
    <mergeCell ref="B20:C20"/>
    <mergeCell ref="B21:C21"/>
    <mergeCell ref="B22:C22"/>
    <mergeCell ref="B19:C19"/>
    <mergeCell ref="B39:C39"/>
    <mergeCell ref="E29:E33"/>
    <mergeCell ref="B35:C35"/>
    <mergeCell ref="B36:C36"/>
    <mergeCell ref="B37:C37"/>
    <mergeCell ref="B38:C38"/>
    <mergeCell ref="A24:A28"/>
    <mergeCell ref="A29:A33"/>
    <mergeCell ref="B29:C29"/>
    <mergeCell ref="B30:C30"/>
    <mergeCell ref="B31:C31"/>
    <mergeCell ref="B32:C32"/>
    <mergeCell ref="B33:C33"/>
  </mergeCells>
  <pageMargins left="0.7" right="0.7" top="0.75" bottom="0.75" header="0.3" footer="0.3"/>
  <pageSetup scale="34"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sheetPr>
  <dimension ref="A2:I40"/>
  <sheetViews>
    <sheetView showGridLines="0" view="pageBreakPreview" zoomScale="80" zoomScaleNormal="85" zoomScaleSheetLayoutView="80" workbookViewId="0">
      <selection activeCell="B6" sqref="B6:H6"/>
    </sheetView>
  </sheetViews>
  <sheetFormatPr baseColWidth="10" defaultRowHeight="15" x14ac:dyDescent="0.25"/>
  <cols>
    <col min="1" max="1" width="10.42578125" customWidth="1"/>
    <col min="2" max="2" width="19" customWidth="1"/>
    <col min="3" max="3" width="62.85546875" customWidth="1"/>
    <col min="4" max="4" width="24.140625" customWidth="1"/>
    <col min="5" max="5" width="35.85546875" customWidth="1"/>
    <col min="6" max="6" width="18.42578125" customWidth="1"/>
    <col min="7" max="7" width="29.5703125" customWidth="1"/>
    <col min="8" max="8" width="26.7109375" customWidth="1"/>
    <col min="9" max="9" width="26.85546875" customWidth="1"/>
  </cols>
  <sheetData>
    <row r="2" spans="1:9" ht="15.75" x14ac:dyDescent="0.25">
      <c r="A2" s="2"/>
      <c r="B2" s="3"/>
      <c r="C2" s="2"/>
      <c r="D2" s="2"/>
      <c r="E2" s="2"/>
      <c r="F2" s="2"/>
      <c r="G2" s="2"/>
      <c r="H2" s="9"/>
      <c r="I2" s="2"/>
    </row>
    <row r="3" spans="1:9" ht="16.5" thickBot="1" x14ac:dyDescent="0.3">
      <c r="A3" s="2"/>
      <c r="B3" s="3"/>
      <c r="C3" s="2"/>
      <c r="D3" s="2"/>
      <c r="E3" s="2"/>
      <c r="F3" s="2"/>
      <c r="G3" s="2"/>
      <c r="H3" s="9"/>
      <c r="I3" s="2"/>
    </row>
    <row r="4" spans="1:9" ht="42" customHeight="1" x14ac:dyDescent="0.25">
      <c r="A4" s="2"/>
      <c r="B4" s="195" t="str">
        <f>+'METODOLOGÍA DE EVALUACIÓN'!B2:G2</f>
        <v>REGISTRADURÍA NACIONAL DEL ESTADO CIVIL Y SU FONDO ROTATORIO</v>
      </c>
      <c r="C4" s="196"/>
      <c r="D4" s="196"/>
      <c r="E4" s="196"/>
      <c r="F4" s="196"/>
      <c r="G4" s="196"/>
      <c r="H4" s="197"/>
      <c r="I4" s="2"/>
    </row>
    <row r="5" spans="1:9" ht="15" customHeight="1" x14ac:dyDescent="0.25">
      <c r="A5" s="2"/>
      <c r="B5" s="10"/>
      <c r="C5" s="11"/>
      <c r="D5" s="11"/>
      <c r="E5" s="11"/>
      <c r="F5" s="11"/>
      <c r="G5" s="11"/>
      <c r="H5" s="12"/>
      <c r="I5" s="2"/>
    </row>
    <row r="6" spans="1:9" ht="23.45" customHeight="1" x14ac:dyDescent="0.25">
      <c r="A6" s="2"/>
      <c r="B6" s="198" t="s">
        <v>226</v>
      </c>
      <c r="C6" s="199"/>
      <c r="D6" s="199"/>
      <c r="E6" s="199"/>
      <c r="F6" s="199"/>
      <c r="G6" s="199"/>
      <c r="H6" s="200"/>
      <c r="I6" s="2"/>
    </row>
    <row r="7" spans="1:9" ht="29.45" customHeight="1" thickBot="1" x14ac:dyDescent="0.3">
      <c r="A7" s="2"/>
      <c r="B7" s="201" t="s">
        <v>16</v>
      </c>
      <c r="C7" s="202"/>
      <c r="D7" s="202"/>
      <c r="E7" s="202"/>
      <c r="F7" s="202"/>
      <c r="G7" s="202"/>
      <c r="H7" s="203"/>
      <c r="I7" s="2"/>
    </row>
    <row r="8" spans="1:9" ht="36.6" customHeight="1" thickBot="1" x14ac:dyDescent="0.3">
      <c r="A8" s="2"/>
      <c r="B8" s="259" t="s">
        <v>136</v>
      </c>
      <c r="C8" s="260"/>
      <c r="D8" s="260"/>
      <c r="E8" s="260"/>
      <c r="F8" s="260"/>
      <c r="G8" s="260"/>
      <c r="H8" s="261"/>
      <c r="I8" s="2"/>
    </row>
    <row r="9" spans="1:9" ht="33" customHeight="1" thickBot="1" x14ac:dyDescent="0.3">
      <c r="A9" s="2"/>
      <c r="B9" s="184" t="s">
        <v>5</v>
      </c>
      <c r="C9" s="185"/>
      <c r="D9" s="185"/>
      <c r="E9" s="185"/>
      <c r="F9" s="185"/>
      <c r="G9" s="185"/>
      <c r="H9" s="186"/>
      <c r="I9" s="2"/>
    </row>
    <row r="10" spans="1:9" ht="125.45" customHeight="1" thickBot="1" x14ac:dyDescent="0.3">
      <c r="A10" s="5"/>
      <c r="B10" s="275" t="s">
        <v>221</v>
      </c>
      <c r="C10" s="276"/>
      <c r="D10" s="276"/>
      <c r="E10" s="276"/>
      <c r="F10" s="276"/>
      <c r="G10" s="277"/>
      <c r="H10" s="278"/>
      <c r="I10" s="5"/>
    </row>
    <row r="11" spans="1:9" ht="33" customHeight="1" thickBot="1" x14ac:dyDescent="0.3">
      <c r="A11" s="13"/>
      <c r="B11" s="184" t="s">
        <v>6</v>
      </c>
      <c r="C11" s="185"/>
      <c r="D11" s="185"/>
      <c r="E11" s="185"/>
      <c r="F11" s="185"/>
      <c r="G11" s="185"/>
      <c r="H11" s="186"/>
      <c r="I11" s="14"/>
    </row>
    <row r="12" spans="1:9" ht="33" customHeight="1" x14ac:dyDescent="0.25">
      <c r="A12" s="13"/>
      <c r="B12" s="35" t="s">
        <v>25</v>
      </c>
      <c r="C12" s="302" t="s">
        <v>128</v>
      </c>
      <c r="D12" s="303"/>
      <c r="E12" s="303"/>
      <c r="F12" s="304"/>
      <c r="G12" s="50" t="s">
        <v>7</v>
      </c>
      <c r="H12" s="63" t="str">
        <f>+'G1. COND ADIC. TRDMC'!H11</f>
        <v>899.999.737-9</v>
      </c>
      <c r="I12" s="14"/>
    </row>
    <row r="13" spans="1:9" ht="33" customHeight="1" x14ac:dyDescent="0.25">
      <c r="A13" s="13"/>
      <c r="B13" s="293" t="s">
        <v>26</v>
      </c>
      <c r="C13" s="305" t="str">
        <f>+C12</f>
        <v xml:space="preserve">FONDO ROTATORIO DE LA REGISTRADURIA NACIONAL DEL ESTADO CIVIL </v>
      </c>
      <c r="D13" s="306"/>
      <c r="E13" s="306"/>
      <c r="F13" s="307"/>
      <c r="G13" s="51" t="s">
        <v>7</v>
      </c>
      <c r="H13" s="64" t="str">
        <f>+H12</f>
        <v>899.999.737-9</v>
      </c>
      <c r="I13" s="14"/>
    </row>
    <row r="14" spans="1:9" ht="33" customHeight="1" x14ac:dyDescent="0.25">
      <c r="A14" s="13"/>
      <c r="B14" s="294"/>
      <c r="C14" s="140" t="s">
        <v>126</v>
      </c>
      <c r="D14" s="141"/>
      <c r="E14" s="141"/>
      <c r="F14" s="142"/>
      <c r="G14" s="51" t="s">
        <v>7</v>
      </c>
      <c r="H14" s="64" t="s">
        <v>127</v>
      </c>
      <c r="I14" s="14"/>
    </row>
    <row r="15" spans="1:9" ht="35.450000000000003" customHeight="1" thickBot="1" x14ac:dyDescent="0.3">
      <c r="A15" s="13"/>
      <c r="B15" s="48" t="s">
        <v>27</v>
      </c>
      <c r="C15" s="290" t="s">
        <v>28</v>
      </c>
      <c r="D15" s="291"/>
      <c r="E15" s="291"/>
      <c r="F15" s="292"/>
      <c r="G15" s="52"/>
      <c r="H15" s="62"/>
      <c r="I15" s="14"/>
    </row>
    <row r="16" spans="1:9" ht="35.450000000000003" customHeight="1" thickBot="1" x14ac:dyDescent="0.3">
      <c r="A16" s="13"/>
      <c r="B16" s="47" t="s">
        <v>37</v>
      </c>
      <c r="C16" s="240" t="s">
        <v>72</v>
      </c>
      <c r="D16" s="241"/>
      <c r="E16" s="241"/>
      <c r="F16" s="241"/>
      <c r="G16" s="241"/>
      <c r="H16" s="242"/>
      <c r="I16" s="14"/>
    </row>
    <row r="17" spans="1:9" ht="38.450000000000003" customHeight="1" thickBot="1" x14ac:dyDescent="0.3">
      <c r="A17" s="13"/>
      <c r="B17" s="184" t="s">
        <v>8</v>
      </c>
      <c r="C17" s="185"/>
      <c r="D17" s="185"/>
      <c r="E17" s="185"/>
      <c r="F17" s="185"/>
      <c r="G17" s="185"/>
      <c r="H17" s="186"/>
      <c r="I17" s="14"/>
    </row>
    <row r="18" spans="1:9" ht="51.6" customHeight="1" thickBot="1" x14ac:dyDescent="0.3">
      <c r="A18" s="135"/>
      <c r="B18" s="151" t="s">
        <v>9</v>
      </c>
      <c r="C18" s="152"/>
      <c r="D18" s="152"/>
      <c r="E18" s="18" t="s">
        <v>10</v>
      </c>
      <c r="F18" s="19" t="s">
        <v>11</v>
      </c>
      <c r="G18" s="58" t="s">
        <v>12</v>
      </c>
      <c r="H18" s="20" t="s">
        <v>13</v>
      </c>
      <c r="I18" s="21"/>
    </row>
    <row r="19" spans="1:9" ht="161.25" customHeight="1" thickBot="1" x14ac:dyDescent="0.3">
      <c r="A19" s="128"/>
      <c r="B19" s="310" t="s">
        <v>202</v>
      </c>
      <c r="C19" s="311"/>
      <c r="D19" s="311"/>
      <c r="E19" s="156" t="s">
        <v>107</v>
      </c>
      <c r="F19" s="159">
        <f>+D23</f>
        <v>15</v>
      </c>
      <c r="G19" s="279"/>
      <c r="H19" s="168"/>
      <c r="I19" s="21"/>
    </row>
    <row r="20" spans="1:9" ht="53.25" customHeight="1" x14ac:dyDescent="0.25">
      <c r="A20" s="136"/>
      <c r="B20" s="308" t="s">
        <v>103</v>
      </c>
      <c r="C20" s="309"/>
      <c r="D20" s="101" t="s">
        <v>81</v>
      </c>
      <c r="E20" s="157"/>
      <c r="F20" s="160"/>
      <c r="G20" s="280"/>
      <c r="H20" s="169"/>
      <c r="I20" s="21"/>
    </row>
    <row r="21" spans="1:9" ht="28.5" customHeight="1" x14ac:dyDescent="0.25">
      <c r="A21" s="136"/>
      <c r="B21" s="191" t="s">
        <v>44</v>
      </c>
      <c r="C21" s="192"/>
      <c r="D21" s="82">
        <v>5</v>
      </c>
      <c r="E21" s="157"/>
      <c r="F21" s="160"/>
      <c r="G21" s="280"/>
      <c r="H21" s="169"/>
      <c r="I21" s="21"/>
    </row>
    <row r="22" spans="1:9" ht="28.5" customHeight="1" x14ac:dyDescent="0.25">
      <c r="A22" s="136"/>
      <c r="B22" s="166" t="s">
        <v>173</v>
      </c>
      <c r="C22" s="167"/>
      <c r="D22" s="82">
        <v>10</v>
      </c>
      <c r="E22" s="157"/>
      <c r="F22" s="160"/>
      <c r="G22" s="280"/>
      <c r="H22" s="169"/>
      <c r="I22" s="21"/>
    </row>
    <row r="23" spans="1:9" ht="28.5" customHeight="1" thickBot="1" x14ac:dyDescent="0.3">
      <c r="A23" s="136"/>
      <c r="B23" s="166" t="s">
        <v>203</v>
      </c>
      <c r="C23" s="167"/>
      <c r="D23" s="83">
        <v>15</v>
      </c>
      <c r="E23" s="157"/>
      <c r="F23" s="161"/>
      <c r="G23" s="281"/>
      <c r="H23" s="169"/>
      <c r="I23" s="21"/>
    </row>
    <row r="24" spans="1:9" ht="162" customHeight="1" thickBot="1" x14ac:dyDescent="0.3">
      <c r="A24" s="128"/>
      <c r="B24" s="310" t="s">
        <v>204</v>
      </c>
      <c r="C24" s="311"/>
      <c r="D24" s="311"/>
      <c r="E24" s="84" t="s">
        <v>108</v>
      </c>
      <c r="F24" s="70"/>
      <c r="G24" s="81"/>
      <c r="H24" s="68"/>
      <c r="I24" s="21"/>
    </row>
    <row r="25" spans="1:9" ht="49.5" customHeight="1" x14ac:dyDescent="0.25">
      <c r="A25" s="136"/>
      <c r="B25" s="308" t="s">
        <v>57</v>
      </c>
      <c r="C25" s="309"/>
      <c r="D25" s="101" t="s">
        <v>81</v>
      </c>
      <c r="E25" s="156" t="s">
        <v>106</v>
      </c>
      <c r="F25" s="159">
        <f>+D28</f>
        <v>4</v>
      </c>
      <c r="G25" s="76"/>
      <c r="H25" s="75"/>
      <c r="I25" s="21"/>
    </row>
    <row r="26" spans="1:9" ht="30" customHeight="1" x14ac:dyDescent="0.25">
      <c r="A26" s="217"/>
      <c r="B26" s="154" t="s">
        <v>104</v>
      </c>
      <c r="C26" s="155"/>
      <c r="D26" s="78">
        <v>1</v>
      </c>
      <c r="E26" s="157"/>
      <c r="F26" s="160"/>
      <c r="G26" s="76"/>
      <c r="H26" s="75"/>
      <c r="I26" s="21"/>
    </row>
    <row r="27" spans="1:9" ht="30" customHeight="1" x14ac:dyDescent="0.25">
      <c r="A27" s="218"/>
      <c r="B27" s="166" t="s">
        <v>206</v>
      </c>
      <c r="C27" s="167"/>
      <c r="D27" s="78">
        <v>2</v>
      </c>
      <c r="E27" s="157"/>
      <c r="F27" s="160"/>
      <c r="G27" s="76"/>
      <c r="H27" s="75"/>
      <c r="I27" s="21"/>
    </row>
    <row r="28" spans="1:9" ht="30" customHeight="1" x14ac:dyDescent="0.25">
      <c r="A28" s="218"/>
      <c r="B28" s="166" t="s">
        <v>207</v>
      </c>
      <c r="C28" s="167"/>
      <c r="D28" s="78">
        <v>4</v>
      </c>
      <c r="E28" s="295"/>
      <c r="F28" s="289"/>
      <c r="G28" s="76"/>
      <c r="H28" s="75"/>
      <c r="I28" s="21"/>
    </row>
    <row r="29" spans="1:9" ht="52.5" customHeight="1" x14ac:dyDescent="0.25">
      <c r="A29" s="136"/>
      <c r="B29" s="297" t="s">
        <v>205</v>
      </c>
      <c r="C29" s="298"/>
      <c r="D29" s="102" t="s">
        <v>81</v>
      </c>
      <c r="E29" s="157" t="s">
        <v>174</v>
      </c>
      <c r="F29" s="160">
        <f>+D32</f>
        <v>4</v>
      </c>
      <c r="G29" s="76"/>
      <c r="H29" s="75"/>
      <c r="I29" s="21"/>
    </row>
    <row r="30" spans="1:9" ht="26.25" customHeight="1" x14ac:dyDescent="0.25">
      <c r="A30" s="217"/>
      <c r="B30" s="154" t="s">
        <v>172</v>
      </c>
      <c r="C30" s="155"/>
      <c r="D30" s="78">
        <v>1</v>
      </c>
      <c r="E30" s="157"/>
      <c r="F30" s="160"/>
      <c r="G30" s="76"/>
      <c r="H30" s="75"/>
      <c r="I30" s="21"/>
    </row>
    <row r="31" spans="1:9" ht="26.25" customHeight="1" x14ac:dyDescent="0.25">
      <c r="A31" s="218"/>
      <c r="B31" s="166" t="s">
        <v>208</v>
      </c>
      <c r="C31" s="167"/>
      <c r="D31" s="78">
        <v>2</v>
      </c>
      <c r="E31" s="157"/>
      <c r="F31" s="160"/>
      <c r="G31" s="76"/>
      <c r="H31" s="75"/>
      <c r="I31" s="21"/>
    </row>
    <row r="32" spans="1:9" ht="26.25" customHeight="1" thickBot="1" x14ac:dyDescent="0.3">
      <c r="A32" s="218"/>
      <c r="B32" s="273" t="s">
        <v>209</v>
      </c>
      <c r="C32" s="274"/>
      <c r="D32" s="79">
        <v>4</v>
      </c>
      <c r="E32" s="158"/>
      <c r="F32" s="161"/>
      <c r="G32" s="112"/>
      <c r="H32" s="105"/>
      <c r="I32" s="21"/>
    </row>
    <row r="33" spans="1:9" ht="161.25" customHeight="1" x14ac:dyDescent="0.25">
      <c r="A33" s="128"/>
      <c r="B33" s="171" t="s">
        <v>210</v>
      </c>
      <c r="C33" s="296"/>
      <c r="D33" s="102" t="s">
        <v>81</v>
      </c>
      <c r="E33" s="157" t="s">
        <v>112</v>
      </c>
      <c r="F33" s="160">
        <f>+D36</f>
        <v>4</v>
      </c>
      <c r="G33" s="179"/>
      <c r="H33" s="169"/>
      <c r="I33" s="21"/>
    </row>
    <row r="34" spans="1:9" ht="24" customHeight="1" x14ac:dyDescent="0.25">
      <c r="A34" s="217"/>
      <c r="B34" s="154" t="s">
        <v>109</v>
      </c>
      <c r="C34" s="155"/>
      <c r="D34" s="85">
        <v>1</v>
      </c>
      <c r="E34" s="157"/>
      <c r="F34" s="160"/>
      <c r="G34" s="179"/>
      <c r="H34" s="169"/>
      <c r="I34" s="21"/>
    </row>
    <row r="35" spans="1:9" ht="24" customHeight="1" x14ac:dyDescent="0.25">
      <c r="A35" s="218"/>
      <c r="B35" s="191" t="s">
        <v>110</v>
      </c>
      <c r="C35" s="192"/>
      <c r="D35" s="80">
        <v>2</v>
      </c>
      <c r="E35" s="157"/>
      <c r="F35" s="160"/>
      <c r="G35" s="179"/>
      <c r="H35" s="169"/>
      <c r="I35" s="21"/>
    </row>
    <row r="36" spans="1:9" ht="24" customHeight="1" thickBot="1" x14ac:dyDescent="0.3">
      <c r="A36" s="218"/>
      <c r="B36" s="271" t="s">
        <v>111</v>
      </c>
      <c r="C36" s="272"/>
      <c r="D36" s="79">
        <v>4</v>
      </c>
      <c r="E36" s="158"/>
      <c r="F36" s="161"/>
      <c r="G36" s="180"/>
      <c r="H36" s="170"/>
      <c r="I36" s="21"/>
    </row>
    <row r="37" spans="1:9" ht="126.75" customHeight="1" thickBot="1" x14ac:dyDescent="0.3">
      <c r="A37" s="136"/>
      <c r="B37" s="299" t="s">
        <v>113</v>
      </c>
      <c r="C37" s="300"/>
      <c r="D37" s="301"/>
      <c r="E37" s="108" t="s">
        <v>51</v>
      </c>
      <c r="F37" s="107">
        <v>3</v>
      </c>
      <c r="G37" s="106"/>
      <c r="H37" s="104"/>
      <c r="I37" s="21"/>
    </row>
    <row r="38" spans="1:9" ht="45.6" customHeight="1" thickBot="1" x14ac:dyDescent="0.3">
      <c r="A38" s="136"/>
      <c r="B38" s="219" t="s">
        <v>14</v>
      </c>
      <c r="C38" s="220"/>
      <c r="D38" s="220"/>
      <c r="E38" s="221"/>
      <c r="F38" s="23">
        <f>SUM(F19:F37)</f>
        <v>30</v>
      </c>
      <c r="G38" s="57" t="s">
        <v>15</v>
      </c>
      <c r="H38" s="30">
        <f>SUM(H19:H37)</f>
        <v>0</v>
      </c>
      <c r="I38" s="139" t="s">
        <v>50</v>
      </c>
    </row>
    <row r="39" spans="1:9" ht="19.149999999999999" customHeight="1" x14ac:dyDescent="0.25">
      <c r="A39" s="5"/>
      <c r="B39" s="24" t="s">
        <v>4</v>
      </c>
      <c r="C39" s="5"/>
      <c r="D39" s="5"/>
      <c r="E39" s="5"/>
      <c r="F39" s="25"/>
      <c r="G39" s="25"/>
      <c r="H39" s="72" t="str">
        <f>+'METODOLOGÍA DE EVALUACIÓN'!G10</f>
        <v>VERSIÓN: SEP 2026</v>
      </c>
      <c r="I39" s="21"/>
    </row>
    <row r="40" spans="1:9" x14ac:dyDescent="0.25">
      <c r="B40" s="24"/>
    </row>
  </sheetData>
  <mergeCells count="49">
    <mergeCell ref="G19:G23"/>
    <mergeCell ref="B22:C22"/>
    <mergeCell ref="B23:C23"/>
    <mergeCell ref="B24:D24"/>
    <mergeCell ref="B20:C20"/>
    <mergeCell ref="B19:D19"/>
    <mergeCell ref="F19:F23"/>
    <mergeCell ref="E19:E23"/>
    <mergeCell ref="B38:E38"/>
    <mergeCell ref="B35:C35"/>
    <mergeCell ref="B36:C36"/>
    <mergeCell ref="B37:D37"/>
    <mergeCell ref="B4:H4"/>
    <mergeCell ref="B6:H6"/>
    <mergeCell ref="B7:H7"/>
    <mergeCell ref="B8:H8"/>
    <mergeCell ref="B9:H9"/>
    <mergeCell ref="B18:D18"/>
    <mergeCell ref="B17:H17"/>
    <mergeCell ref="C16:H16"/>
    <mergeCell ref="B10:H10"/>
    <mergeCell ref="B11:H11"/>
    <mergeCell ref="C12:F12"/>
    <mergeCell ref="C13:F13"/>
    <mergeCell ref="C15:F15"/>
    <mergeCell ref="B13:B14"/>
    <mergeCell ref="H33:H36"/>
    <mergeCell ref="B30:C30"/>
    <mergeCell ref="B31:C31"/>
    <mergeCell ref="B32:C32"/>
    <mergeCell ref="E25:E28"/>
    <mergeCell ref="B33:C33"/>
    <mergeCell ref="B34:C34"/>
    <mergeCell ref="E29:E32"/>
    <mergeCell ref="B26:C26"/>
    <mergeCell ref="B27:C27"/>
    <mergeCell ref="B28:C28"/>
    <mergeCell ref="B29:C29"/>
    <mergeCell ref="H19:H23"/>
    <mergeCell ref="B21:C21"/>
    <mergeCell ref="A34:A36"/>
    <mergeCell ref="F25:F28"/>
    <mergeCell ref="E33:E36"/>
    <mergeCell ref="F33:F36"/>
    <mergeCell ref="G33:G36"/>
    <mergeCell ref="A26:A28"/>
    <mergeCell ref="A30:A32"/>
    <mergeCell ref="B25:C25"/>
    <mergeCell ref="F29:F32"/>
  </mergeCells>
  <pageMargins left="0.7" right="0.7" top="0.75" bottom="0.75" header="0.3" footer="0.3"/>
  <pageSetup scale="32"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sheetPr>
  <dimension ref="A2:J23"/>
  <sheetViews>
    <sheetView showGridLines="0" view="pageBreakPreview" zoomScale="87" zoomScaleNormal="100" zoomScaleSheetLayoutView="87" workbookViewId="0">
      <selection activeCell="B5" sqref="B5:H5"/>
    </sheetView>
  </sheetViews>
  <sheetFormatPr baseColWidth="10" defaultRowHeight="15" x14ac:dyDescent="0.25"/>
  <cols>
    <col min="1" max="1" width="7.85546875" style="96" customWidth="1"/>
    <col min="2" max="2" width="17.140625" customWidth="1"/>
    <col min="3" max="3" width="52.85546875" customWidth="1"/>
    <col min="4" max="4" width="17.42578125" customWidth="1"/>
    <col min="5" max="5" width="31.5703125" customWidth="1"/>
    <col min="6" max="6" width="25" customWidth="1"/>
    <col min="7" max="7" width="26.85546875" customWidth="1"/>
    <col min="8" max="8" width="26.7109375" customWidth="1"/>
    <col min="9" max="9" width="8" customWidth="1"/>
  </cols>
  <sheetData>
    <row r="2" spans="1:10" ht="18.600000000000001" customHeight="1" thickBot="1" x14ac:dyDescent="0.3">
      <c r="A2" s="97"/>
      <c r="B2" s="3"/>
      <c r="C2" s="2"/>
      <c r="D2" s="2"/>
      <c r="E2" s="2"/>
      <c r="F2" s="2"/>
      <c r="G2" s="2"/>
      <c r="H2" s="2"/>
      <c r="I2" s="9"/>
      <c r="J2" s="2"/>
    </row>
    <row r="3" spans="1:10" ht="42.6" customHeight="1" x14ac:dyDescent="0.25">
      <c r="A3" s="97"/>
      <c r="B3" s="195" t="str">
        <f>+'METODOLOGÍA DE EVALUACIÓN'!B2:G2</f>
        <v>REGISTRADURÍA NACIONAL DEL ESTADO CIVIL Y SU FONDO ROTATORIO</v>
      </c>
      <c r="C3" s="196"/>
      <c r="D3" s="196"/>
      <c r="E3" s="196"/>
      <c r="F3" s="196"/>
      <c r="G3" s="196"/>
      <c r="H3" s="197"/>
      <c r="I3" s="44"/>
      <c r="J3" s="2"/>
    </row>
    <row r="4" spans="1:10" ht="13.9" customHeight="1" x14ac:dyDescent="0.25">
      <c r="A4" s="97"/>
      <c r="B4" s="10"/>
      <c r="C4" s="11"/>
      <c r="D4" s="11"/>
      <c r="E4" s="11"/>
      <c r="F4" s="11"/>
      <c r="G4" s="11"/>
      <c r="H4" s="12"/>
      <c r="I4" s="11"/>
      <c r="J4" s="2"/>
    </row>
    <row r="5" spans="1:10" ht="24" customHeight="1" x14ac:dyDescent="0.25">
      <c r="A5" s="97"/>
      <c r="B5" s="198" t="s">
        <v>226</v>
      </c>
      <c r="C5" s="199"/>
      <c r="D5" s="199"/>
      <c r="E5" s="199"/>
      <c r="F5" s="199"/>
      <c r="G5" s="199"/>
      <c r="H5" s="200"/>
      <c r="I5" s="27"/>
      <c r="J5" s="2"/>
    </row>
    <row r="6" spans="1:10" ht="31.15" customHeight="1" thickBot="1" x14ac:dyDescent="0.3">
      <c r="A6" s="97"/>
      <c r="B6" s="201" t="s">
        <v>16</v>
      </c>
      <c r="C6" s="202"/>
      <c r="D6" s="202"/>
      <c r="E6" s="202"/>
      <c r="F6" s="202"/>
      <c r="G6" s="202"/>
      <c r="H6" s="203"/>
      <c r="I6" s="45"/>
      <c r="J6" s="2"/>
    </row>
    <row r="7" spans="1:10" ht="36" customHeight="1" thickBot="1" x14ac:dyDescent="0.3">
      <c r="A7" s="97"/>
      <c r="B7" s="204" t="s">
        <v>137</v>
      </c>
      <c r="C7" s="205"/>
      <c r="D7" s="205"/>
      <c r="E7" s="205"/>
      <c r="F7" s="205"/>
      <c r="G7" s="205"/>
      <c r="H7" s="206"/>
      <c r="I7" s="2"/>
    </row>
    <row r="8" spans="1:10" ht="33" customHeight="1" thickBot="1" x14ac:dyDescent="0.3">
      <c r="A8" s="97"/>
      <c r="B8" s="184" t="s">
        <v>5</v>
      </c>
      <c r="C8" s="185"/>
      <c r="D8" s="185"/>
      <c r="E8" s="185"/>
      <c r="F8" s="185"/>
      <c r="G8" s="185"/>
      <c r="H8" s="186"/>
      <c r="I8" s="2"/>
    </row>
    <row r="9" spans="1:10" ht="80.45" customHeight="1" thickBot="1" x14ac:dyDescent="0.3">
      <c r="A9" s="98"/>
      <c r="B9" s="312" t="s">
        <v>138</v>
      </c>
      <c r="C9" s="313"/>
      <c r="D9" s="313"/>
      <c r="E9" s="313"/>
      <c r="F9" s="313"/>
      <c r="G9" s="313"/>
      <c r="H9" s="314"/>
      <c r="I9" s="5"/>
    </row>
    <row r="10" spans="1:10" ht="33.6" customHeight="1" thickBot="1" x14ac:dyDescent="0.3">
      <c r="A10" s="95"/>
      <c r="B10" s="184" t="s">
        <v>6</v>
      </c>
      <c r="C10" s="185"/>
      <c r="D10" s="185"/>
      <c r="E10" s="185"/>
      <c r="F10" s="185"/>
      <c r="G10" s="185"/>
      <c r="H10" s="186"/>
      <c r="I10" s="14"/>
    </row>
    <row r="11" spans="1:10" ht="37.9" customHeight="1" x14ac:dyDescent="0.25">
      <c r="A11" s="95"/>
      <c r="B11" s="38" t="s">
        <v>30</v>
      </c>
      <c r="C11" s="210" t="s">
        <v>139</v>
      </c>
      <c r="D11" s="211"/>
      <c r="E11" s="211"/>
      <c r="F11" s="211"/>
      <c r="G11" s="15" t="s">
        <v>7</v>
      </c>
      <c r="H11" s="65" t="str">
        <f>+'G1. COND ADIC. TRDMC'!H11</f>
        <v>899.999.737-9</v>
      </c>
      <c r="I11" s="14"/>
    </row>
    <row r="12" spans="1:10" ht="36" customHeight="1" x14ac:dyDescent="0.25">
      <c r="A12" s="95"/>
      <c r="B12" s="214" t="s">
        <v>31</v>
      </c>
      <c r="C12" s="212" t="str">
        <f>+C11</f>
        <v>FONDO ROTATORIO DE LA REGISTRADURIA NACIONAL DEL ESTADO CIVIL</v>
      </c>
      <c r="D12" s="213"/>
      <c r="E12" s="213"/>
      <c r="F12" s="213"/>
      <c r="G12" s="16" t="s">
        <v>7</v>
      </c>
      <c r="H12" s="60" t="str">
        <f>+H11</f>
        <v>899.999.737-9</v>
      </c>
      <c r="I12" s="14"/>
    </row>
    <row r="13" spans="1:10" ht="36" customHeight="1" x14ac:dyDescent="0.25">
      <c r="A13" s="95"/>
      <c r="B13" s="215"/>
      <c r="C13" s="143" t="s">
        <v>132</v>
      </c>
      <c r="D13" s="144"/>
      <c r="E13" s="144"/>
      <c r="F13" s="144"/>
      <c r="G13" s="16" t="s">
        <v>7</v>
      </c>
      <c r="H13" s="60" t="s">
        <v>127</v>
      </c>
      <c r="I13" s="14"/>
    </row>
    <row r="14" spans="1:10" ht="36" customHeight="1" thickBot="1" x14ac:dyDescent="0.3">
      <c r="A14" s="95"/>
      <c r="B14" s="282" t="s">
        <v>32</v>
      </c>
      <c r="C14" s="315" t="str">
        <f>+C11</f>
        <v>FONDO ROTATORIO DE LA REGISTRADURIA NACIONAL DEL ESTADO CIVIL</v>
      </c>
      <c r="D14" s="316"/>
      <c r="E14" s="316"/>
      <c r="F14" s="316"/>
      <c r="G14" s="16" t="s">
        <v>7</v>
      </c>
      <c r="H14" s="60" t="str">
        <f>+H12</f>
        <v>899.999.737-9</v>
      </c>
      <c r="I14" s="14"/>
    </row>
    <row r="15" spans="1:10" ht="35.450000000000003" customHeight="1" thickBot="1" x14ac:dyDescent="0.3">
      <c r="A15" s="95"/>
      <c r="B15" s="158"/>
      <c r="C15" s="315" t="s">
        <v>132</v>
      </c>
      <c r="D15" s="316"/>
      <c r="E15" s="316"/>
      <c r="F15" s="316"/>
      <c r="G15" s="17" t="s">
        <v>7</v>
      </c>
      <c r="H15" s="61" t="str">
        <f>+H13</f>
        <v>899.999.040-4</v>
      </c>
      <c r="I15" s="14"/>
    </row>
    <row r="16" spans="1:10" ht="35.450000000000003" customHeight="1" thickBot="1" x14ac:dyDescent="0.3">
      <c r="A16" s="95"/>
      <c r="B16" s="46" t="s">
        <v>37</v>
      </c>
      <c r="C16" s="181" t="s">
        <v>72</v>
      </c>
      <c r="D16" s="182"/>
      <c r="E16" s="182"/>
      <c r="F16" s="182"/>
      <c r="G16" s="182"/>
      <c r="H16" s="183"/>
      <c r="I16" s="14"/>
    </row>
    <row r="17" spans="1:9" ht="37.9" customHeight="1" thickBot="1" x14ac:dyDescent="0.3">
      <c r="A17" s="95"/>
      <c r="B17" s="184" t="s">
        <v>8</v>
      </c>
      <c r="C17" s="185"/>
      <c r="D17" s="185"/>
      <c r="E17" s="185"/>
      <c r="F17" s="185"/>
      <c r="G17" s="185"/>
      <c r="H17" s="186"/>
      <c r="I17" s="14"/>
    </row>
    <row r="18" spans="1:9" ht="51.6" customHeight="1" thickBot="1" x14ac:dyDescent="0.3">
      <c r="A18" s="92"/>
      <c r="B18" s="151" t="s">
        <v>9</v>
      </c>
      <c r="C18" s="152"/>
      <c r="D18" s="18" t="s">
        <v>17</v>
      </c>
      <c r="E18" s="18" t="s">
        <v>10</v>
      </c>
      <c r="F18" s="19" t="s">
        <v>11</v>
      </c>
      <c r="G18" s="58" t="s">
        <v>12</v>
      </c>
      <c r="H18" s="20" t="s">
        <v>13</v>
      </c>
      <c r="I18" s="21"/>
    </row>
    <row r="19" spans="1:9" ht="160.5" customHeight="1" thickBot="1" x14ac:dyDescent="0.3">
      <c r="A19" s="93"/>
      <c r="B19" s="317" t="s">
        <v>113</v>
      </c>
      <c r="C19" s="318"/>
      <c r="D19" s="319"/>
      <c r="E19" s="108" t="s">
        <v>51</v>
      </c>
      <c r="F19" s="110">
        <v>15</v>
      </c>
      <c r="G19" s="106"/>
      <c r="H19" s="104">
        <v>15</v>
      </c>
      <c r="I19" s="21"/>
    </row>
    <row r="20" spans="1:9" ht="90" customHeight="1" thickBot="1" x14ac:dyDescent="0.3">
      <c r="A20" s="93"/>
      <c r="B20" s="317" t="s">
        <v>63</v>
      </c>
      <c r="C20" s="318"/>
      <c r="D20" s="319"/>
      <c r="E20" s="22" t="s">
        <v>55</v>
      </c>
      <c r="F20" s="100">
        <v>15</v>
      </c>
      <c r="G20" s="29"/>
      <c r="H20" s="66">
        <v>15</v>
      </c>
      <c r="I20" s="21"/>
    </row>
    <row r="21" spans="1:9" ht="35.450000000000003" customHeight="1" thickBot="1" x14ac:dyDescent="0.3">
      <c r="A21" s="93"/>
      <c r="B21" s="219" t="s">
        <v>14</v>
      </c>
      <c r="C21" s="220"/>
      <c r="D21" s="220"/>
      <c r="E21" s="221"/>
      <c r="F21" s="23">
        <f>SUM(F19:F20)</f>
        <v>30</v>
      </c>
      <c r="G21" s="57" t="s">
        <v>15</v>
      </c>
      <c r="H21" s="30">
        <f>SUM(H19:H20)</f>
        <v>30</v>
      </c>
      <c r="I21" s="21"/>
    </row>
    <row r="22" spans="1:9" ht="17.25" x14ac:dyDescent="0.25">
      <c r="A22" s="98"/>
      <c r="B22" s="24" t="s">
        <v>4</v>
      </c>
      <c r="C22" s="5"/>
      <c r="D22" s="5"/>
      <c r="E22" s="5"/>
      <c r="F22" s="25"/>
      <c r="G22" s="25"/>
      <c r="H22" s="72" t="str">
        <f>+'METODOLOGÍA DE EVALUACIÓN'!G10</f>
        <v>VERSIÓN: SEP 2026</v>
      </c>
      <c r="I22" s="21"/>
    </row>
    <row r="23" spans="1:9" ht="17.25" x14ac:dyDescent="0.25">
      <c r="A23" s="98"/>
      <c r="B23" s="24"/>
      <c r="C23" s="5"/>
      <c r="D23" s="5"/>
      <c r="E23" s="5"/>
      <c r="F23" s="25"/>
      <c r="G23" s="25"/>
      <c r="H23" s="21"/>
      <c r="I23" s="21"/>
    </row>
  </sheetData>
  <mergeCells count="19">
    <mergeCell ref="B3:H3"/>
    <mergeCell ref="B5:H5"/>
    <mergeCell ref="B6:H6"/>
    <mergeCell ref="B7:H7"/>
    <mergeCell ref="B8:H8"/>
    <mergeCell ref="B9:H9"/>
    <mergeCell ref="B21:E21"/>
    <mergeCell ref="C15:F15"/>
    <mergeCell ref="B17:H17"/>
    <mergeCell ref="B18:C18"/>
    <mergeCell ref="C16:H16"/>
    <mergeCell ref="B19:D19"/>
    <mergeCell ref="B20:D20"/>
    <mergeCell ref="B12:B13"/>
    <mergeCell ref="B14:B15"/>
    <mergeCell ref="C14:F14"/>
    <mergeCell ref="B10:H10"/>
    <mergeCell ref="C11:F11"/>
    <mergeCell ref="C12:F12"/>
  </mergeCells>
  <pageMargins left="0.7" right="0.7" top="0.75" bottom="0.75" header="0.3" footer="0.3"/>
  <pageSetup scale="41"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2:J22"/>
  <sheetViews>
    <sheetView showGridLines="0" view="pageBreakPreview" zoomScale="91" zoomScaleNormal="90" zoomScaleSheetLayoutView="91" workbookViewId="0">
      <selection activeCell="B5" sqref="B5:H5"/>
    </sheetView>
  </sheetViews>
  <sheetFormatPr baseColWidth="10" defaultRowHeight="15" x14ac:dyDescent="0.25"/>
  <cols>
    <col min="1" max="1" width="7.85546875" customWidth="1"/>
    <col min="2" max="2" width="17.140625" customWidth="1"/>
    <col min="3" max="3" width="52.85546875" customWidth="1"/>
    <col min="4" max="4" width="19.5703125" customWidth="1"/>
    <col min="5" max="5" width="40.28515625" customWidth="1"/>
    <col min="6" max="6" width="21.28515625" customWidth="1"/>
    <col min="7" max="7" width="32.28515625" customWidth="1"/>
    <col min="8" max="8" width="26.7109375" customWidth="1"/>
    <col min="9" max="9" width="19.85546875" customWidth="1"/>
  </cols>
  <sheetData>
    <row r="2" spans="1:10" ht="16.5" thickBot="1" x14ac:dyDescent="0.3">
      <c r="A2" s="2"/>
      <c r="B2" s="3"/>
      <c r="C2" s="2"/>
      <c r="D2" s="2"/>
      <c r="E2" s="2"/>
      <c r="F2" s="2"/>
      <c r="G2" s="2"/>
      <c r="H2" s="2"/>
      <c r="I2" s="9"/>
      <c r="J2" s="2"/>
    </row>
    <row r="3" spans="1:10" ht="42.6" customHeight="1" x14ac:dyDescent="0.25">
      <c r="A3" s="2"/>
      <c r="B3" s="195" t="str">
        <f>+'METODOLOGÍA DE EVALUACIÓN'!B2:G2</f>
        <v>REGISTRADURÍA NACIONAL DEL ESTADO CIVIL Y SU FONDO ROTATORIO</v>
      </c>
      <c r="C3" s="196"/>
      <c r="D3" s="196"/>
      <c r="E3" s="196"/>
      <c r="F3" s="196"/>
      <c r="G3" s="196"/>
      <c r="H3" s="197"/>
      <c r="I3" s="44"/>
      <c r="J3" s="2"/>
    </row>
    <row r="4" spans="1:10" ht="13.9" customHeight="1" x14ac:dyDescent="0.25">
      <c r="A4" s="2"/>
      <c r="B4" s="10"/>
      <c r="C4" s="11"/>
      <c r="D4" s="11"/>
      <c r="E4" s="11"/>
      <c r="F4" s="11"/>
      <c r="G4" s="11"/>
      <c r="H4" s="12"/>
      <c r="I4" s="11"/>
      <c r="J4" s="2"/>
    </row>
    <row r="5" spans="1:10" ht="24" customHeight="1" x14ac:dyDescent="0.25">
      <c r="A5" s="2"/>
      <c r="B5" s="322" t="s">
        <v>226</v>
      </c>
      <c r="C5" s="323"/>
      <c r="D5" s="323"/>
      <c r="E5" s="323"/>
      <c r="F5" s="323"/>
      <c r="G5" s="323"/>
      <c r="H5" s="324"/>
      <c r="I5" s="27"/>
      <c r="J5" s="2"/>
    </row>
    <row r="6" spans="1:10" ht="31.15" customHeight="1" thickBot="1" x14ac:dyDescent="0.3">
      <c r="A6" s="2"/>
      <c r="B6" s="201" t="s">
        <v>16</v>
      </c>
      <c r="C6" s="202"/>
      <c r="D6" s="202"/>
      <c r="E6" s="202"/>
      <c r="F6" s="202"/>
      <c r="G6" s="202"/>
      <c r="H6" s="203"/>
      <c r="I6" s="45"/>
      <c r="J6" s="2"/>
    </row>
    <row r="7" spans="1:10" ht="36" customHeight="1" thickBot="1" x14ac:dyDescent="0.3">
      <c r="A7" s="2"/>
      <c r="B7" s="204" t="s">
        <v>140</v>
      </c>
      <c r="C7" s="205"/>
      <c r="D7" s="205"/>
      <c r="E7" s="205"/>
      <c r="F7" s="205"/>
      <c r="G7" s="205"/>
      <c r="H7" s="206"/>
      <c r="I7" s="2"/>
    </row>
    <row r="8" spans="1:10" ht="33" customHeight="1" thickBot="1" x14ac:dyDescent="0.3">
      <c r="A8" s="2"/>
      <c r="B8" s="184" t="s">
        <v>5</v>
      </c>
      <c r="C8" s="185"/>
      <c r="D8" s="185"/>
      <c r="E8" s="185"/>
      <c r="F8" s="185"/>
      <c r="G8" s="185"/>
      <c r="H8" s="186"/>
      <c r="I8" s="2"/>
    </row>
    <row r="9" spans="1:10" ht="68.25" customHeight="1" thickBot="1" x14ac:dyDescent="0.3">
      <c r="A9" s="5"/>
      <c r="B9" s="312" t="s">
        <v>141</v>
      </c>
      <c r="C9" s="313"/>
      <c r="D9" s="313"/>
      <c r="E9" s="313"/>
      <c r="F9" s="313"/>
      <c r="G9" s="313"/>
      <c r="H9" s="314"/>
      <c r="I9" s="5"/>
    </row>
    <row r="10" spans="1:10" ht="33.6" customHeight="1" thickBot="1" x14ac:dyDescent="0.3">
      <c r="A10" s="13"/>
      <c r="B10" s="184" t="s">
        <v>6</v>
      </c>
      <c r="C10" s="185"/>
      <c r="D10" s="185"/>
      <c r="E10" s="185"/>
      <c r="F10" s="185"/>
      <c r="G10" s="185"/>
      <c r="H10" s="186"/>
      <c r="I10" s="14"/>
    </row>
    <row r="11" spans="1:10" ht="37.9" customHeight="1" x14ac:dyDescent="0.25">
      <c r="A11" s="13"/>
      <c r="B11" s="38" t="s">
        <v>30</v>
      </c>
      <c r="C11" s="210" t="s">
        <v>139</v>
      </c>
      <c r="D11" s="211"/>
      <c r="E11" s="211"/>
      <c r="F11" s="211"/>
      <c r="G11" s="15" t="s">
        <v>7</v>
      </c>
      <c r="H11" s="59" t="str">
        <f>+'G1. COND ADIC. TRDMC'!H11</f>
        <v>899.999.737-9</v>
      </c>
      <c r="I11" s="14"/>
    </row>
    <row r="12" spans="1:10" ht="36" customHeight="1" x14ac:dyDescent="0.25">
      <c r="A12" s="13"/>
      <c r="B12" s="214" t="s">
        <v>31</v>
      </c>
      <c r="C12" s="212" t="str">
        <f>+C11</f>
        <v>FONDO ROTATORIO DE LA REGISTRADURIA NACIONAL DEL ESTADO CIVIL</v>
      </c>
      <c r="D12" s="213"/>
      <c r="E12" s="213"/>
      <c r="F12" s="213"/>
      <c r="G12" s="16" t="s">
        <v>7</v>
      </c>
      <c r="H12" s="60" t="str">
        <f>+H11</f>
        <v>899.999.737-9</v>
      </c>
      <c r="I12" s="14"/>
    </row>
    <row r="13" spans="1:10" ht="36" customHeight="1" x14ac:dyDescent="0.25">
      <c r="A13" s="13"/>
      <c r="B13" s="215"/>
      <c r="C13" s="143" t="s">
        <v>132</v>
      </c>
      <c r="D13" s="144"/>
      <c r="E13" s="144"/>
      <c r="F13" s="144"/>
      <c r="G13" s="16" t="s">
        <v>7</v>
      </c>
      <c r="H13" s="60" t="s">
        <v>127</v>
      </c>
      <c r="I13" s="14"/>
    </row>
    <row r="14" spans="1:10" ht="36" customHeight="1" thickBot="1" x14ac:dyDescent="0.3">
      <c r="A14" s="13"/>
      <c r="B14" s="282" t="s">
        <v>32</v>
      </c>
      <c r="C14" s="315" t="str">
        <f>+C11</f>
        <v>FONDO ROTATORIO DE LA REGISTRADURIA NACIONAL DEL ESTADO CIVIL</v>
      </c>
      <c r="D14" s="316"/>
      <c r="E14" s="316"/>
      <c r="F14" s="316"/>
      <c r="G14" s="16" t="s">
        <v>7</v>
      </c>
      <c r="H14" s="60" t="str">
        <f>+H12</f>
        <v>899.999.737-9</v>
      </c>
      <c r="I14" s="14"/>
    </row>
    <row r="15" spans="1:10" ht="35.450000000000003" customHeight="1" thickBot="1" x14ac:dyDescent="0.3">
      <c r="A15" s="13"/>
      <c r="B15" s="158"/>
      <c r="C15" s="315" t="s">
        <v>132</v>
      </c>
      <c r="D15" s="316"/>
      <c r="E15" s="316"/>
      <c r="F15" s="316"/>
      <c r="G15" s="17" t="s">
        <v>7</v>
      </c>
      <c r="H15" s="61" t="str">
        <f>+H13</f>
        <v>899.999.040-4</v>
      </c>
      <c r="I15" s="14"/>
    </row>
    <row r="16" spans="1:10" ht="35.450000000000003" customHeight="1" thickBot="1" x14ac:dyDescent="0.3">
      <c r="A16" s="13"/>
      <c r="B16" s="46" t="s">
        <v>37</v>
      </c>
      <c r="C16" s="181" t="s">
        <v>72</v>
      </c>
      <c r="D16" s="182"/>
      <c r="E16" s="182"/>
      <c r="F16" s="182"/>
      <c r="G16" s="182"/>
      <c r="H16" s="183"/>
      <c r="I16" s="14"/>
    </row>
    <row r="17" spans="1:9" ht="37.9" customHeight="1" thickBot="1" x14ac:dyDescent="0.3">
      <c r="A17" s="13"/>
      <c r="B17" s="184" t="s">
        <v>8</v>
      </c>
      <c r="C17" s="185"/>
      <c r="D17" s="185"/>
      <c r="E17" s="185"/>
      <c r="F17" s="185"/>
      <c r="G17" s="185"/>
      <c r="H17" s="186"/>
      <c r="I17" s="14"/>
    </row>
    <row r="18" spans="1:9" ht="51.6" customHeight="1" thickBot="1" x14ac:dyDescent="0.3">
      <c r="A18" s="92"/>
      <c r="B18" s="320" t="s">
        <v>9</v>
      </c>
      <c r="C18" s="321"/>
      <c r="D18" s="74" t="s">
        <v>17</v>
      </c>
      <c r="E18" s="18" t="s">
        <v>10</v>
      </c>
      <c r="F18" s="19" t="s">
        <v>11</v>
      </c>
      <c r="G18" s="58" t="s">
        <v>12</v>
      </c>
      <c r="H18" s="20" t="s">
        <v>13</v>
      </c>
      <c r="I18" s="21"/>
    </row>
    <row r="19" spans="1:9" ht="126" customHeight="1" thickBot="1" x14ac:dyDescent="0.3">
      <c r="A19" s="93"/>
      <c r="B19" s="317" t="s">
        <v>115</v>
      </c>
      <c r="C19" s="318"/>
      <c r="D19" s="319"/>
      <c r="E19" s="108" t="s">
        <v>51</v>
      </c>
      <c r="F19" s="110">
        <v>15</v>
      </c>
      <c r="G19" s="106"/>
      <c r="H19" s="104"/>
      <c r="I19" s="21"/>
    </row>
    <row r="20" spans="1:9" ht="71.45" customHeight="1" thickBot="1" x14ac:dyDescent="0.3">
      <c r="A20" s="93"/>
      <c r="B20" s="317" t="s">
        <v>64</v>
      </c>
      <c r="C20" s="318"/>
      <c r="D20" s="319"/>
      <c r="E20" s="22" t="s">
        <v>55</v>
      </c>
      <c r="F20" s="100">
        <v>15</v>
      </c>
      <c r="G20" s="29"/>
      <c r="H20" s="66"/>
      <c r="I20" s="21"/>
    </row>
    <row r="21" spans="1:9" ht="35.450000000000003" customHeight="1" thickBot="1" x14ac:dyDescent="0.3">
      <c r="A21" s="93"/>
      <c r="B21" s="219" t="s">
        <v>14</v>
      </c>
      <c r="C21" s="220"/>
      <c r="D21" s="220"/>
      <c r="E21" s="221"/>
      <c r="F21" s="23">
        <f>SUM(F19:F20)</f>
        <v>30</v>
      </c>
      <c r="G21" s="57" t="s">
        <v>15</v>
      </c>
      <c r="H21" s="30">
        <f>SUM(H19:H20)</f>
        <v>0</v>
      </c>
      <c r="I21" s="21"/>
    </row>
    <row r="22" spans="1:9" ht="23.45" customHeight="1" x14ac:dyDescent="0.25">
      <c r="A22" s="5"/>
      <c r="B22" s="24" t="s">
        <v>4</v>
      </c>
      <c r="C22" s="5"/>
      <c r="D22" s="5"/>
      <c r="E22" s="5"/>
      <c r="F22" s="5"/>
      <c r="G22" s="25"/>
      <c r="H22" s="53" t="str">
        <f>+'G1 COND ADIC. AUTOMÓVILES'!H35</f>
        <v>VERSIÓN: SEP 2026</v>
      </c>
      <c r="I22" s="53"/>
    </row>
  </sheetData>
  <mergeCells count="19">
    <mergeCell ref="B9:H9"/>
    <mergeCell ref="B10:H10"/>
    <mergeCell ref="B3:H3"/>
    <mergeCell ref="B5:H5"/>
    <mergeCell ref="B6:H6"/>
    <mergeCell ref="B7:H7"/>
    <mergeCell ref="B8:H8"/>
    <mergeCell ref="B21:E21"/>
    <mergeCell ref="C11:F11"/>
    <mergeCell ref="C12:F12"/>
    <mergeCell ref="B17:H17"/>
    <mergeCell ref="B18:C18"/>
    <mergeCell ref="B19:D19"/>
    <mergeCell ref="B20:D20"/>
    <mergeCell ref="C15:F15"/>
    <mergeCell ref="C16:H16"/>
    <mergeCell ref="B12:B13"/>
    <mergeCell ref="B14:B15"/>
    <mergeCell ref="C14:F14"/>
  </mergeCells>
  <pageMargins left="0.7" right="0.7" top="0.75" bottom="0.75" header="0.3" footer="0.3"/>
  <pageSetup scale="38"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1:I36"/>
  <sheetViews>
    <sheetView showGridLines="0" view="pageBreakPreview" zoomScale="85" zoomScaleNormal="96" zoomScaleSheetLayoutView="85" workbookViewId="0">
      <selection activeCell="B6" sqref="B6:H6"/>
    </sheetView>
  </sheetViews>
  <sheetFormatPr baseColWidth="10" defaultRowHeight="15" x14ac:dyDescent="0.25"/>
  <cols>
    <col min="1" max="1" width="13.85546875" style="96" customWidth="1"/>
    <col min="2" max="2" width="18" customWidth="1"/>
    <col min="3" max="3" width="52.5703125" customWidth="1"/>
    <col min="4" max="4" width="20.85546875" customWidth="1"/>
    <col min="5" max="5" width="34.42578125" customWidth="1"/>
    <col min="6" max="6" width="18.42578125" customWidth="1"/>
    <col min="7" max="7" width="30.7109375" customWidth="1"/>
    <col min="8" max="8" width="26.7109375" customWidth="1"/>
    <col min="9" max="9" width="19.7109375" customWidth="1"/>
  </cols>
  <sheetData>
    <row r="1" spans="1:9" ht="25.9" customHeight="1" x14ac:dyDescent="0.25">
      <c r="I1" s="2"/>
    </row>
    <row r="2" spans="1:9" ht="15.75" x14ac:dyDescent="0.25">
      <c r="A2" s="97"/>
      <c r="B2" s="3"/>
      <c r="C2" s="2"/>
      <c r="D2" s="2"/>
      <c r="E2" s="2"/>
      <c r="F2" s="2"/>
      <c r="G2" s="2"/>
      <c r="H2" s="9"/>
      <c r="I2" s="2"/>
    </row>
    <row r="3" spans="1:9" ht="18" customHeight="1" thickBot="1" x14ac:dyDescent="0.3">
      <c r="A3" s="97"/>
      <c r="B3" s="3"/>
      <c r="C3" s="2"/>
      <c r="D3" s="2"/>
      <c r="E3" s="2"/>
      <c r="F3" s="2"/>
      <c r="G3" s="2"/>
      <c r="H3" s="2"/>
      <c r="I3" s="2"/>
    </row>
    <row r="4" spans="1:9" ht="24" customHeight="1" x14ac:dyDescent="0.25">
      <c r="A4" s="97"/>
      <c r="B4" s="195" t="str">
        <f>+'METODOLOGÍA DE EVALUACIÓN'!B2:G2</f>
        <v>REGISTRADURÍA NACIONAL DEL ESTADO CIVIL Y SU FONDO ROTATORIO</v>
      </c>
      <c r="C4" s="196"/>
      <c r="D4" s="196"/>
      <c r="E4" s="196"/>
      <c r="F4" s="196"/>
      <c r="G4" s="196"/>
      <c r="H4" s="197"/>
      <c r="I4" s="2"/>
    </row>
    <row r="5" spans="1:9" ht="19.5" customHeight="1" x14ac:dyDescent="0.25">
      <c r="A5" s="97"/>
      <c r="B5" s="41"/>
      <c r="C5" s="42"/>
      <c r="D5" s="42"/>
      <c r="E5" s="42"/>
      <c r="F5" s="42"/>
      <c r="G5" s="42"/>
      <c r="H5" s="43"/>
      <c r="I5" s="2"/>
    </row>
    <row r="6" spans="1:9" ht="23.25" customHeight="1" x14ac:dyDescent="0.25">
      <c r="A6" s="97"/>
      <c r="B6" s="198" t="s">
        <v>226</v>
      </c>
      <c r="C6" s="199"/>
      <c r="D6" s="199"/>
      <c r="E6" s="199"/>
      <c r="F6" s="199"/>
      <c r="G6" s="199"/>
      <c r="H6" s="200"/>
      <c r="I6" s="2"/>
    </row>
    <row r="7" spans="1:9" ht="36" customHeight="1" thickBot="1" x14ac:dyDescent="0.3">
      <c r="A7" s="97"/>
      <c r="B7" s="201" t="s">
        <v>16</v>
      </c>
      <c r="C7" s="202"/>
      <c r="D7" s="202"/>
      <c r="E7" s="202"/>
      <c r="F7" s="202"/>
      <c r="G7" s="202"/>
      <c r="H7" s="203"/>
      <c r="I7" s="5"/>
    </row>
    <row r="8" spans="1:9" ht="32.450000000000003" customHeight="1" thickBot="1" x14ac:dyDescent="0.3">
      <c r="A8" s="97"/>
      <c r="B8" s="204" t="s">
        <v>142</v>
      </c>
      <c r="C8" s="205"/>
      <c r="D8" s="205"/>
      <c r="E8" s="205"/>
      <c r="F8" s="205"/>
      <c r="G8" s="205"/>
      <c r="H8" s="206"/>
      <c r="I8" s="137"/>
    </row>
    <row r="9" spans="1:9" ht="36.6" customHeight="1" thickBot="1" x14ac:dyDescent="0.3">
      <c r="A9" s="97"/>
      <c r="B9" s="184" t="s">
        <v>5</v>
      </c>
      <c r="C9" s="185"/>
      <c r="D9" s="185"/>
      <c r="E9" s="185"/>
      <c r="F9" s="185"/>
      <c r="G9" s="185"/>
      <c r="H9" s="186"/>
      <c r="I9" s="137"/>
    </row>
    <row r="10" spans="1:9" ht="76.5" customHeight="1" thickBot="1" x14ac:dyDescent="0.3">
      <c r="A10" s="98"/>
      <c r="B10" s="275" t="s">
        <v>143</v>
      </c>
      <c r="C10" s="276"/>
      <c r="D10" s="276"/>
      <c r="E10" s="276"/>
      <c r="F10" s="276"/>
      <c r="G10" s="277"/>
      <c r="H10" s="278"/>
      <c r="I10" s="137"/>
    </row>
    <row r="11" spans="1:9" ht="33" customHeight="1" thickBot="1" x14ac:dyDescent="0.3">
      <c r="A11" s="95"/>
      <c r="B11" s="184" t="s">
        <v>6</v>
      </c>
      <c r="C11" s="185"/>
      <c r="D11" s="185"/>
      <c r="E11" s="185"/>
      <c r="F11" s="185"/>
      <c r="G11" s="185"/>
      <c r="H11" s="186"/>
      <c r="I11" s="137"/>
    </row>
    <row r="12" spans="1:9" ht="33" customHeight="1" x14ac:dyDescent="0.25">
      <c r="A12" s="95"/>
      <c r="B12" s="38" t="s">
        <v>30</v>
      </c>
      <c r="C12" s="210" t="s">
        <v>139</v>
      </c>
      <c r="D12" s="211"/>
      <c r="E12" s="211"/>
      <c r="F12" s="332"/>
      <c r="G12" s="15" t="s">
        <v>7</v>
      </c>
      <c r="H12" s="59" t="str">
        <f>+'G1. COND ADIC. TRDMC'!H11</f>
        <v>899.999.737-9</v>
      </c>
      <c r="I12" s="137"/>
    </row>
    <row r="13" spans="1:9" ht="31.15" customHeight="1" x14ac:dyDescent="0.25">
      <c r="A13" s="95"/>
      <c r="B13" s="214" t="s">
        <v>31</v>
      </c>
      <c r="C13" s="212" t="str">
        <f>+C12</f>
        <v>FONDO ROTATORIO DE LA REGISTRADURIA NACIONAL DEL ESTADO CIVIL</v>
      </c>
      <c r="D13" s="213"/>
      <c r="E13" s="213"/>
      <c r="F13" s="337"/>
      <c r="G13" s="16" t="s">
        <v>7</v>
      </c>
      <c r="H13" s="60" t="str">
        <f>+H12</f>
        <v>899.999.737-9</v>
      </c>
      <c r="I13" s="137"/>
    </row>
    <row r="14" spans="1:9" ht="31.15" customHeight="1" x14ac:dyDescent="0.25">
      <c r="A14" s="95"/>
      <c r="B14" s="215"/>
      <c r="C14" s="143" t="s">
        <v>132</v>
      </c>
      <c r="D14" s="144"/>
      <c r="E14" s="144"/>
      <c r="F14" s="145"/>
      <c r="G14" s="16" t="s">
        <v>7</v>
      </c>
      <c r="H14" s="60" t="s">
        <v>144</v>
      </c>
      <c r="I14" s="137"/>
    </row>
    <row r="15" spans="1:9" ht="31.5" customHeight="1" thickBot="1" x14ac:dyDescent="0.3">
      <c r="A15" s="95"/>
      <c r="B15" s="34" t="s">
        <v>32</v>
      </c>
      <c r="C15" s="315" t="s">
        <v>145</v>
      </c>
      <c r="D15" s="316"/>
      <c r="E15" s="316"/>
      <c r="F15" s="331"/>
      <c r="G15" s="17" t="s">
        <v>7</v>
      </c>
      <c r="H15" s="61" t="str">
        <f>+H12</f>
        <v>899.999.737-9</v>
      </c>
      <c r="I15" s="138"/>
    </row>
    <row r="16" spans="1:9" ht="41.25" customHeight="1" thickBot="1" x14ac:dyDescent="0.3">
      <c r="A16" s="95"/>
      <c r="B16" s="46" t="s">
        <v>37</v>
      </c>
      <c r="C16" s="181" t="s">
        <v>72</v>
      </c>
      <c r="D16" s="182"/>
      <c r="E16" s="182"/>
      <c r="F16" s="182"/>
      <c r="G16" s="182"/>
      <c r="H16" s="183"/>
      <c r="I16" s="138"/>
    </row>
    <row r="17" spans="1:9" ht="33" customHeight="1" thickBot="1" x14ac:dyDescent="0.3">
      <c r="A17" s="95"/>
      <c r="B17" s="184" t="s">
        <v>8</v>
      </c>
      <c r="C17" s="185"/>
      <c r="D17" s="185"/>
      <c r="E17" s="185"/>
      <c r="F17" s="185"/>
      <c r="G17" s="185"/>
      <c r="H17" s="186"/>
      <c r="I17" s="138"/>
    </row>
    <row r="18" spans="1:9" ht="62.25" customHeight="1" thickBot="1" x14ac:dyDescent="0.3">
      <c r="A18" s="98"/>
      <c r="B18" s="320" t="s">
        <v>9</v>
      </c>
      <c r="C18" s="330"/>
      <c r="D18" s="330"/>
      <c r="E18" s="18" t="s">
        <v>10</v>
      </c>
      <c r="F18" s="19" t="s">
        <v>11</v>
      </c>
      <c r="G18" s="58" t="s">
        <v>12</v>
      </c>
      <c r="H18" s="20" t="s">
        <v>13</v>
      </c>
      <c r="I18" s="138"/>
    </row>
    <row r="19" spans="1:9" ht="138" customHeight="1" x14ac:dyDescent="0.25">
      <c r="A19" s="98"/>
      <c r="B19" s="210" t="s">
        <v>211</v>
      </c>
      <c r="C19" s="211"/>
      <c r="D19" s="332"/>
      <c r="E19" s="156" t="s">
        <v>38</v>
      </c>
      <c r="F19" s="159">
        <f>+D24</f>
        <v>13</v>
      </c>
      <c r="G19" s="279"/>
      <c r="H19" s="168"/>
      <c r="I19" s="138"/>
    </row>
    <row r="20" spans="1:9" ht="66" customHeight="1" x14ac:dyDescent="0.25">
      <c r="A20" s="94"/>
      <c r="B20" s="333" t="s">
        <v>146</v>
      </c>
      <c r="C20" s="334"/>
      <c r="D20" s="89" t="s">
        <v>17</v>
      </c>
      <c r="E20" s="246"/>
      <c r="F20" s="160"/>
      <c r="G20" s="280"/>
      <c r="H20" s="169"/>
      <c r="I20" s="138"/>
    </row>
    <row r="21" spans="1:9" ht="66" customHeight="1" x14ac:dyDescent="0.25">
      <c r="A21" s="98"/>
      <c r="B21" s="335" t="s">
        <v>45</v>
      </c>
      <c r="C21" s="336"/>
      <c r="D21" s="87">
        <v>3</v>
      </c>
      <c r="E21" s="246"/>
      <c r="F21" s="160"/>
      <c r="G21" s="280"/>
      <c r="H21" s="169"/>
      <c r="I21" s="138"/>
    </row>
    <row r="22" spans="1:9" ht="66" customHeight="1" x14ac:dyDescent="0.25">
      <c r="A22" s="98"/>
      <c r="B22" s="166" t="s">
        <v>46</v>
      </c>
      <c r="C22" s="167"/>
      <c r="D22" s="87">
        <v>5</v>
      </c>
      <c r="E22" s="246"/>
      <c r="F22" s="160"/>
      <c r="G22" s="280"/>
      <c r="H22" s="169"/>
      <c r="I22" s="138"/>
    </row>
    <row r="23" spans="1:9" ht="66" customHeight="1" x14ac:dyDescent="0.25">
      <c r="A23" s="98"/>
      <c r="B23" s="166" t="s">
        <v>47</v>
      </c>
      <c r="C23" s="167"/>
      <c r="D23" s="87">
        <v>10</v>
      </c>
      <c r="E23" s="246"/>
      <c r="F23" s="160"/>
      <c r="G23" s="280"/>
      <c r="H23" s="169"/>
      <c r="I23" s="138"/>
    </row>
    <row r="24" spans="1:9" ht="66" customHeight="1" thickBot="1" x14ac:dyDescent="0.3">
      <c r="A24" s="98"/>
      <c r="B24" s="166" t="s">
        <v>48</v>
      </c>
      <c r="C24" s="167"/>
      <c r="D24" s="88">
        <v>13</v>
      </c>
      <c r="E24" s="246"/>
      <c r="F24" s="161"/>
      <c r="G24" s="281"/>
      <c r="H24" s="170"/>
      <c r="I24" s="138"/>
    </row>
    <row r="25" spans="1:9" ht="75" customHeight="1" thickBot="1" x14ac:dyDescent="0.3">
      <c r="A25" s="98"/>
      <c r="B25" s="317" t="s">
        <v>147</v>
      </c>
      <c r="C25" s="318"/>
      <c r="D25" s="319"/>
      <c r="E25" s="108" t="s">
        <v>74</v>
      </c>
      <c r="F25" s="107">
        <v>3</v>
      </c>
      <c r="G25" s="111"/>
      <c r="H25" s="104"/>
      <c r="I25" s="138"/>
    </row>
    <row r="26" spans="1:9" ht="54" customHeight="1" x14ac:dyDescent="0.25">
      <c r="A26" s="98"/>
      <c r="B26" s="317" t="s">
        <v>148</v>
      </c>
      <c r="C26" s="318"/>
      <c r="D26" s="318"/>
      <c r="E26" s="156" t="s">
        <v>152</v>
      </c>
      <c r="F26" s="159">
        <v>2</v>
      </c>
      <c r="G26" s="178"/>
      <c r="H26" s="168"/>
      <c r="I26" s="138"/>
    </row>
    <row r="27" spans="1:9" ht="42" customHeight="1" thickBot="1" x14ac:dyDescent="0.3">
      <c r="A27" s="149"/>
      <c r="B27" s="325" t="s">
        <v>114</v>
      </c>
      <c r="C27" s="326"/>
      <c r="D27" s="326"/>
      <c r="E27" s="158"/>
      <c r="F27" s="161"/>
      <c r="G27" s="180"/>
      <c r="H27" s="170"/>
      <c r="I27" s="138"/>
    </row>
    <row r="28" spans="1:9" ht="149.25" customHeight="1" thickBot="1" x14ac:dyDescent="0.3">
      <c r="A28" s="98"/>
      <c r="B28" s="327" t="s">
        <v>119</v>
      </c>
      <c r="C28" s="328"/>
      <c r="D28" s="329"/>
      <c r="E28" s="108" t="s">
        <v>51</v>
      </c>
      <c r="F28" s="107">
        <v>3</v>
      </c>
      <c r="G28" s="106"/>
      <c r="H28" s="104"/>
      <c r="I28" s="138"/>
    </row>
    <row r="29" spans="1:9" ht="84" customHeight="1" thickBot="1" x14ac:dyDescent="0.3">
      <c r="A29" s="98"/>
      <c r="B29" s="327" t="s">
        <v>149</v>
      </c>
      <c r="C29" s="328"/>
      <c r="D29" s="329"/>
      <c r="E29" s="22" t="s">
        <v>151</v>
      </c>
      <c r="F29" s="23">
        <v>1.5</v>
      </c>
      <c r="G29" s="29"/>
      <c r="H29" s="66"/>
      <c r="I29" s="138"/>
    </row>
    <row r="30" spans="1:9" ht="76.5" customHeight="1" thickBot="1" x14ac:dyDescent="0.3">
      <c r="A30" s="98"/>
      <c r="B30" s="327" t="s">
        <v>150</v>
      </c>
      <c r="C30" s="328"/>
      <c r="D30" s="329"/>
      <c r="E30" s="22" t="s">
        <v>151</v>
      </c>
      <c r="F30" s="23">
        <v>1.5</v>
      </c>
      <c r="G30" s="29"/>
      <c r="H30" s="66"/>
      <c r="I30" s="138"/>
    </row>
    <row r="31" spans="1:9" ht="84" customHeight="1" thickBot="1" x14ac:dyDescent="0.3">
      <c r="A31" s="98"/>
      <c r="B31" s="327" t="s">
        <v>77</v>
      </c>
      <c r="C31" s="328"/>
      <c r="D31" s="329"/>
      <c r="E31" s="22" t="s">
        <v>36</v>
      </c>
      <c r="F31" s="23">
        <v>2</v>
      </c>
      <c r="G31" s="29"/>
      <c r="H31" s="66"/>
    </row>
    <row r="32" spans="1:9" ht="66.75" customHeight="1" thickBot="1" x14ac:dyDescent="0.3">
      <c r="A32" s="98"/>
      <c r="B32" s="327" t="s">
        <v>76</v>
      </c>
      <c r="C32" s="328"/>
      <c r="D32" s="329"/>
      <c r="E32" s="22" t="s">
        <v>34</v>
      </c>
      <c r="F32" s="23">
        <v>3</v>
      </c>
      <c r="G32" s="29"/>
      <c r="H32" s="66"/>
      <c r="I32" s="147"/>
    </row>
    <row r="33" spans="1:9" ht="162" customHeight="1" thickBot="1" x14ac:dyDescent="0.3">
      <c r="A33" s="98"/>
      <c r="B33" s="299" t="s">
        <v>75</v>
      </c>
      <c r="C33" s="300"/>
      <c r="D33" s="301"/>
      <c r="E33" s="22" t="s">
        <v>34</v>
      </c>
      <c r="F33" s="23">
        <v>1</v>
      </c>
      <c r="G33" s="29"/>
      <c r="H33" s="66"/>
      <c r="I33" s="148"/>
    </row>
    <row r="34" spans="1:9" ht="35.25" thickBot="1" x14ac:dyDescent="0.3">
      <c r="A34" s="99"/>
      <c r="B34" s="219" t="s">
        <v>14</v>
      </c>
      <c r="C34" s="220"/>
      <c r="D34" s="220"/>
      <c r="E34" s="221"/>
      <c r="F34" s="23">
        <f>SUM(F19:F33)</f>
        <v>30</v>
      </c>
      <c r="G34" s="57" t="s">
        <v>15</v>
      </c>
      <c r="H34" s="67">
        <f>SUM(H19:H33)</f>
        <v>0</v>
      </c>
    </row>
    <row r="35" spans="1:9" ht="17.25" x14ac:dyDescent="0.25">
      <c r="A35" s="98"/>
      <c r="B35" s="24" t="s">
        <v>4</v>
      </c>
      <c r="C35" s="5"/>
      <c r="D35" s="5"/>
      <c r="E35" s="5"/>
      <c r="F35" s="25"/>
      <c r="G35" s="25"/>
      <c r="H35" s="72" t="str">
        <f>+'G1. COND ADIC. RCE'!H39</f>
        <v>VERSIÓN: SEP 2026</v>
      </c>
    </row>
    <row r="36" spans="1:9" ht="17.25" x14ac:dyDescent="0.25">
      <c r="A36" s="98"/>
      <c r="B36" s="24"/>
      <c r="C36" s="5"/>
      <c r="D36" s="5"/>
      <c r="E36" s="5"/>
      <c r="F36" s="25"/>
      <c r="G36" s="25"/>
      <c r="H36" s="21"/>
    </row>
  </sheetData>
  <mergeCells count="38">
    <mergeCell ref="B4:H4"/>
    <mergeCell ref="B6:H6"/>
    <mergeCell ref="B7:H7"/>
    <mergeCell ref="B17:H17"/>
    <mergeCell ref="H19:H24"/>
    <mergeCell ref="B20:C20"/>
    <mergeCell ref="B21:C21"/>
    <mergeCell ref="B10:H10"/>
    <mergeCell ref="B11:H11"/>
    <mergeCell ref="C12:F12"/>
    <mergeCell ref="C13:F13"/>
    <mergeCell ref="B8:H8"/>
    <mergeCell ref="E19:E24"/>
    <mergeCell ref="B24:C24"/>
    <mergeCell ref="G19:G24"/>
    <mergeCell ref="B22:C22"/>
    <mergeCell ref="B34:E34"/>
    <mergeCell ref="B25:D25"/>
    <mergeCell ref="B29:D29"/>
    <mergeCell ref="B32:D32"/>
    <mergeCell ref="B30:D30"/>
    <mergeCell ref="B31:D31"/>
    <mergeCell ref="B33:D33"/>
    <mergeCell ref="F19:F24"/>
    <mergeCell ref="B23:C23"/>
    <mergeCell ref="B13:B14"/>
    <mergeCell ref="B9:H9"/>
    <mergeCell ref="B18:D18"/>
    <mergeCell ref="C15:F15"/>
    <mergeCell ref="C16:H16"/>
    <mergeCell ref="B19:D19"/>
    <mergeCell ref="H26:H27"/>
    <mergeCell ref="G26:G27"/>
    <mergeCell ref="B26:D26"/>
    <mergeCell ref="B27:D27"/>
    <mergeCell ref="B28:D28"/>
    <mergeCell ref="E26:E27"/>
    <mergeCell ref="F26:F27"/>
  </mergeCells>
  <pageMargins left="0.7" right="0.7" top="0.75" bottom="0.75" header="0.3" footer="0.3"/>
  <pageSetup scale="31"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2:I50"/>
  <sheetViews>
    <sheetView showGridLines="0" tabSelected="1" view="pageBreakPreview" zoomScale="87" zoomScaleNormal="100" zoomScaleSheetLayoutView="87" workbookViewId="0">
      <selection activeCell="B9" sqref="B9:H9"/>
    </sheetView>
  </sheetViews>
  <sheetFormatPr baseColWidth="10" defaultRowHeight="15" x14ac:dyDescent="0.25"/>
  <cols>
    <col min="1" max="1" width="9.7109375" customWidth="1"/>
    <col min="2" max="2" width="19.140625" customWidth="1"/>
    <col min="3" max="3" width="53.140625" customWidth="1"/>
    <col min="4" max="4" width="15.7109375" customWidth="1"/>
    <col min="5" max="5" width="31.28515625" customWidth="1"/>
    <col min="6" max="6" width="18.42578125" customWidth="1"/>
    <col min="7" max="7" width="29.42578125" customWidth="1"/>
    <col min="8" max="8" width="23.28515625" customWidth="1"/>
    <col min="9" max="9" width="24.28515625" customWidth="1"/>
  </cols>
  <sheetData>
    <row r="2" spans="1:9" ht="16.5" thickBot="1" x14ac:dyDescent="0.3">
      <c r="A2" s="2"/>
      <c r="B2" s="3"/>
      <c r="C2" s="2"/>
      <c r="D2" s="2"/>
      <c r="E2" s="2"/>
      <c r="F2" s="2"/>
      <c r="G2" s="2"/>
      <c r="H2" s="9"/>
      <c r="I2" s="2"/>
    </row>
    <row r="3" spans="1:9" ht="35.450000000000003" customHeight="1" x14ac:dyDescent="0.25">
      <c r="A3" s="2"/>
      <c r="B3" s="195" t="str">
        <f>+'METODOLOGÍA DE EVALUACIÓN'!B2:G2</f>
        <v>REGISTRADURÍA NACIONAL DEL ESTADO CIVIL Y SU FONDO ROTATORIO</v>
      </c>
      <c r="C3" s="196"/>
      <c r="D3" s="196"/>
      <c r="E3" s="196"/>
      <c r="F3" s="196"/>
      <c r="G3" s="196"/>
      <c r="H3" s="197"/>
      <c r="I3" s="2"/>
    </row>
    <row r="4" spans="1:9" ht="20.25" x14ac:dyDescent="0.25">
      <c r="A4" s="2"/>
      <c r="B4" s="10"/>
      <c r="C4" s="11"/>
      <c r="D4" s="11"/>
      <c r="E4" s="11"/>
      <c r="F4" s="11"/>
      <c r="G4" s="11"/>
      <c r="H4" s="12"/>
      <c r="I4" s="2"/>
    </row>
    <row r="5" spans="1:9" ht="18" customHeight="1" x14ac:dyDescent="0.25">
      <c r="A5" s="2"/>
      <c r="B5" s="198" t="s">
        <v>226</v>
      </c>
      <c r="C5" s="199"/>
      <c r="D5" s="199"/>
      <c r="E5" s="199"/>
      <c r="F5" s="199"/>
      <c r="G5" s="199"/>
      <c r="H5" s="200"/>
      <c r="I5" s="2"/>
    </row>
    <row r="6" spans="1:9" ht="29.45" customHeight="1" thickBot="1" x14ac:dyDescent="0.3">
      <c r="A6" s="2"/>
      <c r="B6" s="201" t="s">
        <v>29</v>
      </c>
      <c r="C6" s="202"/>
      <c r="D6" s="202"/>
      <c r="E6" s="202"/>
      <c r="F6" s="202"/>
      <c r="G6" s="202"/>
      <c r="H6" s="203"/>
      <c r="I6" s="2"/>
    </row>
    <row r="7" spans="1:9" ht="36.6" customHeight="1" thickBot="1" x14ac:dyDescent="0.3">
      <c r="A7" s="2"/>
      <c r="B7" s="204" t="s">
        <v>160</v>
      </c>
      <c r="C7" s="205"/>
      <c r="D7" s="205"/>
      <c r="E7" s="205"/>
      <c r="F7" s="205"/>
      <c r="G7" s="205"/>
      <c r="H7" s="206"/>
      <c r="I7" s="2"/>
    </row>
    <row r="8" spans="1:9" ht="31.9" customHeight="1" x14ac:dyDescent="0.25">
      <c r="A8" s="2"/>
      <c r="B8" s="266" t="s">
        <v>5</v>
      </c>
      <c r="C8" s="267"/>
      <c r="D8" s="267"/>
      <c r="E8" s="267"/>
      <c r="F8" s="267"/>
      <c r="G8" s="267"/>
      <c r="H8" s="268"/>
      <c r="I8" s="2"/>
    </row>
    <row r="9" spans="1:9" ht="134.25" customHeight="1" x14ac:dyDescent="0.25">
      <c r="A9" s="5"/>
      <c r="B9" s="338" t="s">
        <v>153</v>
      </c>
      <c r="C9" s="339"/>
      <c r="D9" s="339"/>
      <c r="E9" s="339"/>
      <c r="F9" s="339"/>
      <c r="G9" s="339"/>
      <c r="H9" s="340"/>
      <c r="I9" s="54"/>
    </row>
    <row r="10" spans="1:9" ht="134.25" customHeight="1" thickBot="1" x14ac:dyDescent="0.3">
      <c r="A10" s="5"/>
      <c r="B10" s="341" t="s">
        <v>222</v>
      </c>
      <c r="C10" s="342"/>
      <c r="D10" s="342"/>
      <c r="E10" s="342"/>
      <c r="F10" s="342"/>
      <c r="G10" s="342"/>
      <c r="H10" s="343"/>
      <c r="I10" s="54"/>
    </row>
    <row r="11" spans="1:9" ht="30" customHeight="1" thickBot="1" x14ac:dyDescent="0.3">
      <c r="A11" s="13"/>
      <c r="B11" s="184" t="s">
        <v>6</v>
      </c>
      <c r="C11" s="185"/>
      <c r="D11" s="185"/>
      <c r="E11" s="185"/>
      <c r="F11" s="185"/>
      <c r="G11" s="185"/>
      <c r="H11" s="186"/>
      <c r="I11" s="14"/>
    </row>
    <row r="12" spans="1:9" ht="36" customHeight="1" x14ac:dyDescent="0.25">
      <c r="A12" s="13"/>
      <c r="B12" s="38" t="s">
        <v>30</v>
      </c>
      <c r="C12" s="210" t="s">
        <v>128</v>
      </c>
      <c r="D12" s="211"/>
      <c r="E12" s="211"/>
      <c r="F12" s="332"/>
      <c r="G12" s="15" t="s">
        <v>7</v>
      </c>
      <c r="H12" s="59" t="str">
        <f>+'G1. COND ADIC. TRDMC'!H11</f>
        <v>899.999.737-9</v>
      </c>
      <c r="I12" s="14"/>
    </row>
    <row r="13" spans="1:9" ht="36" customHeight="1" x14ac:dyDescent="0.25">
      <c r="A13" s="13"/>
      <c r="B13" s="122" t="s">
        <v>31</v>
      </c>
      <c r="C13" s="212" t="s">
        <v>155</v>
      </c>
      <c r="D13" s="213"/>
      <c r="E13" s="213"/>
      <c r="F13" s="337"/>
      <c r="G13" s="16" t="s">
        <v>7</v>
      </c>
      <c r="H13" s="60" t="str">
        <f>+H12</f>
        <v>899.999.737-9</v>
      </c>
      <c r="I13" s="14"/>
    </row>
    <row r="14" spans="1:9" ht="37.15" customHeight="1" thickBot="1" x14ac:dyDescent="0.3">
      <c r="A14" s="13"/>
      <c r="B14" s="34" t="s">
        <v>32</v>
      </c>
      <c r="C14" s="315" t="s">
        <v>154</v>
      </c>
      <c r="D14" s="316"/>
      <c r="E14" s="316"/>
      <c r="F14" s="331"/>
      <c r="G14" s="17" t="s">
        <v>7</v>
      </c>
      <c r="H14" s="61" t="str">
        <f>+H12</f>
        <v>899.999.737-9</v>
      </c>
      <c r="I14" s="14"/>
    </row>
    <row r="15" spans="1:9" ht="30" customHeight="1" thickBot="1" x14ac:dyDescent="0.3">
      <c r="A15" s="13"/>
      <c r="B15" s="46" t="s">
        <v>37</v>
      </c>
      <c r="C15" s="181" t="s">
        <v>72</v>
      </c>
      <c r="D15" s="182"/>
      <c r="E15" s="182"/>
      <c r="F15" s="182"/>
      <c r="G15" s="182"/>
      <c r="H15" s="183"/>
      <c r="I15" s="14"/>
    </row>
    <row r="16" spans="1:9" ht="34.15" customHeight="1" thickBot="1" x14ac:dyDescent="0.3">
      <c r="A16" s="13"/>
      <c r="B16" s="184" t="s">
        <v>8</v>
      </c>
      <c r="C16" s="185"/>
      <c r="D16" s="185"/>
      <c r="E16" s="185"/>
      <c r="F16" s="185"/>
      <c r="G16" s="185"/>
      <c r="H16" s="186"/>
      <c r="I16" s="14"/>
    </row>
    <row r="17" spans="1:9" ht="50.45" customHeight="1" thickBot="1" x14ac:dyDescent="0.3">
      <c r="A17" s="135"/>
      <c r="B17" s="320" t="s">
        <v>9</v>
      </c>
      <c r="C17" s="330"/>
      <c r="D17" s="330"/>
      <c r="E17" s="18" t="s">
        <v>10</v>
      </c>
      <c r="F17" s="19" t="s">
        <v>11</v>
      </c>
      <c r="G17" s="58" t="s">
        <v>12</v>
      </c>
      <c r="H17" s="20" t="s">
        <v>13</v>
      </c>
      <c r="I17" s="21"/>
    </row>
    <row r="18" spans="1:9" ht="52.5" customHeight="1" x14ac:dyDescent="0.25">
      <c r="A18" s="136"/>
      <c r="B18" s="187" t="s">
        <v>40</v>
      </c>
      <c r="C18" s="211"/>
      <c r="D18" s="332"/>
      <c r="E18" s="156" t="s">
        <v>41</v>
      </c>
      <c r="F18" s="159">
        <v>4</v>
      </c>
      <c r="G18" s="279"/>
      <c r="H18" s="168"/>
      <c r="I18" s="21"/>
    </row>
    <row r="19" spans="1:9" ht="131.25" customHeight="1" x14ac:dyDescent="0.25">
      <c r="A19" s="136"/>
      <c r="B19" s="346" t="s">
        <v>212</v>
      </c>
      <c r="C19" s="347"/>
      <c r="D19" s="89" t="s">
        <v>17</v>
      </c>
      <c r="E19" s="246"/>
      <c r="F19" s="160"/>
      <c r="G19" s="280"/>
      <c r="H19" s="169"/>
      <c r="I19" s="21"/>
    </row>
    <row r="20" spans="1:9" ht="23.25" customHeight="1" x14ac:dyDescent="0.25">
      <c r="A20" s="136"/>
      <c r="B20" s="335" t="s">
        <v>156</v>
      </c>
      <c r="C20" s="336"/>
      <c r="D20" s="87">
        <v>1</v>
      </c>
      <c r="E20" s="246"/>
      <c r="F20" s="160"/>
      <c r="G20" s="280"/>
      <c r="H20" s="169"/>
      <c r="I20" s="21"/>
    </row>
    <row r="21" spans="1:9" ht="23.25" customHeight="1" x14ac:dyDescent="0.25">
      <c r="A21" s="136"/>
      <c r="B21" s="335" t="s">
        <v>214</v>
      </c>
      <c r="C21" s="336"/>
      <c r="D21" s="87">
        <v>2</v>
      </c>
      <c r="E21" s="246"/>
      <c r="F21" s="160"/>
      <c r="G21" s="280"/>
      <c r="H21" s="169"/>
      <c r="I21" s="21"/>
    </row>
    <row r="22" spans="1:9" ht="23.25" customHeight="1" x14ac:dyDescent="0.25">
      <c r="A22" s="136"/>
      <c r="B22" s="335" t="s">
        <v>215</v>
      </c>
      <c r="C22" s="336"/>
      <c r="D22" s="87">
        <v>3</v>
      </c>
      <c r="E22" s="246"/>
      <c r="F22" s="160"/>
      <c r="G22" s="280"/>
      <c r="H22" s="169"/>
      <c r="I22" s="21"/>
    </row>
    <row r="23" spans="1:9" ht="23.25" customHeight="1" thickBot="1" x14ac:dyDescent="0.3">
      <c r="A23" s="136"/>
      <c r="B23" s="335" t="s">
        <v>216</v>
      </c>
      <c r="C23" s="336"/>
      <c r="D23" s="88">
        <v>4</v>
      </c>
      <c r="E23" s="246"/>
      <c r="F23" s="161"/>
      <c r="G23" s="281"/>
      <c r="H23" s="170"/>
      <c r="I23" s="21"/>
    </row>
    <row r="24" spans="1:9" ht="138.75" customHeight="1" x14ac:dyDescent="0.25">
      <c r="A24" s="136"/>
      <c r="B24" s="210" t="s">
        <v>78</v>
      </c>
      <c r="C24" s="211"/>
      <c r="D24" s="332"/>
      <c r="E24" s="156" t="s">
        <v>42</v>
      </c>
      <c r="F24" s="159">
        <f>+D30</f>
        <v>10</v>
      </c>
      <c r="G24" s="279"/>
      <c r="H24" s="168"/>
      <c r="I24" s="21"/>
    </row>
    <row r="25" spans="1:9" ht="57" customHeight="1" x14ac:dyDescent="0.25">
      <c r="A25" s="136"/>
      <c r="B25" s="344" t="s">
        <v>213</v>
      </c>
      <c r="C25" s="345"/>
      <c r="D25" s="89" t="s">
        <v>17</v>
      </c>
      <c r="E25" s="246"/>
      <c r="F25" s="160"/>
      <c r="G25" s="280"/>
      <c r="H25" s="169"/>
      <c r="I25" s="21"/>
    </row>
    <row r="26" spans="1:9" ht="28.15" customHeight="1" x14ac:dyDescent="0.25">
      <c r="A26" s="136"/>
      <c r="B26" s="335" t="s">
        <v>179</v>
      </c>
      <c r="C26" s="336"/>
      <c r="D26" s="87">
        <v>2</v>
      </c>
      <c r="E26" s="246"/>
      <c r="F26" s="160"/>
      <c r="G26" s="280"/>
      <c r="H26" s="169"/>
      <c r="I26" s="21"/>
    </row>
    <row r="27" spans="1:9" ht="28.15" customHeight="1" x14ac:dyDescent="0.25">
      <c r="A27" s="136"/>
      <c r="B27" s="335" t="s">
        <v>18</v>
      </c>
      <c r="C27" s="336"/>
      <c r="D27" s="87">
        <v>4</v>
      </c>
      <c r="E27" s="246"/>
      <c r="F27" s="160"/>
      <c r="G27" s="280"/>
      <c r="H27" s="169"/>
      <c r="I27" s="21"/>
    </row>
    <row r="28" spans="1:9" ht="28.15" customHeight="1" x14ac:dyDescent="0.25">
      <c r="A28" s="136"/>
      <c r="B28" s="335" t="s">
        <v>180</v>
      </c>
      <c r="C28" s="336"/>
      <c r="D28" s="87">
        <v>6</v>
      </c>
      <c r="E28" s="246"/>
      <c r="F28" s="160"/>
      <c r="G28" s="280"/>
      <c r="H28" s="169"/>
      <c r="I28" s="21"/>
    </row>
    <row r="29" spans="1:9" ht="28.15" customHeight="1" x14ac:dyDescent="0.25">
      <c r="A29" s="136"/>
      <c r="B29" s="335" t="s">
        <v>43</v>
      </c>
      <c r="C29" s="336"/>
      <c r="D29" s="87">
        <v>8</v>
      </c>
      <c r="E29" s="246"/>
      <c r="F29" s="160"/>
      <c r="G29" s="280"/>
      <c r="H29" s="169"/>
      <c r="I29" s="21"/>
    </row>
    <row r="30" spans="1:9" ht="28.15" customHeight="1" thickBot="1" x14ac:dyDescent="0.3">
      <c r="A30" s="136"/>
      <c r="B30" s="335" t="s">
        <v>178</v>
      </c>
      <c r="C30" s="336"/>
      <c r="D30" s="88">
        <v>10</v>
      </c>
      <c r="E30" s="246"/>
      <c r="F30" s="161"/>
      <c r="G30" s="281"/>
      <c r="H30" s="170"/>
      <c r="I30" s="21"/>
    </row>
    <row r="31" spans="1:9" ht="86.25" customHeight="1" x14ac:dyDescent="0.25">
      <c r="A31" s="352"/>
      <c r="B31" s="253" t="s">
        <v>85</v>
      </c>
      <c r="C31" s="254"/>
      <c r="D31" s="353"/>
      <c r="E31" s="354" t="s">
        <v>88</v>
      </c>
      <c r="F31" s="159">
        <f>+D36</f>
        <v>8</v>
      </c>
      <c r="G31" s="168"/>
      <c r="H31" s="168"/>
    </row>
    <row r="32" spans="1:9" ht="29.25" customHeight="1" x14ac:dyDescent="0.25">
      <c r="A32" s="246"/>
      <c r="B32" s="349" t="s">
        <v>86</v>
      </c>
      <c r="C32" s="350"/>
      <c r="D32" s="351"/>
      <c r="E32" s="355"/>
      <c r="F32" s="160"/>
      <c r="G32" s="169"/>
      <c r="H32" s="169"/>
    </row>
    <row r="33" spans="1:9" ht="57" customHeight="1" x14ac:dyDescent="0.25">
      <c r="A33" s="246"/>
      <c r="B33" s="346" t="s">
        <v>87</v>
      </c>
      <c r="C33" s="347"/>
      <c r="D33" s="103" t="s">
        <v>17</v>
      </c>
      <c r="E33" s="355"/>
      <c r="F33" s="160"/>
      <c r="G33" s="169"/>
      <c r="H33" s="169"/>
    </row>
    <row r="34" spans="1:9" ht="28.15" customHeight="1" x14ac:dyDescent="0.25">
      <c r="A34" s="246"/>
      <c r="B34" s="191" t="s">
        <v>217</v>
      </c>
      <c r="C34" s="192"/>
      <c r="D34" s="78">
        <v>2</v>
      </c>
      <c r="E34" s="355"/>
      <c r="F34" s="160"/>
      <c r="G34" s="169"/>
      <c r="H34" s="169"/>
    </row>
    <row r="35" spans="1:9" ht="28.15" customHeight="1" x14ac:dyDescent="0.25">
      <c r="A35" s="246"/>
      <c r="B35" s="166" t="s">
        <v>218</v>
      </c>
      <c r="C35" s="167"/>
      <c r="D35" s="78">
        <v>4</v>
      </c>
      <c r="E35" s="355"/>
      <c r="F35" s="160"/>
      <c r="G35" s="169"/>
      <c r="H35" s="169"/>
    </row>
    <row r="36" spans="1:9" ht="28.15" customHeight="1" thickBot="1" x14ac:dyDescent="0.3">
      <c r="A36" s="246"/>
      <c r="B36" s="166" t="s">
        <v>219</v>
      </c>
      <c r="C36" s="167"/>
      <c r="D36" s="78">
        <v>8</v>
      </c>
      <c r="E36" s="356"/>
      <c r="F36" s="289"/>
      <c r="G36" s="348"/>
      <c r="H36" s="348"/>
    </row>
    <row r="37" spans="1:9" ht="160.9" customHeight="1" thickBot="1" x14ac:dyDescent="0.3">
      <c r="A37" s="136"/>
      <c r="B37" s="299" t="s">
        <v>157</v>
      </c>
      <c r="C37" s="300"/>
      <c r="D37" s="301"/>
      <c r="E37" s="56" t="s">
        <v>51</v>
      </c>
      <c r="F37" s="23">
        <v>2</v>
      </c>
      <c r="G37" s="29"/>
      <c r="H37" s="66"/>
      <c r="I37" s="21"/>
    </row>
    <row r="38" spans="1:9" ht="264.75" customHeight="1" thickBot="1" x14ac:dyDescent="0.3">
      <c r="A38" s="150"/>
      <c r="B38" s="299" t="s">
        <v>79</v>
      </c>
      <c r="C38" s="300"/>
      <c r="D38" s="301"/>
      <c r="E38" s="56" t="s">
        <v>71</v>
      </c>
      <c r="F38" s="23">
        <v>3</v>
      </c>
      <c r="G38" s="29"/>
      <c r="H38" s="66"/>
      <c r="I38" s="21"/>
    </row>
    <row r="39" spans="1:9" ht="219.75" customHeight="1" thickBot="1" x14ac:dyDescent="0.3">
      <c r="A39" s="217"/>
      <c r="B39" s="299" t="s">
        <v>95</v>
      </c>
      <c r="C39" s="300"/>
      <c r="D39" s="301"/>
      <c r="E39" s="156" t="s">
        <v>71</v>
      </c>
      <c r="F39" s="159">
        <v>3</v>
      </c>
      <c r="G39" s="178"/>
      <c r="H39" s="168"/>
      <c r="I39" s="21"/>
    </row>
    <row r="40" spans="1:9" ht="21.75" customHeight="1" x14ac:dyDescent="0.25">
      <c r="A40" s="217"/>
      <c r="B40" s="335" t="s">
        <v>90</v>
      </c>
      <c r="C40" s="336"/>
      <c r="D40" s="32">
        <v>0.5</v>
      </c>
      <c r="E40" s="157"/>
      <c r="F40" s="160"/>
      <c r="G40" s="179"/>
      <c r="H40" s="169"/>
      <c r="I40" s="21"/>
    </row>
    <row r="41" spans="1:9" ht="21.75" customHeight="1" x14ac:dyDescent="0.25">
      <c r="A41" s="217"/>
      <c r="B41" s="335" t="s">
        <v>91</v>
      </c>
      <c r="C41" s="336"/>
      <c r="D41" s="31">
        <v>1</v>
      </c>
      <c r="E41" s="157"/>
      <c r="F41" s="160"/>
      <c r="G41" s="179"/>
      <c r="H41" s="169"/>
      <c r="I41" s="21"/>
    </row>
    <row r="42" spans="1:9" ht="21.75" customHeight="1" x14ac:dyDescent="0.25">
      <c r="A42" s="217"/>
      <c r="B42" s="335" t="s">
        <v>92</v>
      </c>
      <c r="C42" s="336"/>
      <c r="D42" s="31">
        <v>1.5</v>
      </c>
      <c r="E42" s="157"/>
      <c r="F42" s="160"/>
      <c r="G42" s="179"/>
      <c r="H42" s="169"/>
      <c r="I42" s="21"/>
    </row>
    <row r="43" spans="1:9" ht="21.75" customHeight="1" x14ac:dyDescent="0.25">
      <c r="A43" s="217"/>
      <c r="B43" s="335" t="s">
        <v>93</v>
      </c>
      <c r="C43" s="336"/>
      <c r="D43" s="31">
        <v>1.75</v>
      </c>
      <c r="E43" s="157"/>
      <c r="F43" s="160"/>
      <c r="G43" s="179"/>
      <c r="H43" s="169"/>
      <c r="I43" s="21"/>
    </row>
    <row r="44" spans="1:9" ht="21.75" customHeight="1" thickBot="1" x14ac:dyDescent="0.3">
      <c r="A44" s="217"/>
      <c r="B44" s="335" t="s">
        <v>94</v>
      </c>
      <c r="C44" s="336"/>
      <c r="D44" s="33">
        <v>2</v>
      </c>
      <c r="E44" s="158"/>
      <c r="F44" s="161"/>
      <c r="G44" s="180"/>
      <c r="H44" s="170"/>
      <c r="I44" s="21"/>
    </row>
    <row r="45" spans="1:9" ht="37.9" customHeight="1" thickBot="1" x14ac:dyDescent="0.3">
      <c r="A45" s="136"/>
      <c r="B45" s="219" t="s">
        <v>14</v>
      </c>
      <c r="C45" s="220"/>
      <c r="D45" s="220"/>
      <c r="E45" s="221"/>
      <c r="F45" s="23">
        <f>SUM(F18:F44)</f>
        <v>30</v>
      </c>
      <c r="G45" s="57" t="s">
        <v>15</v>
      </c>
      <c r="H45" s="67">
        <f>SUM(H18:H37)</f>
        <v>0</v>
      </c>
      <c r="I45" s="139"/>
    </row>
    <row r="46" spans="1:9" ht="17.25" x14ac:dyDescent="0.25">
      <c r="A46" s="5"/>
      <c r="B46" s="24" t="s">
        <v>4</v>
      </c>
      <c r="C46" s="24"/>
      <c r="D46" s="5"/>
      <c r="E46" s="5"/>
      <c r="F46" s="25"/>
      <c r="G46" s="25"/>
      <c r="H46" s="72" t="str">
        <f>+'METODOLOGÍA DE EVALUACIÓN'!G10</f>
        <v>VERSIÓN: SEP 2026</v>
      </c>
      <c r="I46" s="69"/>
    </row>
    <row r="47" spans="1:9" ht="17.25" x14ac:dyDescent="0.25">
      <c r="A47" s="5"/>
      <c r="B47" s="24"/>
      <c r="C47" s="5"/>
      <c r="D47" s="5"/>
      <c r="E47" s="5"/>
      <c r="F47" s="25"/>
      <c r="G47" s="25"/>
      <c r="H47" s="21"/>
      <c r="I47" s="69"/>
    </row>
    <row r="48" spans="1:9" x14ac:dyDescent="0.25">
      <c r="I48" s="55"/>
    </row>
    <row r="49" spans="9:9" x14ac:dyDescent="0.25">
      <c r="I49" s="55"/>
    </row>
    <row r="50" spans="9:9" x14ac:dyDescent="0.25">
      <c r="I50" s="55"/>
    </row>
  </sheetData>
  <mergeCells count="60">
    <mergeCell ref="A39:A44"/>
    <mergeCell ref="A31:A36"/>
    <mergeCell ref="B31:D31"/>
    <mergeCell ref="E31:E36"/>
    <mergeCell ref="F31:F36"/>
    <mergeCell ref="B38:D38"/>
    <mergeCell ref="B39:D39"/>
    <mergeCell ref="B44:C44"/>
    <mergeCell ref="E39:E44"/>
    <mergeCell ref="F39:F44"/>
    <mergeCell ref="B40:C40"/>
    <mergeCell ref="B41:C41"/>
    <mergeCell ref="B42:C42"/>
    <mergeCell ref="B43:C43"/>
    <mergeCell ref="B45:E45"/>
    <mergeCell ref="G31:G36"/>
    <mergeCell ref="H31:H36"/>
    <mergeCell ref="B32:D32"/>
    <mergeCell ref="B33:C33"/>
    <mergeCell ref="B34:C34"/>
    <mergeCell ref="B35:C35"/>
    <mergeCell ref="B36:C36"/>
    <mergeCell ref="G39:G44"/>
    <mergeCell ref="H39:H44"/>
    <mergeCell ref="B37:D37"/>
    <mergeCell ref="B16:H16"/>
    <mergeCell ref="B17:D17"/>
    <mergeCell ref="C14:F14"/>
    <mergeCell ref="C15:H15"/>
    <mergeCell ref="B24:D24"/>
    <mergeCell ref="H24:H30"/>
    <mergeCell ref="B25:C25"/>
    <mergeCell ref="B26:C26"/>
    <mergeCell ref="B27:C27"/>
    <mergeCell ref="B18:D18"/>
    <mergeCell ref="E18:E23"/>
    <mergeCell ref="F18:F23"/>
    <mergeCell ref="H18:H23"/>
    <mergeCell ref="B19:C19"/>
    <mergeCell ref="B20:C20"/>
    <mergeCell ref="B21:C21"/>
    <mergeCell ref="B11:H11"/>
    <mergeCell ref="C12:F12"/>
    <mergeCell ref="C13:F13"/>
    <mergeCell ref="B9:H9"/>
    <mergeCell ref="B3:H3"/>
    <mergeCell ref="B5:H5"/>
    <mergeCell ref="B6:H6"/>
    <mergeCell ref="B7:H7"/>
    <mergeCell ref="B8:H8"/>
    <mergeCell ref="B10:H10"/>
    <mergeCell ref="B22:C22"/>
    <mergeCell ref="B23:C23"/>
    <mergeCell ref="G18:G23"/>
    <mergeCell ref="B28:C28"/>
    <mergeCell ref="F24:F30"/>
    <mergeCell ref="B29:C29"/>
    <mergeCell ref="B30:C30"/>
    <mergeCell ref="G24:G30"/>
    <mergeCell ref="E24:E30"/>
  </mergeCells>
  <pageMargins left="0.7" right="0.7" top="0.75" bottom="0.75" header="0.3" footer="0.3"/>
  <pageSetup scale="36"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F0"/>
  </sheetPr>
  <dimension ref="A2:I25"/>
  <sheetViews>
    <sheetView showGridLines="0" view="pageBreakPreview" zoomScale="87" zoomScaleNormal="100" zoomScaleSheetLayoutView="87" workbookViewId="0">
      <selection activeCell="B6" sqref="B6:H6"/>
    </sheetView>
  </sheetViews>
  <sheetFormatPr baseColWidth="10" defaultRowHeight="15" x14ac:dyDescent="0.25"/>
  <cols>
    <col min="1" max="1" width="10.7109375" style="96" customWidth="1"/>
    <col min="2" max="2" width="20.7109375" customWidth="1"/>
    <col min="3" max="3" width="39.7109375" customWidth="1"/>
    <col min="4" max="4" width="21.28515625" customWidth="1"/>
    <col min="5" max="5" width="40.140625" customWidth="1"/>
    <col min="6" max="6" width="20" customWidth="1"/>
    <col min="7" max="7" width="29.140625" customWidth="1"/>
    <col min="8" max="8" width="26.28515625" customWidth="1"/>
    <col min="9" max="9" width="23.7109375" customWidth="1"/>
  </cols>
  <sheetData>
    <row r="2" spans="1:9" ht="16.5" thickBot="1" x14ac:dyDescent="0.3">
      <c r="A2" s="97"/>
      <c r="B2" s="3"/>
      <c r="C2" s="3"/>
      <c r="D2" s="2"/>
      <c r="E2" s="2"/>
      <c r="F2" s="2"/>
      <c r="G2" s="2"/>
      <c r="H2" s="2"/>
      <c r="I2" s="9"/>
    </row>
    <row r="3" spans="1:9" ht="34.9" customHeight="1" x14ac:dyDescent="0.25">
      <c r="A3" s="97"/>
      <c r="B3" s="195" t="str">
        <f>+'METODOLOGÍA DE EVALUACIÓN'!B2:G2</f>
        <v>REGISTRADURÍA NACIONAL DEL ESTADO CIVIL Y SU FONDO ROTATORIO</v>
      </c>
      <c r="C3" s="196"/>
      <c r="D3" s="196"/>
      <c r="E3" s="196"/>
      <c r="F3" s="196"/>
      <c r="G3" s="196"/>
      <c r="H3" s="197"/>
      <c r="I3" s="44"/>
    </row>
    <row r="4" spans="1:9" ht="14.45" customHeight="1" x14ac:dyDescent="0.25">
      <c r="A4" s="97"/>
      <c r="B4" s="10"/>
      <c r="C4" s="11"/>
      <c r="D4" s="11"/>
      <c r="E4" s="11"/>
      <c r="F4" s="11"/>
      <c r="G4" s="11"/>
      <c r="H4" s="12"/>
      <c r="I4" s="11"/>
    </row>
    <row r="5" spans="1:9" ht="25.15" customHeight="1" x14ac:dyDescent="0.25">
      <c r="A5" s="97"/>
      <c r="B5" s="198" t="s">
        <v>226</v>
      </c>
      <c r="C5" s="199"/>
      <c r="D5" s="199"/>
      <c r="E5" s="199"/>
      <c r="F5" s="199"/>
      <c r="G5" s="199"/>
      <c r="H5" s="200"/>
      <c r="I5" s="27"/>
    </row>
    <row r="6" spans="1:9" ht="33.6" customHeight="1" thickBot="1" x14ac:dyDescent="0.3">
      <c r="A6" s="97"/>
      <c r="B6" s="201" t="s">
        <v>29</v>
      </c>
      <c r="C6" s="202"/>
      <c r="D6" s="202"/>
      <c r="E6" s="202"/>
      <c r="F6" s="202"/>
      <c r="G6" s="202"/>
      <c r="H6" s="203"/>
      <c r="I6" s="45"/>
    </row>
    <row r="7" spans="1:9" ht="34.15" customHeight="1" thickBot="1" x14ac:dyDescent="0.3">
      <c r="A7" s="97"/>
      <c r="B7" s="204" t="s">
        <v>159</v>
      </c>
      <c r="C7" s="205"/>
      <c r="D7" s="205"/>
      <c r="E7" s="205"/>
      <c r="F7" s="205"/>
      <c r="G7" s="205"/>
      <c r="H7" s="206"/>
      <c r="I7" s="2"/>
    </row>
    <row r="8" spans="1:9" ht="30" customHeight="1" thickBot="1" x14ac:dyDescent="0.3">
      <c r="A8" s="97"/>
      <c r="B8" s="184" t="s">
        <v>5</v>
      </c>
      <c r="C8" s="185"/>
      <c r="D8" s="185"/>
      <c r="E8" s="185"/>
      <c r="F8" s="185"/>
      <c r="G8" s="185"/>
      <c r="H8" s="186"/>
      <c r="I8" s="2"/>
    </row>
    <row r="9" spans="1:9" ht="114" customHeight="1" thickBot="1" x14ac:dyDescent="0.3">
      <c r="A9" s="98"/>
      <c r="B9" s="207" t="s">
        <v>158</v>
      </c>
      <c r="C9" s="208"/>
      <c r="D9" s="208"/>
      <c r="E9" s="208"/>
      <c r="F9" s="208"/>
      <c r="G9" s="208"/>
      <c r="H9" s="209"/>
      <c r="I9" s="5"/>
    </row>
    <row r="10" spans="1:9" ht="28.15" customHeight="1" thickBot="1" x14ac:dyDescent="0.3">
      <c r="A10" s="95"/>
      <c r="B10" s="184" t="s">
        <v>6</v>
      </c>
      <c r="C10" s="185"/>
      <c r="D10" s="185"/>
      <c r="E10" s="185"/>
      <c r="F10" s="185"/>
      <c r="G10" s="185"/>
      <c r="H10" s="186"/>
      <c r="I10" s="137"/>
    </row>
    <row r="11" spans="1:9" ht="33.6" customHeight="1" x14ac:dyDescent="0.25">
      <c r="A11" s="95"/>
      <c r="B11" s="38" t="s">
        <v>30</v>
      </c>
      <c r="C11" s="210" t="s">
        <v>139</v>
      </c>
      <c r="D11" s="211"/>
      <c r="E11" s="211"/>
      <c r="F11" s="211"/>
      <c r="G11" s="15" t="s">
        <v>7</v>
      </c>
      <c r="H11" s="59" t="str">
        <f>+'G1. COND ADIC. TRDMC'!H11</f>
        <v>899.999.737-9</v>
      </c>
      <c r="I11" s="137"/>
    </row>
    <row r="12" spans="1:9" ht="33.6" customHeight="1" x14ac:dyDescent="0.25">
      <c r="A12" s="95"/>
      <c r="B12" s="214" t="s">
        <v>31</v>
      </c>
      <c r="C12" s="212" t="str">
        <f>+C11</f>
        <v>FONDO ROTATORIO DE LA REGISTRADURIA NACIONAL DEL ESTADO CIVIL</v>
      </c>
      <c r="D12" s="213"/>
      <c r="E12" s="213"/>
      <c r="F12" s="213"/>
      <c r="G12" s="16" t="s">
        <v>7</v>
      </c>
      <c r="H12" s="60" t="str">
        <f>+H11</f>
        <v>899.999.737-9</v>
      </c>
      <c r="I12" s="137"/>
    </row>
    <row r="13" spans="1:9" ht="33.6" customHeight="1" x14ac:dyDescent="0.25">
      <c r="A13" s="95"/>
      <c r="B13" s="215"/>
      <c r="C13" s="212" t="s">
        <v>132</v>
      </c>
      <c r="D13" s="213"/>
      <c r="E13" s="213"/>
      <c r="F13" s="213"/>
      <c r="G13" s="16" t="s">
        <v>7</v>
      </c>
      <c r="H13" s="60" t="s">
        <v>127</v>
      </c>
      <c r="I13" s="137"/>
    </row>
    <row r="14" spans="1:9" ht="33.6" customHeight="1" x14ac:dyDescent="0.25">
      <c r="A14" s="95"/>
      <c r="B14" s="214" t="s">
        <v>32</v>
      </c>
      <c r="C14" s="212" t="str">
        <f>+C12</f>
        <v>FONDO ROTATORIO DE LA REGISTRADURIA NACIONAL DEL ESTADO CIVIL</v>
      </c>
      <c r="D14" s="213"/>
      <c r="E14" s="213"/>
      <c r="F14" s="213"/>
      <c r="G14" s="16" t="s">
        <v>7</v>
      </c>
      <c r="H14" s="60" t="str">
        <f>+H12</f>
        <v>899.999.737-9</v>
      </c>
      <c r="I14" s="137"/>
    </row>
    <row r="15" spans="1:9" ht="30.6" customHeight="1" thickBot="1" x14ac:dyDescent="0.3">
      <c r="A15" s="95"/>
      <c r="B15" s="216"/>
      <c r="C15" s="315" t="str">
        <f>+C13</f>
        <v>REGISTRADURIA NACIONAL DEL ESTADO CIVIL</v>
      </c>
      <c r="D15" s="316"/>
      <c r="E15" s="316"/>
      <c r="F15" s="316"/>
      <c r="G15" s="16" t="s">
        <v>7</v>
      </c>
      <c r="H15" s="60" t="str">
        <f>+H14</f>
        <v>899.999.737-9</v>
      </c>
      <c r="I15" s="137"/>
    </row>
    <row r="16" spans="1:9" ht="30.6" customHeight="1" thickBot="1" x14ac:dyDescent="0.3">
      <c r="A16" s="95"/>
      <c r="B16" s="46" t="s">
        <v>37</v>
      </c>
      <c r="C16" s="181" t="s">
        <v>72</v>
      </c>
      <c r="D16" s="182"/>
      <c r="E16" s="182"/>
      <c r="F16" s="182"/>
      <c r="G16" s="182"/>
      <c r="H16" s="183"/>
      <c r="I16" s="137"/>
    </row>
    <row r="17" spans="1:9" ht="33" customHeight="1" thickBot="1" x14ac:dyDescent="0.3">
      <c r="A17" s="95"/>
      <c r="B17" s="184" t="s">
        <v>8</v>
      </c>
      <c r="C17" s="185"/>
      <c r="D17" s="185"/>
      <c r="E17" s="185"/>
      <c r="F17" s="185"/>
      <c r="G17" s="185"/>
      <c r="H17" s="186"/>
      <c r="I17" s="137"/>
    </row>
    <row r="18" spans="1:9" ht="52.5" thickBot="1" x14ac:dyDescent="0.3">
      <c r="A18" s="92"/>
      <c r="B18" s="320" t="s">
        <v>9</v>
      </c>
      <c r="C18" s="330"/>
      <c r="D18" s="321"/>
      <c r="E18" s="18" t="s">
        <v>10</v>
      </c>
      <c r="F18" s="19" t="s">
        <v>11</v>
      </c>
      <c r="G18" s="58" t="s">
        <v>12</v>
      </c>
      <c r="H18" s="20" t="s">
        <v>13</v>
      </c>
      <c r="I18" s="138"/>
    </row>
    <row r="19" spans="1:9" ht="149.25" customHeight="1" thickBot="1" x14ac:dyDescent="0.3">
      <c r="A19" s="128">
        <v>46235</v>
      </c>
      <c r="B19" s="310" t="s">
        <v>223</v>
      </c>
      <c r="C19" s="311"/>
      <c r="D19" s="311"/>
      <c r="E19" s="108" t="s">
        <v>117</v>
      </c>
      <c r="F19" s="113">
        <v>20</v>
      </c>
      <c r="G19" s="106"/>
      <c r="H19" s="104"/>
      <c r="I19" s="138"/>
    </row>
    <row r="20" spans="1:9" ht="137.25" customHeight="1" thickBot="1" x14ac:dyDescent="0.3">
      <c r="A20" s="93"/>
      <c r="B20" s="299" t="s">
        <v>116</v>
      </c>
      <c r="C20" s="301"/>
      <c r="D20" s="86" t="s">
        <v>17</v>
      </c>
      <c r="E20" s="108" t="s">
        <v>51</v>
      </c>
      <c r="F20" s="113">
        <v>5</v>
      </c>
      <c r="G20" s="106"/>
      <c r="H20" s="104"/>
      <c r="I20" s="138"/>
    </row>
    <row r="21" spans="1:9" ht="287.25" customHeight="1" thickBot="1" x14ac:dyDescent="0.3">
      <c r="A21" s="93"/>
      <c r="B21" s="299" t="s">
        <v>19</v>
      </c>
      <c r="C21" s="300"/>
      <c r="D21" s="301"/>
      <c r="E21" s="22" t="s">
        <v>70</v>
      </c>
      <c r="F21" s="100">
        <v>3</v>
      </c>
      <c r="G21" s="29"/>
      <c r="H21" s="66"/>
      <c r="I21" s="146" t="s">
        <v>54</v>
      </c>
    </row>
    <row r="22" spans="1:9" ht="203.25" customHeight="1" thickBot="1" x14ac:dyDescent="0.3">
      <c r="A22" s="93"/>
      <c r="B22" s="299" t="s">
        <v>89</v>
      </c>
      <c r="C22" s="300"/>
      <c r="D22" s="301"/>
      <c r="E22" s="22" t="s">
        <v>20</v>
      </c>
      <c r="F22" s="100">
        <v>2</v>
      </c>
      <c r="G22" s="29"/>
      <c r="H22" s="66"/>
      <c r="I22" s="146" t="s">
        <v>54</v>
      </c>
    </row>
    <row r="23" spans="1:9" ht="39" customHeight="1" thickBot="1" x14ac:dyDescent="0.3">
      <c r="A23" s="93"/>
      <c r="B23" s="219" t="s">
        <v>14</v>
      </c>
      <c r="C23" s="220"/>
      <c r="D23" s="220"/>
      <c r="E23" s="221"/>
      <c r="F23" s="23">
        <f>SUM(F19:F22)</f>
        <v>30</v>
      </c>
      <c r="G23" s="57" t="s">
        <v>15</v>
      </c>
      <c r="H23" s="30">
        <f>SUM(H20:H22)</f>
        <v>0</v>
      </c>
      <c r="I23" s="148">
        <f>+'G2 . COND ADIC. RCSP'!I45</f>
        <v>0</v>
      </c>
    </row>
    <row r="24" spans="1:9" ht="17.25" x14ac:dyDescent="0.25">
      <c r="A24" s="98"/>
      <c r="B24" s="24" t="s">
        <v>4</v>
      </c>
      <c r="C24" s="24"/>
      <c r="D24" s="5"/>
      <c r="E24" s="5"/>
      <c r="F24" s="25"/>
      <c r="G24" s="25"/>
      <c r="H24" s="72" t="str">
        <f>+'METODOLOGÍA DE EVALUACIÓN'!G10</f>
        <v>VERSIÓN: SEP 2026</v>
      </c>
      <c r="I24" s="138"/>
    </row>
    <row r="25" spans="1:9" ht="17.25" x14ac:dyDescent="0.25">
      <c r="A25" s="98"/>
      <c r="B25" s="24"/>
      <c r="C25" s="24"/>
      <c r="D25" s="5"/>
      <c r="E25" s="5"/>
      <c r="F25" s="25"/>
      <c r="G25" s="25"/>
      <c r="H25" s="21"/>
      <c r="I25" s="138"/>
    </row>
  </sheetData>
  <mergeCells count="22">
    <mergeCell ref="B3:H3"/>
    <mergeCell ref="B5:H5"/>
    <mergeCell ref="B6:H6"/>
    <mergeCell ref="C11:F11"/>
    <mergeCell ref="B7:H7"/>
    <mergeCell ref="B8:H8"/>
    <mergeCell ref="B22:D22"/>
    <mergeCell ref="B23:E23"/>
    <mergeCell ref="B21:D21"/>
    <mergeCell ref="B9:H9"/>
    <mergeCell ref="B10:H10"/>
    <mergeCell ref="B17:H17"/>
    <mergeCell ref="B18:D18"/>
    <mergeCell ref="B20:C20"/>
    <mergeCell ref="B19:D19"/>
    <mergeCell ref="C12:F12"/>
    <mergeCell ref="C15:F15"/>
    <mergeCell ref="C16:H16"/>
    <mergeCell ref="B12:B13"/>
    <mergeCell ref="B14:B15"/>
    <mergeCell ref="C13:F13"/>
    <mergeCell ref="C14:F14"/>
  </mergeCells>
  <pageMargins left="0.7" right="0.7" top="0.75" bottom="0.75" header="0.3" footer="0.3"/>
  <pageSetup scale="3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CC0066"/>
  </sheetPr>
  <dimension ref="A2:I50"/>
  <sheetViews>
    <sheetView showGridLines="0" view="pageBreakPreview" zoomScale="92" zoomScaleNormal="91" zoomScaleSheetLayoutView="92" workbookViewId="0">
      <selection activeCell="B6" sqref="B6:H6"/>
    </sheetView>
  </sheetViews>
  <sheetFormatPr baseColWidth="10" defaultRowHeight="15" x14ac:dyDescent="0.25"/>
  <cols>
    <col min="1" max="1" width="7.85546875" customWidth="1"/>
    <col min="2" max="2" width="17" customWidth="1"/>
    <col min="3" max="3" width="66.140625" customWidth="1"/>
    <col min="4" max="4" width="12.42578125" customWidth="1"/>
    <col min="5" max="5" width="32.5703125" customWidth="1"/>
    <col min="6" max="6" width="18.42578125" customWidth="1"/>
    <col min="7" max="7" width="23" customWidth="1"/>
    <col min="8" max="8" width="26.7109375" customWidth="1"/>
    <col min="9" max="9" width="24.85546875" customWidth="1"/>
  </cols>
  <sheetData>
    <row r="2" spans="1:9" ht="16.5" thickBot="1" x14ac:dyDescent="0.3">
      <c r="A2" s="2"/>
      <c r="B2" s="3"/>
      <c r="C2" s="2"/>
      <c r="D2" s="2"/>
      <c r="E2" s="2"/>
      <c r="F2" s="2"/>
      <c r="G2" s="2"/>
      <c r="H2" s="2"/>
      <c r="I2" s="9"/>
    </row>
    <row r="3" spans="1:9" ht="34.9" customHeight="1" x14ac:dyDescent="0.25">
      <c r="A3" s="2"/>
      <c r="B3" s="195" t="str">
        <f>+'METODOLOGÍA DE EVALUACIÓN'!B2:G2</f>
        <v>REGISTRADURÍA NACIONAL DEL ESTADO CIVIL Y SU FONDO ROTATORIO</v>
      </c>
      <c r="C3" s="196"/>
      <c r="D3" s="196"/>
      <c r="E3" s="196"/>
      <c r="F3" s="196"/>
      <c r="G3" s="196"/>
      <c r="H3" s="197"/>
      <c r="I3" s="44"/>
    </row>
    <row r="4" spans="1:9" ht="14.45" customHeight="1" x14ac:dyDescent="0.25">
      <c r="A4" s="2"/>
      <c r="B4" s="10"/>
      <c r="C4" s="11"/>
      <c r="D4" s="11"/>
      <c r="E4" s="11"/>
      <c r="F4" s="11"/>
      <c r="G4" s="11"/>
      <c r="H4" s="12"/>
      <c r="I4" s="11"/>
    </row>
    <row r="5" spans="1:9" ht="25.15" customHeight="1" x14ac:dyDescent="0.25">
      <c r="A5" s="2"/>
      <c r="B5" s="198" t="s">
        <v>226</v>
      </c>
      <c r="C5" s="199"/>
      <c r="D5" s="199"/>
      <c r="E5" s="199"/>
      <c r="F5" s="199"/>
      <c r="G5" s="199"/>
      <c r="H5" s="200"/>
      <c r="I5" s="27"/>
    </row>
    <row r="6" spans="1:9" ht="33.6" customHeight="1" thickBot="1" x14ac:dyDescent="0.3">
      <c r="A6" s="2"/>
      <c r="B6" s="201" t="s">
        <v>33</v>
      </c>
      <c r="C6" s="202"/>
      <c r="D6" s="202"/>
      <c r="E6" s="202"/>
      <c r="F6" s="202"/>
      <c r="G6" s="202"/>
      <c r="H6" s="203"/>
      <c r="I6" s="45"/>
    </row>
    <row r="7" spans="1:9" ht="34.15" customHeight="1" thickBot="1" x14ac:dyDescent="0.3">
      <c r="A7" s="2"/>
      <c r="B7" s="204" t="s">
        <v>161</v>
      </c>
      <c r="C7" s="205"/>
      <c r="D7" s="205"/>
      <c r="E7" s="205"/>
      <c r="F7" s="205"/>
      <c r="G7" s="205"/>
      <c r="H7" s="206"/>
      <c r="I7" s="2"/>
    </row>
    <row r="8" spans="1:9" ht="30" customHeight="1" thickBot="1" x14ac:dyDescent="0.3">
      <c r="A8" s="2"/>
      <c r="B8" s="184" t="s">
        <v>5</v>
      </c>
      <c r="C8" s="185"/>
      <c r="D8" s="185"/>
      <c r="E8" s="185"/>
      <c r="F8" s="185"/>
      <c r="G8" s="185"/>
      <c r="H8" s="186"/>
      <c r="I8" s="2"/>
    </row>
    <row r="9" spans="1:9" ht="82.9" customHeight="1" thickBot="1" x14ac:dyDescent="0.3">
      <c r="A9" s="5"/>
      <c r="B9" s="207" t="s">
        <v>162</v>
      </c>
      <c r="C9" s="208"/>
      <c r="D9" s="208"/>
      <c r="E9" s="208"/>
      <c r="F9" s="208"/>
      <c r="G9" s="208"/>
      <c r="H9" s="209"/>
      <c r="I9" s="5"/>
    </row>
    <row r="10" spans="1:9" ht="28.15" customHeight="1" thickBot="1" x14ac:dyDescent="0.3">
      <c r="A10" s="13"/>
      <c r="B10" s="184" t="s">
        <v>6</v>
      </c>
      <c r="C10" s="185"/>
      <c r="D10" s="185"/>
      <c r="E10" s="185"/>
      <c r="F10" s="185"/>
      <c r="G10" s="185"/>
      <c r="H10" s="186"/>
      <c r="I10" s="14"/>
    </row>
    <row r="11" spans="1:9" ht="33.6" customHeight="1" x14ac:dyDescent="0.25">
      <c r="A11" s="13"/>
      <c r="B11" s="38" t="s">
        <v>30</v>
      </c>
      <c r="C11" s="210" t="s">
        <v>139</v>
      </c>
      <c r="D11" s="211"/>
      <c r="E11" s="211"/>
      <c r="F11" s="211"/>
      <c r="G11" s="15" t="s">
        <v>7</v>
      </c>
      <c r="H11" s="59" t="str">
        <f>+'G1. COND ADIC. TRDMC'!H11</f>
        <v>899.999.737-9</v>
      </c>
      <c r="I11" s="14"/>
    </row>
    <row r="12" spans="1:9" ht="33.6" customHeight="1" x14ac:dyDescent="0.25">
      <c r="A12" s="13"/>
      <c r="B12" s="214" t="s">
        <v>31</v>
      </c>
      <c r="C12" s="212" t="str">
        <f>+C11</f>
        <v>FONDO ROTATORIO DE LA REGISTRADURIA NACIONAL DEL ESTADO CIVIL</v>
      </c>
      <c r="D12" s="213"/>
      <c r="E12" s="213"/>
      <c r="F12" s="213"/>
      <c r="G12" s="16" t="s">
        <v>7</v>
      </c>
      <c r="H12" s="60" t="str">
        <f>+H11</f>
        <v>899.999.737-9</v>
      </c>
      <c r="I12" s="14"/>
    </row>
    <row r="13" spans="1:9" ht="33.6" customHeight="1" x14ac:dyDescent="0.25">
      <c r="A13" s="13"/>
      <c r="B13" s="215"/>
      <c r="C13" s="119" t="s">
        <v>126</v>
      </c>
      <c r="D13" s="120"/>
      <c r="E13" s="120"/>
      <c r="F13" s="120"/>
      <c r="G13" s="16" t="s">
        <v>7</v>
      </c>
      <c r="H13" s="60" t="s">
        <v>127</v>
      </c>
      <c r="I13" s="14"/>
    </row>
    <row r="14" spans="1:9" ht="33.6" customHeight="1" x14ac:dyDescent="0.25">
      <c r="A14" s="13"/>
      <c r="B14" s="214" t="s">
        <v>32</v>
      </c>
      <c r="C14" s="212" t="str">
        <f>+C12</f>
        <v>FONDO ROTATORIO DE LA REGISTRADURIA NACIONAL DEL ESTADO CIVIL</v>
      </c>
      <c r="D14" s="213"/>
      <c r="E14" s="213"/>
      <c r="F14" s="213"/>
      <c r="G14" s="16" t="s">
        <v>7</v>
      </c>
      <c r="H14" s="60" t="str">
        <f>+H12</f>
        <v>899.999.737-9</v>
      </c>
      <c r="I14" s="14"/>
    </row>
    <row r="15" spans="1:9" ht="30.6" customHeight="1" thickBot="1" x14ac:dyDescent="0.3">
      <c r="A15" s="13"/>
      <c r="B15" s="216"/>
      <c r="C15" s="193" t="str">
        <f>+C13</f>
        <v xml:space="preserve">REGISTRADURIA NACIONAL DEL ESTADO CIVIL </v>
      </c>
      <c r="D15" s="194"/>
      <c r="E15" s="194"/>
      <c r="F15" s="194"/>
      <c r="G15" s="17" t="s">
        <v>7</v>
      </c>
      <c r="H15" s="61" t="str">
        <f>+H13</f>
        <v>899.999.040-4</v>
      </c>
      <c r="I15" s="14"/>
    </row>
    <row r="16" spans="1:9" ht="30.6" customHeight="1" thickBot="1" x14ac:dyDescent="0.3">
      <c r="A16" s="13"/>
      <c r="B16" s="46" t="s">
        <v>37</v>
      </c>
      <c r="C16" s="181" t="s">
        <v>72</v>
      </c>
      <c r="D16" s="182"/>
      <c r="E16" s="182"/>
      <c r="F16" s="182"/>
      <c r="G16" s="182"/>
      <c r="H16" s="183"/>
      <c r="I16" s="14"/>
    </row>
    <row r="17" spans="1:9" ht="33" customHeight="1" thickBot="1" x14ac:dyDescent="0.3">
      <c r="A17" s="13"/>
      <c r="B17" s="184" t="s">
        <v>8</v>
      </c>
      <c r="C17" s="185"/>
      <c r="D17" s="185"/>
      <c r="E17" s="185"/>
      <c r="F17" s="185"/>
      <c r="G17" s="185"/>
      <c r="H17" s="186"/>
      <c r="I17" s="14"/>
    </row>
    <row r="18" spans="1:9" ht="52.5" customHeight="1" thickBot="1" x14ac:dyDescent="0.3">
      <c r="A18" s="135"/>
      <c r="B18" s="151" t="s">
        <v>9</v>
      </c>
      <c r="C18" s="152"/>
      <c r="D18" s="153"/>
      <c r="E18" s="18" t="s">
        <v>10</v>
      </c>
      <c r="F18" s="19" t="s">
        <v>11</v>
      </c>
      <c r="G18" s="58" t="s">
        <v>12</v>
      </c>
      <c r="H18" s="20" t="s">
        <v>13</v>
      </c>
      <c r="I18" s="21"/>
    </row>
    <row r="19" spans="1:9" ht="152.25" customHeight="1" x14ac:dyDescent="0.25">
      <c r="A19" s="135"/>
      <c r="B19" s="171" t="s">
        <v>163</v>
      </c>
      <c r="C19" s="172"/>
      <c r="D19" s="90" t="s">
        <v>17</v>
      </c>
      <c r="E19" s="156" t="s">
        <v>39</v>
      </c>
      <c r="F19" s="159">
        <f>+D22</f>
        <v>10</v>
      </c>
      <c r="G19" s="189"/>
      <c r="H19" s="168"/>
      <c r="I19" s="21"/>
    </row>
    <row r="20" spans="1:9" ht="27.75" customHeight="1" x14ac:dyDescent="0.25">
      <c r="A20" s="135"/>
      <c r="B20" s="154" t="s">
        <v>44</v>
      </c>
      <c r="C20" s="155"/>
      <c r="D20" s="49">
        <v>2</v>
      </c>
      <c r="E20" s="157"/>
      <c r="F20" s="160"/>
      <c r="G20" s="190"/>
      <c r="H20" s="169"/>
      <c r="I20" s="21"/>
    </row>
    <row r="21" spans="1:9" ht="27.75" customHeight="1" x14ac:dyDescent="0.25">
      <c r="A21" s="135"/>
      <c r="B21" s="166" t="s">
        <v>224</v>
      </c>
      <c r="C21" s="167"/>
      <c r="D21" s="36">
        <v>6</v>
      </c>
      <c r="E21" s="157"/>
      <c r="F21" s="160"/>
      <c r="G21" s="190"/>
      <c r="H21" s="169"/>
      <c r="I21" s="21"/>
    </row>
    <row r="22" spans="1:9" ht="27.75" customHeight="1" thickBot="1" x14ac:dyDescent="0.3">
      <c r="A22" s="135"/>
      <c r="B22" s="166" t="s">
        <v>225</v>
      </c>
      <c r="C22" s="167"/>
      <c r="D22" s="36">
        <v>10</v>
      </c>
      <c r="E22" s="157"/>
      <c r="F22" s="160"/>
      <c r="G22" s="190"/>
      <c r="H22" s="169"/>
      <c r="I22" s="21"/>
    </row>
    <row r="23" spans="1:9" ht="94.5" customHeight="1" x14ac:dyDescent="0.25">
      <c r="A23" s="135"/>
      <c r="B23" s="187" t="s">
        <v>164</v>
      </c>
      <c r="C23" s="188"/>
      <c r="D23" s="90" t="s">
        <v>17</v>
      </c>
      <c r="E23" s="156" t="s">
        <v>49</v>
      </c>
      <c r="F23" s="159">
        <f>+D26</f>
        <v>3</v>
      </c>
      <c r="G23" s="178"/>
      <c r="H23" s="168"/>
      <c r="I23" s="21"/>
    </row>
    <row r="24" spans="1:9" ht="24.95" customHeight="1" x14ac:dyDescent="0.25">
      <c r="A24" s="135"/>
      <c r="B24" s="154" t="s">
        <v>181</v>
      </c>
      <c r="C24" s="155"/>
      <c r="D24" s="36">
        <v>1</v>
      </c>
      <c r="E24" s="157"/>
      <c r="F24" s="160"/>
      <c r="G24" s="179"/>
      <c r="H24" s="169"/>
      <c r="I24" s="21"/>
    </row>
    <row r="25" spans="1:9" ht="24.95" customHeight="1" x14ac:dyDescent="0.25">
      <c r="A25" s="135"/>
      <c r="B25" s="191" t="s">
        <v>182</v>
      </c>
      <c r="C25" s="192"/>
      <c r="D25" s="36">
        <v>2</v>
      </c>
      <c r="E25" s="157"/>
      <c r="F25" s="160"/>
      <c r="G25" s="179"/>
      <c r="H25" s="169"/>
      <c r="I25" s="21"/>
    </row>
    <row r="26" spans="1:9" ht="24.95" customHeight="1" thickBot="1" x14ac:dyDescent="0.3">
      <c r="A26" s="135"/>
      <c r="B26" s="191" t="s">
        <v>183</v>
      </c>
      <c r="C26" s="192"/>
      <c r="D26" s="37">
        <v>3</v>
      </c>
      <c r="E26" s="158"/>
      <c r="F26" s="161"/>
      <c r="G26" s="180"/>
      <c r="H26" s="170"/>
      <c r="I26" s="21"/>
    </row>
    <row r="27" spans="1:9" ht="93" customHeight="1" x14ac:dyDescent="0.25">
      <c r="A27" s="135"/>
      <c r="B27" s="187" t="s">
        <v>165</v>
      </c>
      <c r="C27" s="188"/>
      <c r="D27" s="90" t="s">
        <v>17</v>
      </c>
      <c r="E27" s="156" t="s">
        <v>49</v>
      </c>
      <c r="F27" s="159">
        <f>+D30</f>
        <v>3</v>
      </c>
      <c r="G27" s="178"/>
      <c r="H27" s="168"/>
      <c r="I27" s="21"/>
    </row>
    <row r="28" spans="1:9" ht="24.95" customHeight="1" x14ac:dyDescent="0.25">
      <c r="A28" s="217"/>
      <c r="B28" s="162" t="s">
        <v>181</v>
      </c>
      <c r="C28" s="163"/>
      <c r="D28" s="36">
        <v>1</v>
      </c>
      <c r="E28" s="157"/>
      <c r="F28" s="160"/>
      <c r="G28" s="179"/>
      <c r="H28" s="169"/>
      <c r="I28" s="21"/>
    </row>
    <row r="29" spans="1:9" ht="24.95" customHeight="1" x14ac:dyDescent="0.25">
      <c r="A29" s="218"/>
      <c r="B29" s="173" t="s">
        <v>182</v>
      </c>
      <c r="C29" s="174"/>
      <c r="D29" s="36">
        <v>2</v>
      </c>
      <c r="E29" s="157"/>
      <c r="F29" s="160"/>
      <c r="G29" s="179"/>
      <c r="H29" s="169"/>
      <c r="I29" s="21"/>
    </row>
    <row r="30" spans="1:9" ht="24.95" customHeight="1" thickBot="1" x14ac:dyDescent="0.3">
      <c r="A30" s="218"/>
      <c r="B30" s="173" t="s">
        <v>183</v>
      </c>
      <c r="C30" s="174"/>
      <c r="D30" s="37">
        <v>3</v>
      </c>
      <c r="E30" s="158"/>
      <c r="F30" s="161"/>
      <c r="G30" s="180"/>
      <c r="H30" s="170"/>
      <c r="I30" s="21"/>
    </row>
    <row r="31" spans="1:9" ht="96.75" customHeight="1" x14ac:dyDescent="0.25">
      <c r="A31" s="135"/>
      <c r="B31" s="164" t="s">
        <v>166</v>
      </c>
      <c r="C31" s="165"/>
      <c r="D31" s="90" t="s">
        <v>17</v>
      </c>
      <c r="E31" s="156" t="s">
        <v>49</v>
      </c>
      <c r="F31" s="159">
        <f>+D34</f>
        <v>3</v>
      </c>
      <c r="G31" s="178"/>
      <c r="H31" s="168"/>
      <c r="I31" s="21"/>
    </row>
    <row r="32" spans="1:9" ht="24.95" customHeight="1" x14ac:dyDescent="0.25">
      <c r="A32" s="217"/>
      <c r="B32" s="162" t="s">
        <v>181</v>
      </c>
      <c r="C32" s="163"/>
      <c r="D32" s="36">
        <v>1</v>
      </c>
      <c r="E32" s="157"/>
      <c r="F32" s="160"/>
      <c r="G32" s="179"/>
      <c r="H32" s="169"/>
      <c r="I32" s="21"/>
    </row>
    <row r="33" spans="1:9" ht="24.95" customHeight="1" x14ac:dyDescent="0.25">
      <c r="A33" s="218"/>
      <c r="B33" s="173" t="s">
        <v>182</v>
      </c>
      <c r="C33" s="174"/>
      <c r="D33" s="36">
        <v>2</v>
      </c>
      <c r="E33" s="157"/>
      <c r="F33" s="160"/>
      <c r="G33" s="179"/>
      <c r="H33" s="169"/>
      <c r="I33" s="21"/>
    </row>
    <row r="34" spans="1:9" ht="24.95" customHeight="1" thickBot="1" x14ac:dyDescent="0.3">
      <c r="A34" s="218"/>
      <c r="B34" s="173" t="s">
        <v>183</v>
      </c>
      <c r="C34" s="174"/>
      <c r="D34" s="37">
        <v>3</v>
      </c>
      <c r="E34" s="158"/>
      <c r="F34" s="161"/>
      <c r="G34" s="180"/>
      <c r="H34" s="170"/>
      <c r="I34" s="21"/>
    </row>
    <row r="35" spans="1:9" ht="96.75" customHeight="1" x14ac:dyDescent="0.25">
      <c r="A35" s="135"/>
      <c r="B35" s="164" t="s">
        <v>167</v>
      </c>
      <c r="C35" s="165"/>
      <c r="D35" s="90" t="s">
        <v>17</v>
      </c>
      <c r="E35" s="156" t="s">
        <v>49</v>
      </c>
      <c r="F35" s="159">
        <f>+D38</f>
        <v>3</v>
      </c>
      <c r="G35" s="178"/>
      <c r="H35" s="168"/>
      <c r="I35" s="21"/>
    </row>
    <row r="36" spans="1:9" ht="24.95" customHeight="1" x14ac:dyDescent="0.25">
      <c r="A36" s="217"/>
      <c r="B36" s="162" t="s">
        <v>181</v>
      </c>
      <c r="C36" s="163"/>
      <c r="D36" s="36">
        <v>1</v>
      </c>
      <c r="E36" s="157"/>
      <c r="F36" s="160"/>
      <c r="G36" s="179"/>
      <c r="H36" s="169"/>
      <c r="I36" s="21"/>
    </row>
    <row r="37" spans="1:9" ht="24.95" customHeight="1" x14ac:dyDescent="0.25">
      <c r="A37" s="218"/>
      <c r="B37" s="173" t="s">
        <v>182</v>
      </c>
      <c r="C37" s="174"/>
      <c r="D37" s="36">
        <v>2</v>
      </c>
      <c r="E37" s="157"/>
      <c r="F37" s="160"/>
      <c r="G37" s="179"/>
      <c r="H37" s="169"/>
      <c r="I37" s="21"/>
    </row>
    <row r="38" spans="1:9" ht="24.95" customHeight="1" thickBot="1" x14ac:dyDescent="0.3">
      <c r="A38" s="218"/>
      <c r="B38" s="173" t="s">
        <v>183</v>
      </c>
      <c r="C38" s="174"/>
      <c r="D38" s="37">
        <v>3</v>
      </c>
      <c r="E38" s="158"/>
      <c r="F38" s="161"/>
      <c r="G38" s="180"/>
      <c r="H38" s="170"/>
      <c r="I38" s="21"/>
    </row>
    <row r="39" spans="1:9" ht="96.75" customHeight="1" x14ac:dyDescent="0.25">
      <c r="A39" s="135"/>
      <c r="B39" s="171" t="s">
        <v>58</v>
      </c>
      <c r="C39" s="172"/>
      <c r="D39" s="90" t="s">
        <v>17</v>
      </c>
      <c r="E39" s="156" t="s">
        <v>49</v>
      </c>
      <c r="F39" s="159">
        <f>+D42</f>
        <v>3</v>
      </c>
      <c r="G39" s="178"/>
      <c r="H39" s="168"/>
      <c r="I39" s="21"/>
    </row>
    <row r="40" spans="1:9" ht="24.95" customHeight="1" x14ac:dyDescent="0.25">
      <c r="A40" s="217"/>
      <c r="B40" s="162" t="s">
        <v>120</v>
      </c>
      <c r="C40" s="163"/>
      <c r="D40" s="36">
        <v>1</v>
      </c>
      <c r="E40" s="157"/>
      <c r="F40" s="160"/>
      <c r="G40" s="179"/>
      <c r="H40" s="169"/>
      <c r="I40" s="21"/>
    </row>
    <row r="41" spans="1:9" ht="24.95" customHeight="1" x14ac:dyDescent="0.25">
      <c r="A41" s="218"/>
      <c r="B41" s="173" t="s">
        <v>67</v>
      </c>
      <c r="C41" s="174"/>
      <c r="D41" s="36">
        <v>2</v>
      </c>
      <c r="E41" s="157"/>
      <c r="F41" s="160"/>
      <c r="G41" s="179"/>
      <c r="H41" s="169"/>
      <c r="I41" s="21"/>
    </row>
    <row r="42" spans="1:9" ht="24.95" customHeight="1" thickBot="1" x14ac:dyDescent="0.3">
      <c r="A42" s="218"/>
      <c r="B42" s="173" t="s">
        <v>121</v>
      </c>
      <c r="C42" s="174"/>
      <c r="D42" s="37">
        <v>3</v>
      </c>
      <c r="E42" s="158"/>
      <c r="F42" s="161"/>
      <c r="G42" s="180"/>
      <c r="H42" s="170"/>
      <c r="I42" s="21"/>
    </row>
    <row r="43" spans="1:9" ht="66.75" customHeight="1" x14ac:dyDescent="0.25">
      <c r="A43" s="135"/>
      <c r="B43" s="222" t="s">
        <v>168</v>
      </c>
      <c r="C43" s="223"/>
      <c r="D43" s="90" t="s">
        <v>17</v>
      </c>
      <c r="E43" s="175" t="s">
        <v>53</v>
      </c>
      <c r="F43" s="159">
        <f>+D47</f>
        <v>3</v>
      </c>
      <c r="G43" s="178"/>
      <c r="H43" s="168"/>
      <c r="I43" s="21"/>
    </row>
    <row r="44" spans="1:9" ht="24.95" customHeight="1" x14ac:dyDescent="0.25">
      <c r="A44" s="135"/>
      <c r="B44" s="154" t="s">
        <v>59</v>
      </c>
      <c r="C44" s="155"/>
      <c r="D44" s="49">
        <v>0.5</v>
      </c>
      <c r="E44" s="176"/>
      <c r="F44" s="160"/>
      <c r="G44" s="179"/>
      <c r="H44" s="169"/>
      <c r="I44" s="21"/>
    </row>
    <row r="45" spans="1:9" ht="24.95" customHeight="1" x14ac:dyDescent="0.25">
      <c r="A45" s="135"/>
      <c r="B45" s="154" t="s">
        <v>60</v>
      </c>
      <c r="C45" s="155"/>
      <c r="D45" s="36">
        <v>1</v>
      </c>
      <c r="E45" s="176"/>
      <c r="F45" s="160"/>
      <c r="G45" s="179"/>
      <c r="H45" s="169"/>
    </row>
    <row r="46" spans="1:9" ht="24.95" customHeight="1" x14ac:dyDescent="0.25">
      <c r="A46" s="135"/>
      <c r="B46" s="154" t="s">
        <v>61</v>
      </c>
      <c r="C46" s="155"/>
      <c r="D46" s="49">
        <v>2</v>
      </c>
      <c r="E46" s="176"/>
      <c r="F46" s="160"/>
      <c r="G46" s="179"/>
      <c r="H46" s="169"/>
    </row>
    <row r="47" spans="1:9" ht="24.95" customHeight="1" thickBot="1" x14ac:dyDescent="0.3">
      <c r="A47" s="135"/>
      <c r="B47" s="154" t="s">
        <v>62</v>
      </c>
      <c r="C47" s="155"/>
      <c r="D47" s="36">
        <v>3</v>
      </c>
      <c r="E47" s="177"/>
      <c r="F47" s="161"/>
      <c r="G47" s="180"/>
      <c r="H47" s="170"/>
      <c r="I47" s="21"/>
    </row>
    <row r="48" spans="1:9" ht="135.75" customHeight="1" thickBot="1" x14ac:dyDescent="0.3">
      <c r="A48" s="135"/>
      <c r="B48" s="222" t="s">
        <v>118</v>
      </c>
      <c r="C48" s="223"/>
      <c r="D48" s="86" t="s">
        <v>17</v>
      </c>
      <c r="E48" s="108" t="s">
        <v>51</v>
      </c>
      <c r="F48" s="107">
        <v>3</v>
      </c>
      <c r="G48" s="106"/>
      <c r="H48" s="104"/>
    </row>
    <row r="49" spans="1:9" ht="43.15" customHeight="1" thickBot="1" x14ac:dyDescent="0.3">
      <c r="A49" s="135"/>
      <c r="B49" s="219" t="s">
        <v>14</v>
      </c>
      <c r="C49" s="220"/>
      <c r="D49" s="220"/>
      <c r="E49" s="221"/>
      <c r="F49" s="23">
        <v>2</v>
      </c>
      <c r="G49" s="57" t="s">
        <v>15</v>
      </c>
      <c r="H49" s="30">
        <f>SUM(H19:H48)</f>
        <v>0</v>
      </c>
      <c r="I49" s="148" t="s">
        <v>50</v>
      </c>
    </row>
    <row r="50" spans="1:9" x14ac:dyDescent="0.25">
      <c r="B50" s="73" t="str">
        <f>+'METODOLOGÍA DE EVALUACIÓN'!B10</f>
        <v>By: Tiger</v>
      </c>
      <c r="H50" s="71" t="str">
        <f>+'METODOLOGÍA DE EVALUACIÓN'!G10</f>
        <v>VERSIÓN: SEP 2026</v>
      </c>
    </row>
  </sheetData>
  <mergeCells count="79">
    <mergeCell ref="A28:A30"/>
    <mergeCell ref="A32:A34"/>
    <mergeCell ref="A36:A38"/>
    <mergeCell ref="A40:A42"/>
    <mergeCell ref="B49:E49"/>
    <mergeCell ref="B28:C28"/>
    <mergeCell ref="B29:C29"/>
    <mergeCell ref="B30:C30"/>
    <mergeCell ref="B48:C48"/>
    <mergeCell ref="B33:C33"/>
    <mergeCell ref="B34:C34"/>
    <mergeCell ref="B37:C37"/>
    <mergeCell ref="B38:C38"/>
    <mergeCell ref="B43:C43"/>
    <mergeCell ref="F27:F30"/>
    <mergeCell ref="E19:E22"/>
    <mergeCell ref="F19:F22"/>
    <mergeCell ref="C15:F15"/>
    <mergeCell ref="B3:H3"/>
    <mergeCell ref="B5:H5"/>
    <mergeCell ref="B6:H6"/>
    <mergeCell ref="B7:H7"/>
    <mergeCell ref="B8:H8"/>
    <mergeCell ref="B9:H9"/>
    <mergeCell ref="B10:H10"/>
    <mergeCell ref="C11:F11"/>
    <mergeCell ref="C12:F12"/>
    <mergeCell ref="B12:B13"/>
    <mergeCell ref="B14:B15"/>
    <mergeCell ref="C14:F14"/>
    <mergeCell ref="H23:H26"/>
    <mergeCell ref="G27:G30"/>
    <mergeCell ref="H27:H30"/>
    <mergeCell ref="C16:H16"/>
    <mergeCell ref="B17:H17"/>
    <mergeCell ref="B19:C19"/>
    <mergeCell ref="B23:C23"/>
    <mergeCell ref="B27:C27"/>
    <mergeCell ref="G19:G22"/>
    <mergeCell ref="H19:H22"/>
    <mergeCell ref="B25:C25"/>
    <mergeCell ref="B26:C26"/>
    <mergeCell ref="E23:E26"/>
    <mergeCell ref="F23:F26"/>
    <mergeCell ref="G23:G26"/>
    <mergeCell ref="E27:E30"/>
    <mergeCell ref="H31:H34"/>
    <mergeCell ref="E31:E34"/>
    <mergeCell ref="F31:F34"/>
    <mergeCell ref="G31:G34"/>
    <mergeCell ref="G35:G38"/>
    <mergeCell ref="H35:H38"/>
    <mergeCell ref="H43:H47"/>
    <mergeCell ref="B39:C39"/>
    <mergeCell ref="B40:C40"/>
    <mergeCell ref="B41:C41"/>
    <mergeCell ref="E43:E47"/>
    <mergeCell ref="B42:C42"/>
    <mergeCell ref="G43:G47"/>
    <mergeCell ref="G39:G42"/>
    <mergeCell ref="H39:H42"/>
    <mergeCell ref="F43:F47"/>
    <mergeCell ref="B47:C47"/>
    <mergeCell ref="B18:D18"/>
    <mergeCell ref="B46:C46"/>
    <mergeCell ref="E39:E42"/>
    <mergeCell ref="F39:F42"/>
    <mergeCell ref="B44:C44"/>
    <mergeCell ref="B45:C45"/>
    <mergeCell ref="B36:C36"/>
    <mergeCell ref="E35:E38"/>
    <mergeCell ref="F35:F38"/>
    <mergeCell ref="B24:C24"/>
    <mergeCell ref="B31:C31"/>
    <mergeCell ref="B35:C35"/>
    <mergeCell ref="B20:C20"/>
    <mergeCell ref="B21:C21"/>
    <mergeCell ref="B22:C22"/>
    <mergeCell ref="B32:C32"/>
  </mergeCells>
  <pageMargins left="0.7" right="0.7" top="0.75" bottom="0.75" header="0.3" footer="0.3"/>
  <pageSetup scale="37" orientation="portrait" r:id="rId1"/>
  <rowBreaks count="1" manualBreakCount="1">
    <brk id="47" max="8"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5863B650E9255644A1B24DBA1F101A74" ma:contentTypeVersion="16" ma:contentTypeDescription="Crear nuevo documento." ma:contentTypeScope="" ma:versionID="c6dafbe14cb5bbaf492e33edf68f83fe">
  <xsd:schema xmlns:xsd="http://www.w3.org/2001/XMLSchema" xmlns:xs="http://www.w3.org/2001/XMLSchema" xmlns:p="http://schemas.microsoft.com/office/2006/metadata/properties" xmlns:ns2="afb6680c-5126-4293-8efc-f0ef4683a575" xmlns:ns3="58020ebd-ab32-47fa-8ceb-969687debf76" targetNamespace="http://schemas.microsoft.com/office/2006/metadata/properties" ma:root="true" ma:fieldsID="ac43a6d21560a9d6392cd70a715f9c56" ns2:_="" ns3:_="">
    <xsd:import namespace="afb6680c-5126-4293-8efc-f0ef4683a575"/>
    <xsd:import namespace="58020ebd-ab32-47fa-8ceb-969687debf76"/>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3:MediaServiceSearchProperties" minOccurs="0"/>
                <xsd:element ref="ns3:MediaServiceObjectDetectorVersions" minOccurs="0"/>
                <xsd:element ref="ns3:lcf76f155ced4ddcb4097134ff3c332f" minOccurs="0"/>
                <xsd:element ref="ns2:TaxCatchAll" minOccurs="0"/>
                <xsd:element ref="ns3:MediaServiceDateTaken" minOccurs="0"/>
                <xsd:element ref="ns3:MediaServiceOCR"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fb6680c-5126-4293-8efc-f0ef4683a575" elementFormDefault="qualified">
    <xsd:import namespace="http://schemas.microsoft.com/office/2006/documentManagement/types"/>
    <xsd:import namespace="http://schemas.microsoft.com/office/infopath/2007/PartnerControls"/>
    <xsd:element name="_dlc_DocId" ma:index="8" nillable="true" ma:displayName="Valor de Id. de documento" ma:description="El valor del identificador de documento asignado a este elemento." ma:indexed="true" ma:internalName="_dlc_DocId" ma:readOnly="true">
      <xsd:simpleType>
        <xsd:restriction base="dms:Text"/>
      </xsd:simpleType>
    </xsd:element>
    <xsd:element name="_dlc_DocIdUrl" ma:index="9" nillable="true" ma:displayName="Id. de documento" ma:description="Vínculo permanente a este documento."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TaxCatchAll" ma:index="17" nillable="true" ma:displayName="Taxonomy Catch All Column" ma:hidden="true" ma:list="{7a899628-b649-471c-a1d1-a6e379788d5b}" ma:internalName="TaxCatchAll" ma:showField="CatchAllData" ma:web="afb6680c-5126-4293-8efc-f0ef4683a575">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58020ebd-ab32-47fa-8ceb-969687debf76"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lcf76f155ced4ddcb4097134ff3c332f" ma:index="16" nillable="true" ma:taxonomy="true" ma:internalName="lcf76f155ced4ddcb4097134ff3c332f" ma:taxonomyFieldName="MediaServiceImageTags" ma:displayName="Etiquetas de imagen" ma:readOnly="false" ma:fieldId="{5cf76f15-5ced-4ddc-b409-7134ff3c332f}" ma:taxonomyMulti="true" ma:sspId="381b4561-0995-4194-8a43-67cdfbc958b4" ma:termSetId="09814cd3-568e-fe90-9814-8d621ff8fb84" ma:anchorId="fba54fb3-c3e1-fe81-a776-ca4b69148c4d" ma:open="true" ma:isKeyword="false">
      <xsd:complexType>
        <xsd:sequence>
          <xsd:element ref="pc:Terms" minOccurs="0" maxOccurs="1"/>
        </xsd:sequence>
      </xsd:complexType>
    </xsd:element>
    <xsd:element name="MediaServiceDateTaken" ma:index="18" nillable="true" ma:displayName="MediaServiceDateTaken" ma:description="" ma:hidden="true" ma:indexed="true" ma:internalName="MediaServiceDateTaken"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GenerationTime" ma:index="20" nillable="true" ma:displayName="MediaServiceGenerationTime" ma:hidden="true" ma:internalName="MediaServiceGenerationTime" ma:readOnly="true">
      <xsd:simpleType>
        <xsd:restriction base="dms:Text"/>
      </xsd:simpleType>
    </xsd:element>
    <xsd:element name="MediaServiceEventHashCode" ma:index="21" nillable="true" ma:displayName="MediaServiceEventHashCode" ma:hidden="true" ma:internalName="MediaServiceEventHashCode"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lcf76f155ced4ddcb4097134ff3c332f xmlns="58020ebd-ab32-47fa-8ceb-969687debf76">
      <Terms xmlns="http://schemas.microsoft.com/office/infopath/2007/PartnerControls"/>
    </lcf76f155ced4ddcb4097134ff3c332f>
    <TaxCatchAll xmlns="afb6680c-5126-4293-8efc-f0ef4683a575" xsi:nil="true"/>
  </documentManagement>
</p:properties>
</file>

<file path=customXml/itemProps1.xml><?xml version="1.0" encoding="utf-8"?>
<ds:datastoreItem xmlns:ds="http://schemas.openxmlformats.org/officeDocument/2006/customXml" ds:itemID="{C04882A8-2FB5-479B-9E1B-93EBF5818715}"/>
</file>

<file path=customXml/itemProps2.xml><?xml version="1.0" encoding="utf-8"?>
<ds:datastoreItem xmlns:ds="http://schemas.openxmlformats.org/officeDocument/2006/customXml" ds:itemID="{06CA09F3-2D19-4067-B6B6-8A8AD4FA8190}"/>
</file>

<file path=customXml/itemProps3.xml><?xml version="1.0" encoding="utf-8"?>
<ds:datastoreItem xmlns:ds="http://schemas.openxmlformats.org/officeDocument/2006/customXml" ds:itemID="{3033FC2D-7B0F-4CF0-BCCB-7C5318B93D66}"/>
</file>

<file path=customXml/itemProps4.xml><?xml version="1.0" encoding="utf-8"?>
<ds:datastoreItem xmlns:ds="http://schemas.openxmlformats.org/officeDocument/2006/customXml" ds:itemID="{5ECB5E46-4C43-4F32-A8F8-88607FBD133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METODOLOGÍA DE EVALUACIÓN</vt:lpstr>
      <vt:lpstr>G1. COND ADIC. TRDMC</vt:lpstr>
      <vt:lpstr>G1. COND ADIC. MANEJO GLOBAL</vt:lpstr>
      <vt:lpstr>G1. COND ADIC. RCE</vt:lpstr>
      <vt:lpstr>G1. COND ADIC. TRANSP VALORES</vt:lpstr>
      <vt:lpstr>G1. COND ADIC. TRANSP MCÍAS</vt:lpstr>
      <vt:lpstr>G1 COND ADIC. AUTOMÓVILES</vt:lpstr>
      <vt:lpstr>G2 . COND ADIC. RCSP</vt:lpstr>
      <vt:lpstr>G2. COND ADIC. IRF</vt:lpstr>
      <vt:lpstr>G3. COND ADIC. RIESGO CYB</vt:lpstr>
      <vt:lpstr>'G1 COND ADIC. AUTOMÓVILES'!Área_de_impresión</vt:lpstr>
      <vt:lpstr>'G1. COND ADIC. MANEJO GLOBAL'!Área_de_impresión</vt:lpstr>
      <vt:lpstr>'G1. COND ADIC. TRANSP MCÍAS'!Área_de_impresión</vt:lpstr>
      <vt:lpstr>'G1. COND ADIC. TRANSP VALORES'!Área_de_impresión</vt:lpstr>
      <vt:lpstr>'G2 . COND ADIC. RCSP'!Área_de_impresión</vt:lpstr>
      <vt:lpstr>'G2. COND ADIC. IRF'!Área_de_impresión</vt:lpstr>
      <vt:lpstr>'G3. COND ADIC. RIESGO CYB'!Área_de_impresión</vt:lpstr>
    </vt:vector>
  </TitlesOfParts>
  <Company>HP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danil</dc:creator>
  <cp:lastModifiedBy>Cesar Mauricio Martínez Delgado</cp:lastModifiedBy>
  <dcterms:created xsi:type="dcterms:W3CDTF">2020-10-15T19:00:58Z</dcterms:created>
  <dcterms:modified xsi:type="dcterms:W3CDTF">2026-09-24T16:23:39Z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0x0101005863B650E9255644A1B24DBA1F101A74</vt:lpwstr>
  </property>
  <property fmtid="{D5CDD505-2E9C-101B-9397-08002B2CF9AE}" pid="3" name="MediaServiceImageTags">
    <vt:lpwstr/>
  </property>
</Properties>
</file>