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autoCompressPictures="0" defaultThemeVersion="124226"/>
  <mc:AlternateContent xmlns:mc="http://schemas.openxmlformats.org/markup-compatibility/2006">
    <mc:Choice Requires="x15">
      <x15ac:absPath xmlns:x15ac="http://schemas.microsoft.com/office/spreadsheetml/2010/11/ac" url="D:\Usuarios\alinares\Desktop\PROCESO COMBUSTIBLE SUBASTA 2026-2028\"/>
    </mc:Choice>
  </mc:AlternateContent>
  <xr:revisionPtr revIDLastSave="0" documentId="13_ncr:1_{CD328B31-CD81-4427-9AB4-5308ACE68A2A}" xr6:coauthVersionLast="47" xr6:coauthVersionMax="47" xr10:uidLastSave="{00000000-0000-0000-0000-000000000000}"/>
  <bookViews>
    <workbookView xWindow="-120" yWindow="-120" windowWidth="29040" windowHeight="15720" xr2:uid="{00000000-000D-0000-FFFF-FFFF00000000}"/>
  </bookViews>
  <sheets>
    <sheet name="Matriz riesgos" sheetId="17" r:id="rId1"/>
    <sheet name="TABLAS VALORACIÓN" sheetId="18"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6" i="17" l="1"/>
  <c r="W6" i="17" s="1"/>
  <c r="U6" i="17"/>
  <c r="S6" i="17"/>
  <c r="L6" i="17"/>
  <c r="J6" i="17"/>
  <c r="M6" i="17" l="1"/>
  <c r="N6" i="17" s="1"/>
  <c r="V9" i="17"/>
  <c r="W9" i="17" s="1"/>
  <c r="U9" i="17"/>
  <c r="S9" i="17"/>
  <c r="M9" i="17"/>
  <c r="N9" i="17" s="1"/>
  <c r="L9" i="17"/>
  <c r="J9" i="17"/>
  <c r="J7" i="17"/>
  <c r="L7" i="17"/>
  <c r="M7" i="17"/>
  <c r="N7" i="17" s="1"/>
  <c r="S7" i="17"/>
  <c r="U7" i="17"/>
  <c r="V7" i="17"/>
  <c r="W7" i="17" s="1"/>
  <c r="J13" i="17"/>
  <c r="L13" i="17"/>
  <c r="M13" i="17"/>
  <c r="N13" i="17" s="1"/>
  <c r="S13" i="17"/>
  <c r="U13" i="17"/>
  <c r="U14" i="17"/>
  <c r="S14" i="17"/>
  <c r="M14" i="17"/>
  <c r="N14" i="17" s="1"/>
  <c r="L14" i="17"/>
  <c r="J14" i="17"/>
  <c r="V12" i="17"/>
  <c r="W12" i="17" s="1"/>
  <c r="U12" i="17"/>
  <c r="S12" i="17"/>
  <c r="M12" i="17"/>
  <c r="N12" i="17" s="1"/>
  <c r="L12" i="17"/>
  <c r="J12" i="17"/>
  <c r="V8" i="17"/>
  <c r="W8" i="17" s="1"/>
  <c r="U8" i="17"/>
  <c r="S8" i="17"/>
  <c r="M8" i="17"/>
  <c r="N8" i="17" s="1"/>
  <c r="L8" i="17"/>
  <c r="J8" i="17"/>
  <c r="V13" i="17" l="1"/>
  <c r="W13" i="17" s="1"/>
  <c r="V14" i="17"/>
  <c r="W14" i="17" s="1"/>
</calcChain>
</file>

<file path=xl/sharedStrings.xml><?xml version="1.0" encoding="utf-8"?>
<sst xmlns="http://schemas.openxmlformats.org/spreadsheetml/2006/main" count="338" uniqueCount="214">
  <si>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</si>
  <si>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</si>
  <si>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</si>
  <si>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</si>
  <si>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</si>
  <si>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</si>
  <si>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</si>
  <si>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</si>
  <si>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</si>
  <si>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</si>
  <si>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</si>
  <si>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</si>
  <si>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</si>
  <si>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</si>
  <si>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</si>
  <si>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</si>
  <si>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</si>
  <si>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</si>
  <si>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</si>
  <si>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</si>
  <si>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</si>
  <si>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</si>
  <si>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</si>
  <si>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</si>
  <si>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</si>
  <si>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</si>
  <si>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</si>
  <si>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</si>
  <si>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</si>
  <si>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</si>
  <si>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</si>
  <si>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</si>
  <si>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</si>
  <si>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</si>
  <si>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t>
  </si>
  <si>
    <t>General</t>
  </si>
  <si>
    <t>Interno</t>
  </si>
  <si>
    <t xml:space="preserve">Selección - Contratación </t>
  </si>
  <si>
    <t>Operacionales</t>
  </si>
  <si>
    <t xml:space="preserve">Que el día del cierre no se presenten proponentes al proceso </t>
  </si>
  <si>
    <t>Se declara desierto el proceso de contratación.
Reprocesos Administrativos</t>
  </si>
  <si>
    <t>Realizar y revisar las observaciones frente a las condiciones técnicas y la manifestación de la necesidad con el fin de que las reglas del proceso sean claras para todos los interesados</t>
  </si>
  <si>
    <t>Sí</t>
  </si>
  <si>
    <t>Cierre de la presentación de ofertas</t>
  </si>
  <si>
    <t xml:space="preserve">Atención y respuesta a las observaciones - generación de adendas si se requiere. </t>
  </si>
  <si>
    <t>Permanente</t>
  </si>
  <si>
    <t>Selección - Contratación - Ejecución</t>
  </si>
  <si>
    <t xml:space="preserve">Conductas relacionadas con posibles actos de corrupción del proponente o contratista. </t>
  </si>
  <si>
    <t xml:space="preserve">Afectación al proceso de selección o en la ejecución contractual o poscontractual.
Sanciones penales 
Afectación de la imagen de la Entidad. </t>
  </si>
  <si>
    <t>Contratista
Supervisor del contrato por parte de la Entidad</t>
  </si>
  <si>
    <t xml:space="preserve"> Presentación de la Oferta. </t>
  </si>
  <si>
    <t>Entidad: Una vez Firmado el compromiso
Contratista: terminación del contrato</t>
  </si>
  <si>
    <t>Informe supervisión del contrato</t>
  </si>
  <si>
    <t xml:space="preserve">Entidad: Una sola vez
Contratista: permanente. </t>
  </si>
  <si>
    <t>Externo</t>
  </si>
  <si>
    <t>Contratación - Ejecución</t>
  </si>
  <si>
    <t xml:space="preserve">Regulatorios </t>
  </si>
  <si>
    <t>Cambios en las tarifas, tributos, mercados regulados, expedición de nuevas normas, entre otros, que afecten la ejecución del contrato</t>
  </si>
  <si>
    <t>Contratista
Entidad</t>
  </si>
  <si>
    <t>Presentación de la oferta</t>
  </si>
  <si>
    <t>Terminación de ejecución del contrato</t>
  </si>
  <si>
    <t>Informes de supervisión del contrato</t>
  </si>
  <si>
    <t>Específico</t>
  </si>
  <si>
    <t>Ejecución</t>
  </si>
  <si>
    <t>Efectos desfavorables derivados de la eventual iliquidez o declaración de la insolvencia del contratista que afecten el normal desarrollo del contrato</t>
  </si>
  <si>
    <t xml:space="preserve">Afectación del desarrollo del Proceso de contratación
Suspensión o cesión del contrato
Reprocesos Administrativos
</t>
  </si>
  <si>
    <t xml:space="preserve">Adelantar procesos estrictos de evaluación de su capacidad financiera y organizacional aportada.
En caso de presentarse la iliquidez se debe realizar una análisis de la situación y tomar las medidas a que haya lugar </t>
  </si>
  <si>
    <t>SI</t>
  </si>
  <si>
    <t>Del inicio del proceso de selección</t>
  </si>
  <si>
    <t xml:space="preserve">Documentos aportados y reporte del análisis realizado. </t>
  </si>
  <si>
    <t>Contratista: Permanente
Entidad: En caso de presentarse la eventualidad</t>
  </si>
  <si>
    <t>Externo - Interno</t>
  </si>
  <si>
    <t>Sociales / Políticos</t>
  </si>
  <si>
    <t xml:space="preserve">Confinamiento total o parcial decretado por el Gobierno Nacional o Local a causa  de cualquier tipo de pandemia, que afecte el sector. </t>
  </si>
  <si>
    <t>Análisis de la situación cuando se presente por parte del contratista y la entidad  y tomar las medidas a que haya lugar</t>
  </si>
  <si>
    <t>Inicio de ejecución del contrato</t>
  </si>
  <si>
    <t>Informe de supervisión del contrato con el registro del análisis realizado</t>
  </si>
  <si>
    <t>Cuando se requiera</t>
  </si>
  <si>
    <t>Huelgas, paros, sabotaje, actos terroristas entre otros, que puedan interrumpir la entrega de los servicios contratados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</si>
  <si>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</si>
  <si>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</si>
  <si>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</si>
  <si>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</si>
  <si>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</si>
  <si>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</si>
  <si>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</si>
  <si>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</si>
  <si>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</si>
  <si>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</si>
  <si>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</si>
  <si>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</si>
  <si>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</si>
  <si>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</si>
  <si>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</si>
  <si>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</si>
  <si>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</si>
  <si>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</si>
  <si>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</si>
  <si>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</si>
  <si>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</si>
  <si>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</si>
  <si>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</si>
  <si>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</si>
  <si>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</si>
  <si>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</si>
  <si>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</si>
  <si>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</si>
  <si>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</si>
  <si>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</si>
  <si>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</si>
  <si>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</si>
  <si>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</si>
  <si>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</si>
  <si>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</si>
  <si>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</si>
  <si>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</si>
  <si>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</si>
  <si>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</si>
  <si>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</si>
  <si>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</si>
  <si>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</si>
  <si>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</si>
  <si>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</si>
  <si>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</si>
  <si>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</si>
  <si>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</si>
  <si>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</si>
  <si>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</si>
  <si>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</si>
  <si>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</si>
  <si>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</si>
  <si>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</si>
  <si>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</si>
  <si>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</si>
  <si>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</si>
  <si>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</si>
  <si>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</si>
  <si>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</si>
  <si>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</si>
  <si>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</si>
  <si>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</si>
  <si>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</si>
  <si>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</si>
  <si>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</si>
  <si>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</si>
  <si>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</si>
  <si>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</si>
  <si>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</si>
  <si>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</si>
  <si>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</si>
  <si>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</si>
  <si>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</si>
  <si>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</si>
  <si>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</si>
  <si>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</si>
  <si>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</si>
  <si>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</si>
  <si>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</si>
  <si>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</si>
  <si>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</si>
  <si>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</si>
  <si>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</si>
  <si>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</si>
  <si>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</si>
  <si>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</si>
  <si>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</si>
  <si>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</si>
  <si>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</si>
  <si>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</si>
  <si>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</si>
  <si>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</si>
  <si>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</si>
  <si>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</si>
  <si>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</si>
  <si>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</si>
  <si>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</si>
  <si>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</si>
  <si>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</si>
  <si>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</si>
  <si>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Entidad</t>
  </si>
  <si>
    <t>Desde la publicación de manifestación de la necesidad</t>
  </si>
  <si>
    <t>Ambientales</t>
  </si>
  <si>
    <t xml:space="preserve">Inadecuado almacenamiento o disposición de los residuos generados en el desarrollo de la actividad. </t>
  </si>
  <si>
    <t>IMPROBABLE</t>
  </si>
  <si>
    <t>MAYOR</t>
  </si>
  <si>
    <t>ALTO</t>
  </si>
  <si>
    <t>RARO</t>
  </si>
  <si>
    <t>MEDIO</t>
  </si>
  <si>
    <t>Con la suscripción del contrato y acta de inicio.</t>
  </si>
  <si>
    <t>Soportes de divulgación de la información de lineamientos ambientales y certificados de disposición final (cuando aplique)</t>
  </si>
  <si>
    <t>Incumplimiento en los requisitos y normas ambientales y sanitarias nacionales e internacionales
Impactos o daños ambientales
Sanciones administrativas</t>
  </si>
  <si>
    <t>Entidad:
Dar a conocer y hacer segimiento al cumplimineto de los linemientos establecidos por la Entidad, sobre seguridad y salud en el trabajo y protocolos de bioseguridad que afecten directamente al contratista, interventor o empleados.
Contratista:
Garantizar por parte de sus empleados el cumplimiento de las normas de seguridad y salud en el trabajo y protocolos de bioseguridad.
Brindar a sus empleados los EPP que se requieran para la correcta ejecución del contrato.</t>
  </si>
  <si>
    <t>Contratista:
Supervisor del contrato</t>
  </si>
  <si>
    <t>Interrupción del suministro de combustible, por el cierre de estaciones, fallas logísticas o desabastecimientos</t>
  </si>
  <si>
    <t>POSIBLE</t>
  </si>
  <si>
    <t>MODERADO</t>
  </si>
  <si>
    <t>Envio de las estaciones disponibles</t>
  </si>
  <si>
    <t>Mensual</t>
  </si>
  <si>
    <t>BAJO</t>
  </si>
  <si>
    <t>Cunado se requiere</t>
  </si>
  <si>
    <t xml:space="preserve">Por parte de la entidad: 
1. Hacer firmar el Anexo "Compromiso Anticorrupción"
El contratista: 
1. Garantizar el cumplimiento a lo establecido en el compromiso anticorrupción por los responsables
</t>
  </si>
  <si>
    <t>Estar pendientes tanto de los cambios normativos como económicos que se puedan presentar y que afecten al sector, e informar cuando se requiera a las partes interesadas para analizar la situación y tomar las medidas a que haya lugar.</t>
  </si>
  <si>
    <t xml:space="preserve">Retraso a los plazos establecidos en el cronograma de entrega o recibo de los bienes contratados. </t>
  </si>
  <si>
    <t>Incumplimiento a los plazos establecidos en el cronograma del contrato
Afectación de la entrega de los bienes contratados</t>
  </si>
  <si>
    <t>Falta de capacidad operativa, logística, tecnológica o administrativa del contratista para garantizar el suministro oportuno y continuo de combustible a través de una red de estaciones de servicio con cobertura nacional y la operación del sistema tecnológico de control y seguimiento requerido por la Entidad.</t>
  </si>
  <si>
    <t>Interrupción o afectación parcial del suministro de combustible, incumplimiento de las obligaciones contractuales, limitación en la operación del parque automotor institucional, retrasos en actividades administrativas, operativas y misionales de la Entidad, así como la eventual imposición de medidas contractuales o sanciones por incumplimiento.</t>
  </si>
  <si>
    <t>Exigir experiencia específica en contratos de suministro de combustible con cobertura local, regional o nacional y sistemas de control electrónico de consumo; verificar la existencia y disponibilidad de la red de estaciones de servicio ofertada; validar la operación del sistema tecnológico antes del inicio contractual; y realizar seguimiento periódico a la continuidad del servicio y al cumplimiento de los requisitos regulatorios aplicables.</t>
  </si>
  <si>
    <t>Limitación de la movilidad del parque automotor institucional, retraso en actividades administrativas, operativas, investigativas y judiciales, afectación de esquemas de seguridad y protección y posible incumplimiento de los niveles de servicio esperados por la Entidad.</t>
  </si>
  <si>
    <t>Exigir cobertura nacional mediante estaciones propias, afiliadas o bajo convenio; requerir mecanismos alternos de abastecimiento; solicitar planes de contingencia frente al cierre o indisponibilidad de estaciones; verificar periódicamente la cobertura ofertada y mantener actualizada la red de estaciones habilitadas durante toda la ejecución contractual.</t>
  </si>
  <si>
    <t>Uso no autorizado, fraudulento o inconsistente de los mecanismos de abastecimiento y control de combustible que genere consumos no asociados a la operación institucional.</t>
  </si>
  <si>
    <t>Pérdida de recursos públicos, consumos no autorizados, diferencias en los inventarios virtuales de combustible, afectación presupuestal y posibles hallazgos de control fiscal, disciplinario o administrativo.</t>
  </si>
  <si>
    <t>Establecer controles preventivos y de monitoreo mediante el sistema tecnológico de administración del combustible, permitiendo parametrizar vehículos autorizados, límites de abastecimiento, horarios, estaciones habilitadas y consultas de consumo.
La supervisión contractual efectuará revisiones periódicas de los reportes e inconsistencias detectadas, con el fin de prevenir consumos indebidos, no autorizados o alejados del comportamiento normal de operación del parque automotor institucional.</t>
  </si>
  <si>
    <t>Suspensión del contrato
Afectación del cronograma de ejecución del contrato.
Que estos cambios normativos impliquen un mayor costo en la adquisición de los bienes.
Que la cantidad esperada de los bienes no se puedan adquirir</t>
  </si>
  <si>
    <t>MATRIZ PARA  LA TIPIFICACIÓN, ESTIMACIÓN Y ASIGNACIÓN DE RIESGOS PREVISIBLES PARA 
GRUPO 1. CONTRATAR EL SUMINISTRO DE COMBUSTIBLE (GASOLINA CORRIENTE, GASOLINA EXTRA Y ACPM - DIÉSEL) PARA LOS VEHÍCULOS QUE CONFORMAN EL PARQUE AUTOMOTOR DE LA FISCALÍA GENERAL DE LA NACIÓN - NIVEL CENTRAL, A TRAVÉS DE UNA RED DE ESTACIONES DE SERVICIO CON COBERTURA EN LA CIUDAD DE BOGOTÁ D.C, INCLUYENDO LA IMPLEMENTACIÓN DE UN SISTEMA TECNOLÓGICO DE CONTROL, ADMINISTRACIÓN Y SEGUIMIENTO DEL CONSUMO.
GRUPO 2. CONTRATAR EL SUMINISTRO DE COMBUSTIBLE (GASOLINA CORRIENTE, GASOLINA EXTRA Y ACPM - DIÉSEL) PARA LOS VEHÍCULOS QUE CONFORMAN EL PARQUE AUTOMOTOR DE LA FISCALÍA GENERAL DE LA NACIÓN - NIVEL CENTRAL, A TRAVÉS DE UNA RED DE ESTACIONES DE SERVICIO CON COBERTURA A NIVEL NACIONAL, INCLUYENDO LA IMPLEMENTACIÓN DE UN SISTEMA TECNOLÓGICO DE CONTROL, ADMINISTRACIÓN Y SEGUIMIENTO DEL CONSUMO.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</si>
</sst>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13"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sz val="11"/>
      <name val="Arial Narrow"/>
      <family val="2"/>
    </font>
  </fonts>
  <fills count="1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rgb="FFFFFFFF"/>
        <bgColor rgb="FFFFFFFF"/>
      </patternFill>
    </fill>
    <fill>
      <patternFill patternType="solid">
        <fgColor rgb="FF8DB3E2"/>
        <bgColor rgb="FF8DB3E2"/>
      </patternFill>
    </fill>
    <fill>
      <patternFill patternType="solid">
        <fgColor rgb="FFFFC7CE"/>
        <bgColor rgb="FFFFC7CE"/>
      </patternFill>
    </fill>
  </fills>
  <borders count="26">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62">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0" fontId="12" fillId="3" borderId="0" xfId="0" applyFont="1" applyFill="1" applyAlignment="1">
      <alignment vertical="center" wrapText="1"/>
    </xf>
    <xf numFmtId="0" fontId="11" fillId="0" borderId="0" xfId="0" applyFont="1" applyAlignment="1">
      <alignment vertical="center"/>
    </xf>
    <xf numFmtId="0" fontId="12" fillId="0" borderId="0" xfId="0" applyFont="1" applyAlignment="1">
      <alignment vertical="center"/>
    </xf>
    <xf numFmtId="0" fontId="11" fillId="3" borderId="0" xfId="0" applyFont="1" applyFill="1" applyAlignment="1">
      <alignment vertical="center" wrapText="1"/>
    </xf>
    <xf numFmtId="0" fontId="2" fillId="2" borderId="2" xfId="0" applyFont="1" applyFill="1" applyBorder="1" applyAlignment="1">
      <alignment horizontal="center" vertical="center" wrapText="1"/>
    </xf>
    <xf numFmtId="0" fontId="11" fillId="0" borderId="13" xfId="0" applyFont="1" applyBorder="1" applyAlignment="1">
      <alignment vertical="center"/>
    </xf>
    <xf numFmtId="0" fontId="11" fillId="3" borderId="13" xfId="0" applyFont="1" applyFill="1" applyBorder="1" applyAlignment="1">
      <alignment vertical="center"/>
    </xf>
    <xf numFmtId="0" fontId="12" fillId="0" borderId="13" xfId="0" applyFont="1" applyBorder="1" applyAlignment="1">
      <alignment vertical="center"/>
    </xf>
    <xf numFmtId="0" fontId="11" fillId="3" borderId="13" xfId="0" applyFont="1" applyFill="1" applyBorder="1" applyAlignment="1">
      <alignment vertical="center" wrapText="1"/>
    </xf>
    <xf numFmtId="0" fontId="12" fillId="3" borderId="13" xfId="0" applyFont="1" applyFill="1" applyBorder="1" applyAlignment="1">
      <alignment vertical="center" wrapText="1"/>
    </xf>
    <xf numFmtId="0" fontId="2" fillId="2" borderId="22" xfId="0" applyFont="1" applyFill="1" applyBorder="1" applyAlignment="1">
      <alignment horizontal="center" vertical="center" wrapText="1"/>
    </xf>
    <xf numFmtId="0" fontId="3" fillId="0" borderId="13" xfId="0" applyFont="1" applyBorder="1" applyAlignment="1">
      <alignment vertical="center"/>
    </xf>
    <xf numFmtId="0" fontId="3" fillId="0" borderId="11" xfId="0" applyFont="1" applyBorder="1" applyAlignment="1">
      <alignment vertical="center"/>
    </xf>
    <xf numFmtId="0" fontId="3" fillId="0" borderId="19" xfId="0" applyFont="1" applyBorder="1" applyAlignment="1">
      <alignment horizontal="center" vertical="center"/>
    </xf>
    <xf numFmtId="0" fontId="2" fillId="3" borderId="1" xfId="0" applyFont="1" applyFill="1" applyBorder="1" applyAlignment="1">
      <alignment horizontal="center" vertical="center"/>
    </xf>
    <xf numFmtId="9" fontId="3" fillId="3" borderId="1" xfId="3" applyNumberFormat="1" applyFont="1" applyFill="1" applyBorder="1" applyAlignment="1">
      <alignment horizontal="center" vertical="center" textRotation="90" wrapText="1"/>
    </xf>
    <xf numFmtId="9" fontId="3" fillId="2" borderId="1" xfId="1" applyFont="1" applyFill="1" applyBorder="1" applyAlignment="1">
      <alignment horizontal="center" vertical="center" textRotation="90" wrapText="1"/>
    </xf>
    <xf numFmtId="9" fontId="3" fillId="3" borderId="1" xfId="0" applyNumberFormat="1" applyFont="1" applyFill="1" applyBorder="1" applyAlignment="1">
      <alignment horizontal="center" vertical="center"/>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15"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2" fillId="4" borderId="1" xfId="3" applyFont="1" applyBorder="1" applyAlignment="1">
      <alignment horizontal="center" vertical="center"/>
    </xf>
    <xf numFmtId="9" fontId="3" fillId="3" borderId="1" xfId="1" applyFont="1" applyFill="1" applyBorder="1" applyAlignment="1">
      <alignment horizontal="center" vertical="center" textRotation="90" wrapText="1"/>
    </xf>
    <xf numFmtId="0" fontId="3" fillId="3" borderId="1" xfId="0" applyFont="1" applyFill="1" applyBorder="1" applyAlignment="1">
      <alignment vertical="center" wrapText="1"/>
    </xf>
    <xf numFmtId="0" fontId="3" fillId="3" borderId="21" xfId="0" applyFont="1" applyFill="1" applyBorder="1" applyAlignment="1">
      <alignment vertical="center" wrapText="1"/>
    </xf>
    <xf numFmtId="0" fontId="2" fillId="0" borderId="1" xfId="0" applyFont="1" applyBorder="1" applyAlignment="1">
      <alignment horizontal="center" vertical="center"/>
    </xf>
    <xf numFmtId="9" fontId="3" fillId="0" borderId="1" xfId="3" applyNumberFormat="1" applyFont="1" applyFill="1" applyBorder="1" applyAlignment="1">
      <alignment horizontal="center" vertical="center" textRotation="90" wrapText="1"/>
    </xf>
    <xf numFmtId="9" fontId="3" fillId="0" borderId="1" xfId="1" applyFont="1" applyFill="1" applyBorder="1" applyAlignment="1">
      <alignment horizontal="center" vertical="center" textRotation="90" wrapText="1"/>
    </xf>
    <xf numFmtId="9" fontId="3" fillId="0" borderId="1" xfId="0" applyNumberFormat="1" applyFont="1" applyBorder="1" applyAlignment="1">
      <alignment horizontal="center" vertical="center"/>
    </xf>
    <xf numFmtId="15" fontId="3" fillId="0" borderId="1" xfId="0" applyNumberFormat="1" applyFont="1" applyBorder="1" applyAlignment="1">
      <alignment horizontal="center" vertical="center" wrapText="1"/>
    </xf>
    <xf numFmtId="0" fontId="3" fillId="0" borderId="1" xfId="0" applyFont="1" applyBorder="1" applyAlignment="1">
      <alignment vertical="center" wrapText="1"/>
    </xf>
    <xf numFmtId="0" fontId="3" fillId="0" borderId="21" xfId="0" applyFont="1" applyBorder="1" applyAlignment="1">
      <alignment vertical="center" wrapText="1"/>
    </xf>
    <xf numFmtId="0" fontId="3" fillId="0" borderId="1" xfId="3" applyFont="1" applyFill="1" applyBorder="1" applyAlignment="1">
      <alignment horizontal="center" vertical="center" textRotation="90" wrapText="1"/>
    </xf>
    <xf numFmtId="0" fontId="3" fillId="0" borderId="1" xfId="1" applyNumberFormat="1" applyFont="1" applyFill="1" applyBorder="1" applyAlignment="1">
      <alignment horizontal="center" vertical="center" textRotation="90" wrapText="1"/>
    </xf>
    <xf numFmtId="0" fontId="3" fillId="3" borderId="1" xfId="0" applyFont="1" applyFill="1" applyBorder="1" applyAlignment="1">
      <alignment horizontal="justify" vertical="center"/>
    </xf>
    <xf numFmtId="0" fontId="3" fillId="3" borderId="19" xfId="0" applyFont="1" applyFill="1" applyBorder="1" applyAlignment="1">
      <alignment horizontal="center" vertical="center"/>
    </xf>
    <xf numFmtId="0" fontId="3" fillId="3" borderId="1" xfId="3" applyFont="1" applyFill="1" applyBorder="1" applyAlignment="1">
      <alignment horizontal="center" vertical="center" wrapText="1"/>
    </xf>
    <xf numFmtId="9" fontId="3" fillId="3" borderId="1" xfId="0" applyNumberFormat="1" applyFont="1" applyFill="1" applyBorder="1" applyAlignment="1">
      <alignment horizontal="center" vertical="center" wrapText="1"/>
    </xf>
    <xf numFmtId="0" fontId="3" fillId="3" borderId="1" xfId="0" applyFont="1" applyFill="1" applyBorder="1" applyAlignment="1">
      <alignment horizontal="justify" vertical="center" wrapText="1"/>
    </xf>
    <xf numFmtId="15" fontId="3" fillId="3" borderId="21"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165" fontId="3" fillId="0" borderId="1" xfId="2" applyNumberFormat="1" applyFont="1" applyFill="1" applyBorder="1" applyAlignment="1">
      <alignment horizontal="center" vertical="center" wrapText="1"/>
    </xf>
    <xf numFmtId="0" fontId="3" fillId="0" borderId="1" xfId="2" applyNumberFormat="1" applyFont="1" applyFill="1" applyBorder="1" applyAlignment="1">
      <alignment horizontal="center" vertical="center" wrapText="1"/>
    </xf>
    <xf numFmtId="165" fontId="3" fillId="2" borderId="1" xfId="2" applyNumberFormat="1" applyFont="1" applyFill="1" applyBorder="1" applyAlignment="1">
      <alignment horizontal="center" vertical="center" wrapText="1"/>
    </xf>
    <xf numFmtId="0" fontId="3" fillId="0" borderId="16" xfId="0" applyFont="1" applyBorder="1" applyAlignment="1">
      <alignment horizontal="center" vertical="center"/>
    </xf>
    <xf numFmtId="0" fontId="2" fillId="0" borderId="17" xfId="0" applyFont="1" applyBorder="1" applyAlignment="1">
      <alignment vertical="center"/>
    </xf>
    <xf numFmtId="0" fontId="3" fillId="0" borderId="17" xfId="0" applyFont="1" applyBorder="1" applyAlignment="1">
      <alignment vertical="center"/>
    </xf>
    <xf numFmtId="0" fontId="2" fillId="0" borderId="17" xfId="0" applyFont="1" applyBorder="1" applyAlignment="1">
      <alignment horizontal="left" vertical="center"/>
    </xf>
    <xf numFmtId="0" fontId="3" fillId="0" borderId="17" xfId="0" applyFont="1" applyBorder="1" applyAlignment="1">
      <alignment horizontal="justify" vertical="center"/>
    </xf>
    <xf numFmtId="0" fontId="3" fillId="0" borderId="17" xfId="0" applyFont="1" applyBorder="1" applyAlignment="1">
      <alignment horizontal="left" vertical="center"/>
    </xf>
    <xf numFmtId="0" fontId="3" fillId="0" borderId="18" xfId="0" applyFont="1" applyBorder="1" applyAlignment="1">
      <alignment vertical="center"/>
    </xf>
    <xf numFmtId="0" fontId="2" fillId="3" borderId="1" xfId="0" applyFont="1" applyFill="1" applyBorder="1" applyAlignment="1">
      <alignment horizontal="center" vertical="center" textRotation="90" wrapText="1"/>
    </xf>
    <xf numFmtId="0" fontId="2" fillId="3" borderId="1" xfId="0" applyFont="1" applyFill="1" applyBorder="1" applyAlignment="1">
      <alignment horizontal="justify" vertical="center" textRotation="90"/>
    </xf>
    <xf numFmtId="0" fontId="2" fillId="3" borderId="1" xfId="3" applyFont="1" applyFill="1" applyBorder="1" applyAlignment="1">
      <alignment horizontal="center" vertical="center"/>
    </xf>
    <xf numFmtId="0" fontId="3" fillId="3" borderId="19" xfId="0" applyFont="1" applyFill="1" applyBorder="1" applyAlignment="1">
      <alignment horizontal="center" vertical="center" wrapText="1"/>
    </xf>
    <xf numFmtId="0" fontId="2" fillId="0" borderId="1" xfId="0" applyFont="1" applyBorder="1" applyAlignment="1">
      <alignment horizontal="left" vertical="center" textRotation="90" wrapText="1"/>
    </xf>
    <xf numFmtId="0" fontId="2" fillId="0" borderId="1" xfId="0" applyFont="1" applyBorder="1" applyAlignment="1">
      <alignment horizontal="justify" vertical="center" textRotation="90"/>
    </xf>
    <xf numFmtId="0" fontId="2" fillId="0" borderId="1" xfId="0" applyFont="1" applyBorder="1" applyAlignment="1">
      <alignment horizontal="center" vertical="center" textRotation="90"/>
    </xf>
    <xf numFmtId="0" fontId="2" fillId="0" borderId="1" xfId="0" applyFont="1" applyBorder="1" applyAlignment="1">
      <alignment horizontal="center" vertical="center" textRotation="90" wrapText="1"/>
    </xf>
    <xf numFmtId="0" fontId="2" fillId="0" borderId="1" xfId="3" applyFont="1" applyFill="1" applyBorder="1" applyAlignment="1">
      <alignment horizontal="center" vertical="center"/>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12" borderId="23" xfId="0" applyFont="1" applyFill="1" applyBorder="1" applyAlignment="1">
      <alignment horizontal="center" vertical="center" wrapText="1"/>
    </xf>
    <xf numFmtId="0" fontId="2" fillId="12" borderId="24" xfId="0" applyFont="1" applyFill="1" applyBorder="1" applyAlignment="1">
      <alignment vertical="center" textRotation="90" wrapText="1"/>
    </xf>
    <xf numFmtId="0" fontId="3" fillId="0" borderId="24" xfId="0" applyFont="1" applyBorder="1" applyAlignment="1">
      <alignment vertical="center" textRotation="90" wrapText="1"/>
    </xf>
    <xf numFmtId="0" fontId="2" fillId="12" borderId="24" xfId="0" applyFont="1" applyFill="1" applyBorder="1" applyAlignment="1">
      <alignment vertical="center" textRotation="90"/>
    </xf>
    <xf numFmtId="0" fontId="3" fillId="13" borderId="24" xfId="0" applyFont="1" applyFill="1" applyBorder="1" applyAlignment="1">
      <alignment horizontal="center" vertical="center"/>
    </xf>
    <xf numFmtId="0" fontId="3" fillId="14" borderId="24" xfId="0" applyFont="1" applyFill="1" applyBorder="1" applyAlignment="1">
      <alignment horizontal="center" vertical="center" textRotation="90" wrapText="1"/>
    </xf>
    <xf numFmtId="0" fontId="3" fillId="13" borderId="24" xfId="0" applyFont="1" applyFill="1" applyBorder="1" applyAlignment="1">
      <alignment horizontal="center" vertical="center" wrapText="1"/>
    </xf>
    <xf numFmtId="0" fontId="3" fillId="14" borderId="24" xfId="0" applyFont="1" applyFill="1" applyBorder="1" applyAlignment="1">
      <alignment horizontal="center" vertical="center"/>
    </xf>
    <xf numFmtId="9" fontId="3" fillId="0" borderId="24" xfId="0" applyNumberFormat="1" applyFont="1" applyBorder="1" applyAlignment="1">
      <alignment horizontal="center" vertical="center"/>
    </xf>
    <xf numFmtId="0" fontId="3" fillId="0" borderId="24" xfId="0" applyFont="1" applyBorder="1" applyAlignment="1">
      <alignment horizontal="left" vertical="center" wrapText="1"/>
    </xf>
    <xf numFmtId="0" fontId="2" fillId="13" borderId="24" xfId="0" applyFont="1" applyFill="1" applyBorder="1" applyAlignment="1">
      <alignment horizontal="center" vertical="center"/>
    </xf>
    <xf numFmtId="0" fontId="3" fillId="0" borderId="24" xfId="0" applyFont="1" applyBorder="1" applyAlignment="1">
      <alignment horizontal="center" vertical="center" wrapText="1"/>
    </xf>
    <xf numFmtId="0" fontId="3" fillId="12" borderId="24" xfId="0" applyFont="1" applyFill="1" applyBorder="1" applyAlignment="1">
      <alignment vertical="center" wrapText="1"/>
    </xf>
    <xf numFmtId="0" fontId="3" fillId="12" borderId="25" xfId="0" applyFont="1" applyFill="1" applyBorder="1" applyAlignment="1">
      <alignment vertical="center" wrapText="1"/>
    </xf>
    <xf numFmtId="0" fontId="2" fillId="0" borderId="1" xfId="0" applyFont="1" applyBorder="1" applyAlignment="1">
      <alignment vertical="center" wrapText="1"/>
    </xf>
    <xf numFmtId="0" fontId="2" fillId="0" borderId="24" xfId="0" applyFont="1" applyBorder="1" applyAlignment="1">
      <alignmen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7" fillId="2" borderId="1" xfId="0" applyFont="1" applyFill="1" applyBorder="1" applyAlignment="1">
      <alignment horizontal="center" vertical="center" textRotation="255"/>
    </xf>
    <xf numFmtId="0" fontId="7" fillId="2" borderId="2" xfId="0" applyFont="1" applyFill="1" applyBorder="1" applyAlignment="1">
      <alignment horizontal="center" vertical="center" textRotation="255"/>
    </xf>
    <xf numFmtId="0" fontId="2" fillId="2" borderId="1" xfId="0" applyFont="1" applyFill="1" applyBorder="1" applyAlignment="1">
      <alignment horizontal="center" vertical="center" textRotation="255"/>
    </xf>
    <xf numFmtId="0" fontId="2" fillId="2" borderId="2" xfId="0" applyFont="1" applyFill="1" applyBorder="1" applyAlignment="1">
      <alignment horizontal="center" vertical="center" textRotation="255"/>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7" fillId="2" borderId="1" xfId="0" applyFont="1" applyFill="1" applyBorder="1" applyAlignment="1">
      <alignment horizontal="center" vertical="center" wrapText="1"/>
    </xf>
    <xf numFmtId="0" fontId="3" fillId="2" borderId="19" xfId="0" applyFont="1" applyFill="1" applyBorder="1" applyAlignment="1">
      <alignment horizontal="center" vertical="center"/>
    </xf>
    <xf numFmtId="0" fontId="3" fillId="2" borderId="20"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19" xfId="0" applyFont="1" applyFill="1" applyBorder="1" applyAlignment="1">
      <alignment horizontal="center" vertical="center"/>
    </xf>
    <xf numFmtId="0" fontId="6" fillId="6"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6" fillId="5" borderId="21" xfId="0" applyFont="1" applyFill="1" applyBorder="1" applyAlignment="1">
      <alignment horizontal="center" vertical="center"/>
    </xf>
    <xf numFmtId="0" fontId="2" fillId="2" borderId="21" xfId="0" applyFont="1" applyFill="1" applyBorder="1" applyAlignment="1">
      <alignment horizontal="center" vertic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6" borderId="1"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6"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7" borderId="1" xfId="0" applyFont="1" applyFill="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7" borderId="1" xfId="0" applyFont="1" applyFill="1" applyBorder="1" applyAlignment="1">
      <alignment horizontal="center"/>
    </xf>
    <xf numFmtId="0" fontId="10" fillId="7" borderId="1" xfId="0" applyFont="1" applyFill="1" applyBorder="1" applyAlignment="1">
      <alignment horizontal="center" vertical="center"/>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203">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14</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34" name="CuadroTexto 33">
          <a:extLst>
            <a:ext uri="{FF2B5EF4-FFF2-40B4-BE49-F238E27FC236}">
              <a16:creationId xmlns:a16="http://schemas.microsoft.com/office/drawing/2014/main" id="{39402570-0644-48E1-8F27-DF6FA769C329}"/>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35" name="CuadroTexto 34">
          <a:extLst>
            <a:ext uri="{FF2B5EF4-FFF2-40B4-BE49-F238E27FC236}">
              <a16:creationId xmlns:a16="http://schemas.microsoft.com/office/drawing/2014/main" id="{D22D93AF-8E15-4DF6-A9B3-54D891FE9463}"/>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36" name="CuadroTexto 35">
          <a:extLst>
            <a:ext uri="{FF2B5EF4-FFF2-40B4-BE49-F238E27FC236}">
              <a16:creationId xmlns:a16="http://schemas.microsoft.com/office/drawing/2014/main" id="{947BF160-BBC2-4FF1-A685-9111E504D540}"/>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37" name="CuadroTexto 36">
          <a:extLst>
            <a:ext uri="{FF2B5EF4-FFF2-40B4-BE49-F238E27FC236}">
              <a16:creationId xmlns:a16="http://schemas.microsoft.com/office/drawing/2014/main" id="{9CEC360C-728B-4D23-A2D2-B96C93BEA0A0}"/>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38" name="CuadroTexto 37">
          <a:extLst>
            <a:ext uri="{FF2B5EF4-FFF2-40B4-BE49-F238E27FC236}">
              <a16:creationId xmlns:a16="http://schemas.microsoft.com/office/drawing/2014/main" id="{ACA124E3-DE8C-4D41-88B5-89206D8C7AF9}"/>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39" name="CuadroTexto 38">
          <a:extLst>
            <a:ext uri="{FF2B5EF4-FFF2-40B4-BE49-F238E27FC236}">
              <a16:creationId xmlns:a16="http://schemas.microsoft.com/office/drawing/2014/main" id="{FDF2D92D-B694-436A-8E4C-E55F4E1D2EFF}"/>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0" name="CuadroTexto 39">
          <a:extLst>
            <a:ext uri="{FF2B5EF4-FFF2-40B4-BE49-F238E27FC236}">
              <a16:creationId xmlns:a16="http://schemas.microsoft.com/office/drawing/2014/main" id="{6F9CBAE8-577E-4223-ADFB-7823A469138B}"/>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1" name="CuadroTexto 40">
          <a:extLst>
            <a:ext uri="{FF2B5EF4-FFF2-40B4-BE49-F238E27FC236}">
              <a16:creationId xmlns:a16="http://schemas.microsoft.com/office/drawing/2014/main" id="{CFFFDCD8-7671-4369-94DD-85811AFADFD0}"/>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2" name="CuadroTexto 41">
          <a:extLst>
            <a:ext uri="{FF2B5EF4-FFF2-40B4-BE49-F238E27FC236}">
              <a16:creationId xmlns:a16="http://schemas.microsoft.com/office/drawing/2014/main" id="{8C9D4C19-17D8-48C9-A212-16FCB73371D7}"/>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3" name="CuadroTexto 42">
          <a:extLst>
            <a:ext uri="{FF2B5EF4-FFF2-40B4-BE49-F238E27FC236}">
              <a16:creationId xmlns:a16="http://schemas.microsoft.com/office/drawing/2014/main" id="{D9BC0E17-CE6B-41FD-BA66-D540231B8D6B}"/>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4" name="CuadroTexto 43">
          <a:extLst>
            <a:ext uri="{FF2B5EF4-FFF2-40B4-BE49-F238E27FC236}">
              <a16:creationId xmlns:a16="http://schemas.microsoft.com/office/drawing/2014/main" id="{F0D61D63-E93D-4ECD-9429-F2AED45E9A08}"/>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5" name="CuadroTexto 44">
          <a:extLst>
            <a:ext uri="{FF2B5EF4-FFF2-40B4-BE49-F238E27FC236}">
              <a16:creationId xmlns:a16="http://schemas.microsoft.com/office/drawing/2014/main" id="{0EAF3704-1E5B-45E3-8D82-68A8CF3CAB66}"/>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6" name="CuadroTexto 45">
          <a:extLst>
            <a:ext uri="{FF2B5EF4-FFF2-40B4-BE49-F238E27FC236}">
              <a16:creationId xmlns:a16="http://schemas.microsoft.com/office/drawing/2014/main" id="{1A43CABD-119F-41C4-8E74-5B085E376154}"/>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7" name="CuadroTexto 46">
          <a:extLst>
            <a:ext uri="{FF2B5EF4-FFF2-40B4-BE49-F238E27FC236}">
              <a16:creationId xmlns:a16="http://schemas.microsoft.com/office/drawing/2014/main" id="{7F2B438D-F850-4415-8CF8-726C4EBF760C}"/>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8" name="CuadroTexto 47">
          <a:extLst>
            <a:ext uri="{FF2B5EF4-FFF2-40B4-BE49-F238E27FC236}">
              <a16:creationId xmlns:a16="http://schemas.microsoft.com/office/drawing/2014/main" id="{2F0BD8EB-5AEA-4BB6-BC27-9BF5A542ABDC}"/>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9" name="CuadroTexto 48">
          <a:extLst>
            <a:ext uri="{FF2B5EF4-FFF2-40B4-BE49-F238E27FC236}">
              <a16:creationId xmlns:a16="http://schemas.microsoft.com/office/drawing/2014/main" id="{F6F2265F-008F-47AC-A6F4-B5E021D3CB91}"/>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0" name="CuadroTexto 49">
          <a:extLst>
            <a:ext uri="{FF2B5EF4-FFF2-40B4-BE49-F238E27FC236}">
              <a16:creationId xmlns:a16="http://schemas.microsoft.com/office/drawing/2014/main" id="{3FE89362-60F1-4FA0-B40A-F02B8B05DDFC}"/>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1" name="CuadroTexto 50">
          <a:extLst>
            <a:ext uri="{FF2B5EF4-FFF2-40B4-BE49-F238E27FC236}">
              <a16:creationId xmlns:a16="http://schemas.microsoft.com/office/drawing/2014/main" id="{E50F5CA9-DD77-4876-B9CA-C1E9268C3FDD}"/>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2" name="CuadroTexto 51">
          <a:extLst>
            <a:ext uri="{FF2B5EF4-FFF2-40B4-BE49-F238E27FC236}">
              <a16:creationId xmlns:a16="http://schemas.microsoft.com/office/drawing/2014/main" id="{7C6881CA-300E-4BAF-81FC-3125E8B02528}"/>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3" name="CuadroTexto 52">
          <a:extLst>
            <a:ext uri="{FF2B5EF4-FFF2-40B4-BE49-F238E27FC236}">
              <a16:creationId xmlns:a16="http://schemas.microsoft.com/office/drawing/2014/main" id="{1A770D5E-A798-483C-9B37-BEADB0A451B5}"/>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4" name="CuadroTexto 53">
          <a:extLst>
            <a:ext uri="{FF2B5EF4-FFF2-40B4-BE49-F238E27FC236}">
              <a16:creationId xmlns:a16="http://schemas.microsoft.com/office/drawing/2014/main" id="{7626038F-DDE4-4792-8D9F-ADD0812D76D9}"/>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5" name="CuadroTexto 54">
          <a:extLst>
            <a:ext uri="{FF2B5EF4-FFF2-40B4-BE49-F238E27FC236}">
              <a16:creationId xmlns:a16="http://schemas.microsoft.com/office/drawing/2014/main" id="{0C108FAA-42BD-4C20-8F8B-258B7A73D9B8}"/>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6" name="CuadroTexto 55">
          <a:extLst>
            <a:ext uri="{FF2B5EF4-FFF2-40B4-BE49-F238E27FC236}">
              <a16:creationId xmlns:a16="http://schemas.microsoft.com/office/drawing/2014/main" id="{7464A334-6F7C-42E0-B40C-78A366E599D4}"/>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7" name="CuadroTexto 56">
          <a:extLst>
            <a:ext uri="{FF2B5EF4-FFF2-40B4-BE49-F238E27FC236}">
              <a16:creationId xmlns:a16="http://schemas.microsoft.com/office/drawing/2014/main" id="{51C35DE0-92CE-490D-A563-6FB2D5365879}"/>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8" name="CuadroTexto 57">
          <a:extLst>
            <a:ext uri="{FF2B5EF4-FFF2-40B4-BE49-F238E27FC236}">
              <a16:creationId xmlns:a16="http://schemas.microsoft.com/office/drawing/2014/main" id="{3BA3258D-FC75-4C93-AFAB-A45D2940AB23}"/>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9" name="CuadroTexto 58">
          <a:extLst>
            <a:ext uri="{FF2B5EF4-FFF2-40B4-BE49-F238E27FC236}">
              <a16:creationId xmlns:a16="http://schemas.microsoft.com/office/drawing/2014/main" id="{588C6EC3-5B35-4885-8751-EAF29DA04A13}"/>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60" name="CuadroTexto 59">
          <a:extLst>
            <a:ext uri="{FF2B5EF4-FFF2-40B4-BE49-F238E27FC236}">
              <a16:creationId xmlns:a16="http://schemas.microsoft.com/office/drawing/2014/main" id="{2A51A33E-D3CF-4580-A2D1-D3B12D5D599A}"/>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61" name="CuadroTexto 60">
          <a:extLst>
            <a:ext uri="{FF2B5EF4-FFF2-40B4-BE49-F238E27FC236}">
              <a16:creationId xmlns:a16="http://schemas.microsoft.com/office/drawing/2014/main" id="{AAFE836C-28B9-4C32-9F13-99AC0DD0F34D}"/>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62" name="CuadroTexto 61">
          <a:extLst>
            <a:ext uri="{FF2B5EF4-FFF2-40B4-BE49-F238E27FC236}">
              <a16:creationId xmlns:a16="http://schemas.microsoft.com/office/drawing/2014/main" id="{ED4D0E6C-D6F1-4C33-90B9-5A9A5EED7A01}"/>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63" name="CuadroTexto 62">
          <a:extLst>
            <a:ext uri="{FF2B5EF4-FFF2-40B4-BE49-F238E27FC236}">
              <a16:creationId xmlns:a16="http://schemas.microsoft.com/office/drawing/2014/main" id="{7A277385-446C-4DFE-8D3E-2FA928E1718E}"/>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6"/>
  <sheetViews>
    <sheetView showGridLines="0" tabSelected="1" zoomScale="84" zoomScaleNormal="84" zoomScalePageLayoutView="70" workbookViewId="0">
      <selection activeCell="B2" sqref="B2:AC2"/>
    </sheetView>
  </sheetViews>
  <sheetFormatPr baseColWidth="10" defaultColWidth="11.42578125" defaultRowHeight="12.75" x14ac:dyDescent="0.25"/>
  <cols>
    <col min="1" max="1" width="3.42578125" style="3" customWidth="1"/>
    <col min="2" max="2" width="4.85546875" style="1" customWidth="1"/>
    <col min="3" max="4" width="4.28515625" style="2" bestFit="1" customWidth="1"/>
    <col min="5" max="5" width="6.85546875" style="2" bestFit="1" customWidth="1"/>
    <col min="6" max="6" width="4.28515625" style="3" bestFit="1" customWidth="1"/>
    <col min="7" max="7" width="40" style="3" customWidth="1"/>
    <col min="8" max="8" width="44.85546875" style="3" customWidth="1"/>
    <col min="9" max="9" width="5.85546875" style="2" customWidth="1"/>
    <col min="10" max="10" width="9" style="3" customWidth="1"/>
    <col min="11" max="11" width="6.28515625" style="3" customWidth="1"/>
    <col min="12" max="12" width="9.140625" style="3" customWidth="1"/>
    <col min="13" max="13" width="5.85546875" style="4" customWidth="1"/>
    <col min="14" max="14" width="8.7109375" style="3" customWidth="1"/>
    <col min="15" max="15" width="7.7109375" style="3" customWidth="1"/>
    <col min="16" max="16" width="8" style="3" customWidth="1"/>
    <col min="17" max="17" width="47.42578125" style="5" customWidth="1"/>
    <col min="18" max="18" width="5.85546875" style="3" customWidth="1"/>
    <col min="19" max="19" width="10.42578125" style="3" customWidth="1"/>
    <col min="20" max="20" width="5.140625" style="3" customWidth="1"/>
    <col min="21" max="21" width="9" style="3" customWidth="1"/>
    <col min="22" max="22" width="6.85546875" style="6" customWidth="1"/>
    <col min="23" max="23" width="8.28515625" style="3" customWidth="1"/>
    <col min="24" max="24" width="14" style="3" customWidth="1"/>
    <col min="25" max="25" width="15.7109375" style="3" customWidth="1"/>
    <col min="26" max="26" width="13.28515625" style="3" customWidth="1"/>
    <col min="27" max="27" width="17" style="3" customWidth="1"/>
    <col min="28" max="28" width="16.42578125" style="3" customWidth="1"/>
    <col min="29" max="29" width="16.28515625" style="3" customWidth="1"/>
    <col min="30" max="16384" width="11.42578125" style="3"/>
  </cols>
  <sheetData>
    <row r="1" spans="1:29" ht="15.6" customHeight="1" thickBot="1" x14ac:dyDescent="0.3">
      <c r="B1" s="76"/>
      <c r="C1" s="77"/>
      <c r="D1" s="77"/>
      <c r="E1" s="77"/>
      <c r="F1" s="78"/>
      <c r="G1" s="78"/>
      <c r="H1" s="78"/>
      <c r="I1" s="77"/>
      <c r="J1" s="78"/>
      <c r="K1" s="78"/>
      <c r="L1" s="78"/>
      <c r="M1" s="79"/>
      <c r="N1" s="78"/>
      <c r="O1" s="78"/>
      <c r="P1" s="78"/>
      <c r="Q1" s="80"/>
      <c r="R1" s="78"/>
      <c r="S1" s="78"/>
      <c r="T1" s="78"/>
      <c r="U1" s="78"/>
      <c r="V1" s="81"/>
      <c r="W1" s="78"/>
      <c r="X1" s="78"/>
      <c r="Y1" s="78"/>
      <c r="Z1" s="78"/>
      <c r="AA1" s="78"/>
      <c r="AB1" s="78"/>
      <c r="AC1" s="82"/>
    </row>
    <row r="2" spans="1:29" ht="147.75" customHeight="1" x14ac:dyDescent="0.25">
      <c r="B2" s="121" t="s">
        <v>213</v>
      </c>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3"/>
    </row>
    <row r="3" spans="1:29" ht="40.5" customHeight="1" x14ac:dyDescent="0.25">
      <c r="B3" s="124" t="s">
        <v>0</v>
      </c>
      <c r="C3" s="125"/>
      <c r="D3" s="125"/>
      <c r="E3" s="125"/>
      <c r="F3" s="125"/>
      <c r="G3" s="125"/>
      <c r="H3" s="125"/>
      <c r="I3" s="125" t="s">
        <v>1</v>
      </c>
      <c r="J3" s="125"/>
      <c r="K3" s="125"/>
      <c r="L3" s="125"/>
      <c r="M3" s="125"/>
      <c r="N3" s="125"/>
      <c r="O3" s="125" t="s">
        <v>2</v>
      </c>
      <c r="P3" s="125"/>
      <c r="Q3" s="125"/>
      <c r="R3" s="126" t="s">
        <v>3</v>
      </c>
      <c r="S3" s="126"/>
      <c r="T3" s="126"/>
      <c r="U3" s="126"/>
      <c r="V3" s="126"/>
      <c r="W3" s="126"/>
      <c r="X3" s="127" t="s">
        <v>4</v>
      </c>
      <c r="Y3" s="127"/>
      <c r="Z3" s="127"/>
      <c r="AA3" s="127"/>
      <c r="AB3" s="127"/>
      <c r="AC3" s="128"/>
    </row>
    <row r="4" spans="1:29" ht="29.1" customHeight="1" x14ac:dyDescent="0.25">
      <c r="B4" s="119" t="s">
        <v>5</v>
      </c>
      <c r="C4" s="112" t="s">
        <v>6</v>
      </c>
      <c r="D4" s="112" t="s">
        <v>7</v>
      </c>
      <c r="E4" s="114" t="s">
        <v>8</v>
      </c>
      <c r="F4" s="112" t="s">
        <v>9</v>
      </c>
      <c r="G4" s="116" t="s">
        <v>10</v>
      </c>
      <c r="H4" s="116" t="s">
        <v>11</v>
      </c>
      <c r="I4" s="118" t="s">
        <v>12</v>
      </c>
      <c r="J4" s="118"/>
      <c r="K4" s="118" t="s">
        <v>13</v>
      </c>
      <c r="L4" s="118"/>
      <c r="M4" s="118" t="s">
        <v>14</v>
      </c>
      <c r="N4" s="118"/>
      <c r="O4" s="118" t="s">
        <v>15</v>
      </c>
      <c r="P4" s="118"/>
      <c r="Q4" s="110" t="s">
        <v>16</v>
      </c>
      <c r="R4" s="118" t="s">
        <v>12</v>
      </c>
      <c r="S4" s="118"/>
      <c r="T4" s="118" t="s">
        <v>13</v>
      </c>
      <c r="U4" s="118"/>
      <c r="V4" s="118" t="s">
        <v>14</v>
      </c>
      <c r="W4" s="118"/>
      <c r="X4" s="116" t="s">
        <v>17</v>
      </c>
      <c r="Y4" s="116"/>
      <c r="Z4" s="116"/>
      <c r="AA4" s="116"/>
      <c r="AB4" s="116" t="s">
        <v>18</v>
      </c>
      <c r="AC4" s="129"/>
    </row>
    <row r="5" spans="1:29" ht="60" customHeight="1" x14ac:dyDescent="0.25">
      <c r="B5" s="120"/>
      <c r="C5" s="113"/>
      <c r="D5" s="113"/>
      <c r="E5" s="115"/>
      <c r="F5" s="113"/>
      <c r="G5" s="117"/>
      <c r="H5" s="117"/>
      <c r="I5" s="72" t="s">
        <v>19</v>
      </c>
      <c r="J5" s="72" t="s">
        <v>20</v>
      </c>
      <c r="K5" s="72" t="s">
        <v>19</v>
      </c>
      <c r="L5" s="72" t="s">
        <v>21</v>
      </c>
      <c r="M5" s="72" t="s">
        <v>22</v>
      </c>
      <c r="N5" s="72" t="s">
        <v>23</v>
      </c>
      <c r="O5" s="72" t="s">
        <v>24</v>
      </c>
      <c r="P5" s="72" t="s">
        <v>25</v>
      </c>
      <c r="Q5" s="111"/>
      <c r="R5" s="72" t="s">
        <v>19</v>
      </c>
      <c r="S5" s="72" t="s">
        <v>26</v>
      </c>
      <c r="T5" s="72" t="s">
        <v>19</v>
      </c>
      <c r="U5" s="72" t="s">
        <v>27</v>
      </c>
      <c r="V5" s="72" t="s">
        <v>22</v>
      </c>
      <c r="W5" s="72" t="s">
        <v>23</v>
      </c>
      <c r="X5" s="34" t="s">
        <v>28</v>
      </c>
      <c r="Y5" s="34" t="s">
        <v>29</v>
      </c>
      <c r="Z5" s="34" t="s">
        <v>30</v>
      </c>
      <c r="AA5" s="34" t="s">
        <v>31</v>
      </c>
      <c r="AB5" s="34" t="s">
        <v>32</v>
      </c>
      <c r="AC5" s="40" t="s">
        <v>33</v>
      </c>
    </row>
    <row r="6" spans="1:29" s="31" customFormat="1" ht="103.5" customHeight="1" x14ac:dyDescent="0.25">
      <c r="A6" s="35" t="s">
        <v>34</v>
      </c>
      <c r="B6" s="43">
        <v>1</v>
      </c>
      <c r="C6" s="83" t="s">
        <v>35</v>
      </c>
      <c r="D6" s="84" t="s">
        <v>36</v>
      </c>
      <c r="E6" s="84" t="s">
        <v>37</v>
      </c>
      <c r="F6" s="83" t="s">
        <v>38</v>
      </c>
      <c r="G6" s="108" t="s">
        <v>39</v>
      </c>
      <c r="H6" s="108" t="s">
        <v>40</v>
      </c>
      <c r="I6" s="53">
        <v>2</v>
      </c>
      <c r="J6" s="45" t="str">
        <f t="shared" ref="J6" si="0">IF(I6=0,"",IF(I6=5,"CASI CIERTO",IF(I6=4,"PROBABLE",IF(I6=3,"POSIBLE",IF(I6=2,"IMPROBABLE","RARO")))))</f>
        <v>IMPROBABLE</v>
      </c>
      <c r="K6" s="44">
        <v>3</v>
      </c>
      <c r="L6" s="45" t="str">
        <f t="shared" ref="L6" si="1">IF(K6=0,"",IF(K6=5,"CATASTRÓFICO",IF(K6=4,"MAYOR",IF(K6=3,"MODERADO",IF(K6=2,"MENOR","INSIGNIFICANTE")))))</f>
        <v>MODERADO</v>
      </c>
      <c r="M6" s="75">
        <f t="shared" ref="M6" si="2">SUM(I6:J6)+SUM(K6:L6)</f>
        <v>5</v>
      </c>
      <c r="N6" s="46" t="str">
        <f t="shared" ref="N6" si="3">IF(M6=0,"",IF(M6&gt;7.9,"EXTREMO",IF(M6&gt;5.9,"ALTO",IF(M6&gt;4.9,"MEDIO",IF(M6&gt;2.9,"BAJO","MUY BAJO")))))</f>
        <v>MEDIO</v>
      </c>
      <c r="O6" s="47">
        <v>1</v>
      </c>
      <c r="P6" s="47"/>
      <c r="Q6" s="48" t="s">
        <v>41</v>
      </c>
      <c r="R6" s="85">
        <v>1</v>
      </c>
      <c r="S6" s="45" t="str">
        <f t="shared" ref="S6" si="4">IF(R6=0,"",IF(R6=5,"CASI CIERTO",IF(R6=4,"PROBABLE",IF(R6=3,"POSIBLE",IF(R6=2,"IMPROBABLE","RARO")))))</f>
        <v>RARO</v>
      </c>
      <c r="T6" s="85">
        <v>3</v>
      </c>
      <c r="U6" s="45" t="str">
        <f t="shared" ref="U6" si="5">IF(T6=0,"",IF(T6=5,"CATASTRÓFICO",IF(T6=4,"MAYOR",IF(T6=3,"MODERADO",IF(T6=2,"MENOR","INSIGNIFICANTE")))))</f>
        <v>MODERADO</v>
      </c>
      <c r="V6" s="75">
        <f t="shared" ref="V6" si="6">+T6+R6</f>
        <v>4</v>
      </c>
      <c r="W6" s="46" t="str">
        <f t="shared" ref="W6" si="7">IF(V6=0,"",IF(V6&gt;7.9,"EXTREMO",IF(V6&gt;5.9,"ALTO",IF(V6&gt;4.9,"MEDIO",IF(V6&gt;2.9,"BAJO","MUY BAJO")))))</f>
        <v>BAJO</v>
      </c>
      <c r="X6" s="49" t="s">
        <v>42</v>
      </c>
      <c r="Y6" s="49" t="s">
        <v>179</v>
      </c>
      <c r="Z6" s="50" t="s">
        <v>180</v>
      </c>
      <c r="AA6" s="50" t="s">
        <v>43</v>
      </c>
      <c r="AB6" s="51" t="s">
        <v>44</v>
      </c>
      <c r="AC6" s="52" t="s">
        <v>45</v>
      </c>
    </row>
    <row r="7" spans="1:29" s="29" customFormat="1" ht="103.5" customHeight="1" x14ac:dyDescent="0.25">
      <c r="A7" s="36"/>
      <c r="B7" s="86">
        <v>2</v>
      </c>
      <c r="C7" s="83" t="s">
        <v>35</v>
      </c>
      <c r="D7" s="84" t="s">
        <v>36</v>
      </c>
      <c r="E7" s="84" t="s">
        <v>46</v>
      </c>
      <c r="F7" s="83" t="s">
        <v>38</v>
      </c>
      <c r="G7" s="108" t="s">
        <v>47</v>
      </c>
      <c r="H7" s="108" t="s">
        <v>48</v>
      </c>
      <c r="I7" s="53">
        <v>3</v>
      </c>
      <c r="J7" s="45" t="str">
        <f>IF(I7=0,"",IF(I7=5,"CASI CIERTO",IF(I7=4,"PROBABLE",IF(I7=3,"POSIBLE",IF(I7=2,"IMPROBABLE","RARO")))))</f>
        <v>POSIBLE</v>
      </c>
      <c r="K7" s="44">
        <v>4</v>
      </c>
      <c r="L7" s="45" t="str">
        <f>IF(K7=0,"",IF(K7=5,"CATASTRÓFICO",IF(K7=4,"MAYOR",IF(K7=3,"MODERADO",IF(K7=2,"MENOR","INSIGNIFICANTE")))))</f>
        <v>MAYOR</v>
      </c>
      <c r="M7" s="75">
        <f>+I7+K7</f>
        <v>7</v>
      </c>
      <c r="N7" s="54" t="str">
        <f>IF(M7=0,"",IF(M7&gt;7.9,"EXTREMO",IF(M7&gt;5.9,"ALTO",IF(M7&gt;4.9,"MEDIO",IF(M7&gt;2.9,"BAJO","MUY BAJO")))))</f>
        <v>ALTO</v>
      </c>
      <c r="O7" s="47"/>
      <c r="P7" s="47">
        <v>1</v>
      </c>
      <c r="Q7" s="48" t="s">
        <v>200</v>
      </c>
      <c r="R7" s="53">
        <v>2</v>
      </c>
      <c r="S7" s="45" t="str">
        <f>IF(R7=0,"",IF(R7=5,"CASI CIERTO",IF(R7=4,"PROBABLE",IF(R7=3,"POSIBLE",IF(R7=2,"IMPROBABLE","RARO")))))</f>
        <v>IMPROBABLE</v>
      </c>
      <c r="T7" s="53">
        <v>4</v>
      </c>
      <c r="U7" s="45" t="str">
        <f>IF(T7=0,"",IF(T7=5,"CATASTRÓFICO",IF(T7=4,"MAYOR",IF(T7=3,"MODERADO",IF(T7=2,"MENOR","INSIGNIFICANTE")))))</f>
        <v>MAYOR</v>
      </c>
      <c r="V7" s="75">
        <f>+R7+T7</f>
        <v>6</v>
      </c>
      <c r="W7" s="54" t="str">
        <f>IF(V7=0,"",IF(V7&gt;7.9,"EXTREMO",IF(V7&gt;5.9,"ALTO",IF(V7&gt;4.9,"MEDIO",IF(V7&gt;2.9,"BAJO","MUY BAJO")))))</f>
        <v>ALTO</v>
      </c>
      <c r="X7" s="49" t="s">
        <v>42</v>
      </c>
      <c r="Y7" s="49" t="s">
        <v>49</v>
      </c>
      <c r="Z7" s="50" t="s">
        <v>50</v>
      </c>
      <c r="AA7" s="50" t="s">
        <v>51</v>
      </c>
      <c r="AB7" s="51" t="s">
        <v>52</v>
      </c>
      <c r="AC7" s="52" t="s">
        <v>53</v>
      </c>
    </row>
    <row r="8" spans="1:29" s="31" customFormat="1" ht="175.5" customHeight="1" x14ac:dyDescent="0.25">
      <c r="A8" s="35"/>
      <c r="B8" s="43">
        <v>3</v>
      </c>
      <c r="C8" s="83" t="s">
        <v>35</v>
      </c>
      <c r="D8" s="84" t="s">
        <v>54</v>
      </c>
      <c r="E8" s="84" t="s">
        <v>55</v>
      </c>
      <c r="F8" s="83" t="s">
        <v>56</v>
      </c>
      <c r="G8" s="108" t="s">
        <v>57</v>
      </c>
      <c r="H8" s="108" t="s">
        <v>212</v>
      </c>
      <c r="I8" s="53">
        <v>2</v>
      </c>
      <c r="J8" s="45" t="str">
        <f t="shared" ref="J8:J9" si="8">IF(I8=0,"",IF(I8=5,"CASI CIERTO",IF(I8=4,"PROBABLE",IF(I8=3,"POSIBLE",IF(I8=2,"IMPROBABLE","RARO")))))</f>
        <v>IMPROBABLE</v>
      </c>
      <c r="K8" s="44">
        <v>3</v>
      </c>
      <c r="L8" s="45" t="str">
        <f t="shared" ref="L8:L9" si="9">IF(K8=0,"",IF(K8=5,"CATASTRÓFICO",IF(K8=4,"MAYOR",IF(K8=3,"MODERADO",IF(K8=2,"MENOR","INSIGNIFICANTE")))))</f>
        <v>MODERADO</v>
      </c>
      <c r="M8" s="75">
        <f t="shared" ref="M8:M9" si="10">+K8+I8</f>
        <v>5</v>
      </c>
      <c r="N8" s="46" t="str">
        <f t="shared" ref="N8:N9" si="11">IF(M8=0,"",IF(M8&gt;7.9,"EXTREMO",IF(M8&gt;5.9,"ALTO",IF(M8&gt;4.9,"MEDIO",IF(M8&gt;2.9,"BAJO","MUY BAJO")))))</f>
        <v>MEDIO</v>
      </c>
      <c r="O8" s="47"/>
      <c r="P8" s="47">
        <v>1</v>
      </c>
      <c r="Q8" s="48" t="s">
        <v>201</v>
      </c>
      <c r="R8" s="53">
        <v>1</v>
      </c>
      <c r="S8" s="45" t="str">
        <f t="shared" ref="S8:S9" si="12">IF(R8=0,"",IF(R8=5,"CASI CIERTO",IF(R8=4,"PROBABLE",IF(R8=3,"POSIBLE",IF(R8=2,"IMPROBABLE","RARO")))))</f>
        <v>RARO</v>
      </c>
      <c r="T8" s="53">
        <v>3</v>
      </c>
      <c r="U8" s="45" t="str">
        <f t="shared" ref="U8:U9" si="13">IF(T8=0,"",IF(T8=5,"CATASTRÓFICO",IF(T8=4,"MAYOR",IF(T8=3,"MODERADO",IF(T8=2,"MENOR","INSIGNIFICANTE")))))</f>
        <v>MODERADO</v>
      </c>
      <c r="V8" s="75">
        <f t="shared" ref="V8:V9" si="14">+T8+R8</f>
        <v>4</v>
      </c>
      <c r="W8" s="46" t="str">
        <f t="shared" ref="W8:W9" si="15">IF(V8=0,"",IF(V8&gt;7.9,"EXTREMO",IF(V8&gt;5.9,"ALTO",IF(V8&gt;4.9,"MEDIO",IF(V8&gt;2.9,"BAJO","MUY BAJO")))))</f>
        <v>BAJO</v>
      </c>
      <c r="X8" s="51" t="s">
        <v>42</v>
      </c>
      <c r="Y8" s="51" t="s">
        <v>58</v>
      </c>
      <c r="Z8" s="50" t="s">
        <v>59</v>
      </c>
      <c r="AA8" s="50" t="s">
        <v>60</v>
      </c>
      <c r="AB8" s="55" t="s">
        <v>61</v>
      </c>
      <c r="AC8" s="56" t="s">
        <v>45</v>
      </c>
    </row>
    <row r="9" spans="1:29" s="31" customFormat="1" ht="137.1" customHeight="1" x14ac:dyDescent="0.25">
      <c r="A9" s="35"/>
      <c r="B9" s="43">
        <v>4</v>
      </c>
      <c r="C9" s="87" t="s">
        <v>62</v>
      </c>
      <c r="D9" s="88" t="s">
        <v>54</v>
      </c>
      <c r="E9" s="89" t="s">
        <v>63</v>
      </c>
      <c r="F9" s="90" t="s">
        <v>38</v>
      </c>
      <c r="G9" s="108" t="s">
        <v>204</v>
      </c>
      <c r="H9" s="108" t="s">
        <v>205</v>
      </c>
      <c r="I9" s="91">
        <v>3</v>
      </c>
      <c r="J9" s="58" t="str">
        <f t="shared" si="8"/>
        <v>POSIBLE</v>
      </c>
      <c r="K9" s="57">
        <v>4</v>
      </c>
      <c r="L9" s="58" t="str">
        <f t="shared" si="9"/>
        <v>MAYOR</v>
      </c>
      <c r="M9" s="73">
        <f t="shared" si="10"/>
        <v>7</v>
      </c>
      <c r="N9" s="59" t="str">
        <f t="shared" si="11"/>
        <v>ALTO</v>
      </c>
      <c r="O9" s="60"/>
      <c r="P9" s="60">
        <v>1</v>
      </c>
      <c r="Q9" s="48" t="s">
        <v>206</v>
      </c>
      <c r="R9" s="91">
        <v>2</v>
      </c>
      <c r="S9" s="58" t="str">
        <f t="shared" si="12"/>
        <v>IMPROBABLE</v>
      </c>
      <c r="T9" s="91">
        <v>4</v>
      </c>
      <c r="U9" s="58" t="str">
        <f t="shared" si="13"/>
        <v>MAYOR</v>
      </c>
      <c r="V9" s="73">
        <f t="shared" si="14"/>
        <v>6</v>
      </c>
      <c r="W9" s="59" t="str">
        <f t="shared" si="15"/>
        <v>ALTO</v>
      </c>
      <c r="X9" s="49" t="s">
        <v>42</v>
      </c>
      <c r="Y9" s="49" t="s">
        <v>58</v>
      </c>
      <c r="Z9" s="61" t="s">
        <v>59</v>
      </c>
      <c r="AA9" s="61" t="s">
        <v>60</v>
      </c>
      <c r="AB9" s="62" t="s">
        <v>61</v>
      </c>
      <c r="AC9" s="63" t="s">
        <v>45</v>
      </c>
    </row>
    <row r="10" spans="1:29" s="31" customFormat="1" ht="102.6" customHeight="1" x14ac:dyDescent="0.25">
      <c r="A10" s="35"/>
      <c r="B10" s="43">
        <v>5</v>
      </c>
      <c r="C10" s="87" t="s">
        <v>62</v>
      </c>
      <c r="D10" s="88" t="s">
        <v>54</v>
      </c>
      <c r="E10" s="89" t="s">
        <v>63</v>
      </c>
      <c r="F10" s="90" t="s">
        <v>38</v>
      </c>
      <c r="G10" s="108" t="s">
        <v>193</v>
      </c>
      <c r="H10" s="108" t="s">
        <v>207</v>
      </c>
      <c r="I10" s="91">
        <v>3</v>
      </c>
      <c r="J10" s="64" t="s">
        <v>194</v>
      </c>
      <c r="K10" s="57">
        <v>4</v>
      </c>
      <c r="L10" s="64" t="s">
        <v>184</v>
      </c>
      <c r="M10" s="74">
        <v>7</v>
      </c>
      <c r="N10" s="65" t="s">
        <v>185</v>
      </c>
      <c r="O10" s="60">
        <v>0.1</v>
      </c>
      <c r="P10" s="60">
        <v>0.9</v>
      </c>
      <c r="Q10" s="48" t="s">
        <v>208</v>
      </c>
      <c r="R10" s="91">
        <v>2</v>
      </c>
      <c r="S10" s="64" t="s">
        <v>186</v>
      </c>
      <c r="T10" s="91">
        <v>3</v>
      </c>
      <c r="U10" s="64" t="s">
        <v>195</v>
      </c>
      <c r="V10" s="74">
        <v>5</v>
      </c>
      <c r="W10" s="65" t="s">
        <v>187</v>
      </c>
      <c r="X10" s="49" t="s">
        <v>42</v>
      </c>
      <c r="Y10" s="49" t="s">
        <v>165</v>
      </c>
      <c r="Z10" s="61" t="s">
        <v>75</v>
      </c>
      <c r="AA10" s="61" t="s">
        <v>60</v>
      </c>
      <c r="AB10" s="62" t="s">
        <v>196</v>
      </c>
      <c r="AC10" s="63" t="s">
        <v>197</v>
      </c>
    </row>
    <row r="11" spans="1:29" s="31" customFormat="1" ht="147.94999999999999" customHeight="1" x14ac:dyDescent="0.25">
      <c r="A11" s="35"/>
      <c r="B11" s="43">
        <v>6</v>
      </c>
      <c r="C11" s="87" t="s">
        <v>62</v>
      </c>
      <c r="D11" s="88" t="s">
        <v>36</v>
      </c>
      <c r="E11" s="89" t="s">
        <v>63</v>
      </c>
      <c r="F11" s="90" t="s">
        <v>38</v>
      </c>
      <c r="G11" s="108" t="s">
        <v>209</v>
      </c>
      <c r="H11" s="108" t="s">
        <v>210</v>
      </c>
      <c r="I11" s="91">
        <v>3</v>
      </c>
      <c r="J11" s="58" t="s">
        <v>194</v>
      </c>
      <c r="K11" s="57">
        <v>4</v>
      </c>
      <c r="L11" s="58" t="s">
        <v>184</v>
      </c>
      <c r="M11" s="73">
        <v>7</v>
      </c>
      <c r="N11" s="59" t="s">
        <v>185</v>
      </c>
      <c r="O11" s="60">
        <v>0.6</v>
      </c>
      <c r="P11" s="60">
        <v>0.4</v>
      </c>
      <c r="Q11" s="48" t="s">
        <v>211</v>
      </c>
      <c r="R11" s="91">
        <v>2</v>
      </c>
      <c r="S11" s="58" t="s">
        <v>186</v>
      </c>
      <c r="T11" s="91">
        <v>3</v>
      </c>
      <c r="U11" s="58" t="s">
        <v>195</v>
      </c>
      <c r="V11" s="73">
        <v>2</v>
      </c>
      <c r="W11" s="59" t="s">
        <v>198</v>
      </c>
      <c r="X11" s="49" t="s">
        <v>42</v>
      </c>
      <c r="Y11" s="49" t="s">
        <v>49</v>
      </c>
      <c r="Z11" s="61" t="s">
        <v>75</v>
      </c>
      <c r="AA11" s="61" t="s">
        <v>60</v>
      </c>
      <c r="AB11" s="62" t="s">
        <v>76</v>
      </c>
      <c r="AC11" s="63" t="s">
        <v>199</v>
      </c>
    </row>
    <row r="12" spans="1:29" s="32" customFormat="1" ht="121.5" customHeight="1" x14ac:dyDescent="0.25">
      <c r="A12" s="37"/>
      <c r="B12" s="43">
        <v>7</v>
      </c>
      <c r="C12" s="83" t="s">
        <v>35</v>
      </c>
      <c r="D12" s="84" t="s">
        <v>36</v>
      </c>
      <c r="E12" s="84" t="s">
        <v>63</v>
      </c>
      <c r="F12" s="83" t="s">
        <v>38</v>
      </c>
      <c r="G12" s="108" t="s">
        <v>64</v>
      </c>
      <c r="H12" s="108" t="s">
        <v>65</v>
      </c>
      <c r="I12" s="53">
        <v>2</v>
      </c>
      <c r="J12" s="45" t="str">
        <f>IF(I12=0,"",IF(I12=5,"CASI CIERTO",IF(I12=4,"PROBABLE",IF(I12=3,"POSIBLE",IF(I12=2,"IMPROBABLE","RARO")))))</f>
        <v>IMPROBABLE</v>
      </c>
      <c r="K12" s="92">
        <v>4</v>
      </c>
      <c r="L12" s="45" t="str">
        <f>IF(K12=0,"",IF(K12=5,"CATASTRÓFICO",IF(K12=4,"MAYOR",IF(K12=3,"MODERADO",IF(K12=2,"MENOR","INSIGNIFICANTE")))))</f>
        <v>MAYOR</v>
      </c>
      <c r="M12" s="75">
        <f>+I12+K12</f>
        <v>6</v>
      </c>
      <c r="N12" s="46" t="str">
        <f>IF(M12=0,"",IF(M12&gt;7.9,"EXTREMO",IF(M12&gt;5.9,"ALTO",IF(M12&gt;4.9,"MEDIO",IF(M12&gt;2.9,"BAJO","MUY BAJO")))))</f>
        <v>ALTO</v>
      </c>
      <c r="O12" s="93"/>
      <c r="P12" s="47">
        <v>1</v>
      </c>
      <c r="Q12" s="48" t="s">
        <v>66</v>
      </c>
      <c r="R12" s="53">
        <v>1</v>
      </c>
      <c r="S12" s="45" t="str">
        <f>IF(R12=0,"",IF(R12=5,"CASI CIERTO",IF(R12=4,"PROBABLE",IF(R12=3,"POSIBLE",IF(R12=2,"IMPROBABLE","RARO")))))</f>
        <v>RARO</v>
      </c>
      <c r="T12" s="53">
        <v>4</v>
      </c>
      <c r="U12" s="45" t="str">
        <f>IF(T12=0,"",IF(T12=5,"CATASTRÓFICO",IF(T12=4,"MAYOR",IF(T12=3,"MODERADO",IF(T12=2,"MENOR","INSIGNIFICANTE")))))</f>
        <v>MAYOR</v>
      </c>
      <c r="V12" s="75">
        <f>+T12+R12</f>
        <v>5</v>
      </c>
      <c r="W12" s="46" t="str">
        <f>IF(V12=0,"",IF(V12&gt;7.9,"EXTREMO",IF(V12&gt;5.9,"ALTO",IF(V12&gt;4.9,"MEDIO",IF(V12&gt;2.9,"BAJO","MUY BAJO")))))</f>
        <v>MEDIO</v>
      </c>
      <c r="X12" s="51" t="s">
        <v>67</v>
      </c>
      <c r="Y12" s="51" t="s">
        <v>58</v>
      </c>
      <c r="Z12" s="51" t="s">
        <v>68</v>
      </c>
      <c r="AA12" s="51" t="s">
        <v>60</v>
      </c>
      <c r="AB12" s="66" t="s">
        <v>69</v>
      </c>
      <c r="AC12" s="52" t="s">
        <v>70</v>
      </c>
    </row>
    <row r="13" spans="1:29" s="33" customFormat="1" ht="104.25" customHeight="1" x14ac:dyDescent="0.25">
      <c r="A13" s="38"/>
      <c r="B13" s="67">
        <v>8</v>
      </c>
      <c r="C13" s="83" t="s">
        <v>35</v>
      </c>
      <c r="D13" s="84" t="s">
        <v>71</v>
      </c>
      <c r="E13" s="84" t="s">
        <v>63</v>
      </c>
      <c r="F13" s="83" t="s">
        <v>72</v>
      </c>
      <c r="G13" s="108" t="s">
        <v>73</v>
      </c>
      <c r="H13" s="108" t="s">
        <v>202</v>
      </c>
      <c r="I13" s="68">
        <v>2</v>
      </c>
      <c r="J13" s="45" t="str">
        <f t="shared" ref="J13:J14" si="16">IF(I13=0,"",IF(I13=5,"CASI CIERTO",IF(I13=4,"PROBABLE",IF(I13=3,"POSIBLE",IF(I13=2,"IMPROBABLE","RARO")))))</f>
        <v>IMPROBABLE</v>
      </c>
      <c r="K13" s="51">
        <v>4</v>
      </c>
      <c r="L13" s="45" t="str">
        <f t="shared" ref="L13:L14" si="17">IF(K13=0,"",IF(K13=5,"CATASTRÓFICO",IF(K13=4,"MAYOR",IF(K13=3,"MODERADO",IF(K13=2,"MENOR","INSIGNIFICANTE")))))</f>
        <v>MAYOR</v>
      </c>
      <c r="M13" s="75">
        <f t="shared" ref="M13:M14" si="18">+K13+I13</f>
        <v>6</v>
      </c>
      <c r="N13" s="45" t="str">
        <f t="shared" ref="N13:N14" si="19">IF(M13=0,"",IF(M13&gt;7.9,"EXTREMO",IF(M13&gt;5.9,"ALTO",IF(M13&gt;4.9,"MEDIO",IF(M13&gt;2.9,"BAJO","MUY BAJO")))))</f>
        <v>ALTO</v>
      </c>
      <c r="O13" s="69">
        <v>0.5</v>
      </c>
      <c r="P13" s="69">
        <v>0.5</v>
      </c>
      <c r="Q13" s="70" t="s">
        <v>74</v>
      </c>
      <c r="R13" s="68">
        <v>1</v>
      </c>
      <c r="S13" s="45" t="str">
        <f t="shared" ref="S13:S14" si="20">IF(R13=0,"",IF(R13=5,"CASI CIERTO",IF(R13=4,"PROBABLE",IF(R13=3,"POSIBLE",IF(R13=2,"IMPROBABLE","RARO")))))</f>
        <v>RARO</v>
      </c>
      <c r="T13" s="68">
        <v>4</v>
      </c>
      <c r="U13" s="45" t="str">
        <f t="shared" ref="U13:U14" si="21">IF(T13=0,"",IF(T13=5,"CATASTRÓFICO",IF(T13=4,"MAYOR",IF(T13=3,"MODERADO",IF(T13=2,"MENOR","INSIGNIFICANTE")))))</f>
        <v>MAYOR</v>
      </c>
      <c r="V13" s="75">
        <f t="shared" ref="V13" si="22">SUM(R13:S13)+SUM(T13:U13)</f>
        <v>5</v>
      </c>
      <c r="W13" s="54" t="str">
        <f t="shared" ref="W13:W14" si="23">IF(V13=0,"",IF(V13&gt;7.9,"EXTREMO",IF(V13&gt;5.9,"ALTO",IF(V13&gt;4.9,"MEDIO",IF(V13&gt;2.9,"BAJO","MUY BAJO")))))</f>
        <v>MEDIO</v>
      </c>
      <c r="X13" s="51" t="s">
        <v>42</v>
      </c>
      <c r="Y13" s="51" t="s">
        <v>58</v>
      </c>
      <c r="Z13" s="50" t="s">
        <v>75</v>
      </c>
      <c r="AA13" s="50" t="s">
        <v>60</v>
      </c>
      <c r="AB13" s="50" t="s">
        <v>76</v>
      </c>
      <c r="AC13" s="71" t="s">
        <v>77</v>
      </c>
    </row>
    <row r="14" spans="1:29" s="30" customFormat="1" ht="111.95" customHeight="1" x14ac:dyDescent="0.25">
      <c r="A14" s="39"/>
      <c r="B14" s="86">
        <v>9</v>
      </c>
      <c r="C14" s="83" t="s">
        <v>35</v>
      </c>
      <c r="D14" s="84" t="s">
        <v>71</v>
      </c>
      <c r="E14" s="84" t="s">
        <v>63</v>
      </c>
      <c r="F14" s="83" t="s">
        <v>72</v>
      </c>
      <c r="G14" s="108" t="s">
        <v>78</v>
      </c>
      <c r="H14" s="108" t="s">
        <v>203</v>
      </c>
      <c r="I14" s="53">
        <v>3</v>
      </c>
      <c r="J14" s="45" t="str">
        <f t="shared" si="16"/>
        <v>POSIBLE</v>
      </c>
      <c r="K14" s="44">
        <v>3</v>
      </c>
      <c r="L14" s="45" t="str">
        <f t="shared" si="17"/>
        <v>MODERADO</v>
      </c>
      <c r="M14" s="75">
        <f t="shared" si="18"/>
        <v>6</v>
      </c>
      <c r="N14" s="54" t="str">
        <f t="shared" si="19"/>
        <v>ALTO</v>
      </c>
      <c r="O14" s="47">
        <v>0.5</v>
      </c>
      <c r="P14" s="47">
        <v>0.5</v>
      </c>
      <c r="Q14" s="70" t="s">
        <v>74</v>
      </c>
      <c r="R14" s="53">
        <v>2</v>
      </c>
      <c r="S14" s="45" t="str">
        <f t="shared" si="20"/>
        <v>IMPROBABLE</v>
      </c>
      <c r="T14" s="53">
        <v>3</v>
      </c>
      <c r="U14" s="45" t="str">
        <f t="shared" si="21"/>
        <v>MODERADO</v>
      </c>
      <c r="V14" s="75">
        <f t="shared" ref="V14" si="24">SUM(R14:S14)+SUM(T14:U14)</f>
        <v>5</v>
      </c>
      <c r="W14" s="46" t="str">
        <f t="shared" si="23"/>
        <v>MEDIO</v>
      </c>
      <c r="X14" s="51" t="s">
        <v>42</v>
      </c>
      <c r="Y14" s="51" t="s">
        <v>58</v>
      </c>
      <c r="Z14" s="50" t="s">
        <v>75</v>
      </c>
      <c r="AA14" s="50" t="s">
        <v>60</v>
      </c>
      <c r="AB14" s="50" t="s">
        <v>76</v>
      </c>
      <c r="AC14" s="71" t="s">
        <v>77</v>
      </c>
    </row>
    <row r="15" spans="1:29" s="42" customFormat="1" ht="215.1" customHeight="1" thickBot="1" x14ac:dyDescent="0.3">
      <c r="A15" s="41"/>
      <c r="B15" s="94">
        <v>10</v>
      </c>
      <c r="C15" s="95" t="s">
        <v>62</v>
      </c>
      <c r="D15" s="96" t="s">
        <v>36</v>
      </c>
      <c r="E15" s="97" t="s">
        <v>63</v>
      </c>
      <c r="F15" s="95" t="s">
        <v>181</v>
      </c>
      <c r="G15" s="109" t="s">
        <v>182</v>
      </c>
      <c r="H15" s="109" t="s">
        <v>190</v>
      </c>
      <c r="I15" s="98">
        <v>3</v>
      </c>
      <c r="J15" s="99" t="s">
        <v>183</v>
      </c>
      <c r="K15" s="100">
        <v>4</v>
      </c>
      <c r="L15" s="99" t="s">
        <v>184</v>
      </c>
      <c r="M15" s="98">
        <v>7</v>
      </c>
      <c r="N15" s="101" t="s">
        <v>185</v>
      </c>
      <c r="O15" s="102">
        <v>0.5</v>
      </c>
      <c r="P15" s="102">
        <v>0.5</v>
      </c>
      <c r="Q15" s="103" t="s">
        <v>191</v>
      </c>
      <c r="R15" s="104">
        <v>2</v>
      </c>
      <c r="S15" s="99" t="s">
        <v>186</v>
      </c>
      <c r="T15" s="104">
        <v>4</v>
      </c>
      <c r="U15" s="99" t="s">
        <v>184</v>
      </c>
      <c r="V15" s="104">
        <v>6</v>
      </c>
      <c r="W15" s="99" t="s">
        <v>187</v>
      </c>
      <c r="X15" s="105" t="s">
        <v>42</v>
      </c>
      <c r="Y15" s="105" t="s">
        <v>192</v>
      </c>
      <c r="Z15" s="106" t="s">
        <v>188</v>
      </c>
      <c r="AA15" s="106" t="s">
        <v>60</v>
      </c>
      <c r="AB15" s="106" t="s">
        <v>189</v>
      </c>
      <c r="AC15" s="107" t="s">
        <v>77</v>
      </c>
    </row>
    <row r="16" spans="1:29" ht="76.5" customHeight="1" x14ac:dyDescent="0.25"/>
  </sheetData>
  <mergeCells count="23">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 ref="Q4:Q5"/>
    <mergeCell ref="C4:C5"/>
    <mergeCell ref="D4:D5"/>
    <mergeCell ref="E4:E5"/>
    <mergeCell ref="G4:G5"/>
    <mergeCell ref="H4:H5"/>
    <mergeCell ref="I4:J4"/>
  </mergeCells>
  <conditionalFormatting sqref="I6">
    <cfRule type="cellIs" dxfId="202" priority="60" operator="equal">
      <formula>5</formula>
    </cfRule>
    <cfRule type="top10" dxfId="201" priority="59" rank="4"/>
  </conditionalFormatting>
  <conditionalFormatting sqref="I6:I14 K6:K14">
    <cfRule type="cellIs" dxfId="200" priority="1" operator="lessThan">
      <formula>5</formula>
    </cfRule>
    <cfRule type="cellIs" dxfId="199" priority="2" operator="equal">
      <formula>5</formula>
    </cfRule>
  </conditionalFormatting>
  <conditionalFormatting sqref="I7">
    <cfRule type="top10" dxfId="198" priority="935" rank="4"/>
    <cfRule type="cellIs" dxfId="197" priority="936" operator="equal">
      <formula>5</formula>
    </cfRule>
  </conditionalFormatting>
  <conditionalFormatting sqref="I8">
    <cfRule type="top10" dxfId="196" priority="1085" rank="4"/>
    <cfRule type="cellIs" dxfId="195" priority="1086" operator="equal">
      <formula>5</formula>
    </cfRule>
  </conditionalFormatting>
  <conditionalFormatting sqref="I9:I11">
    <cfRule type="cellIs" dxfId="194" priority="158" operator="equal">
      <formula>5</formula>
    </cfRule>
    <cfRule type="top10" dxfId="193" priority="157" rank="4"/>
  </conditionalFormatting>
  <conditionalFormatting sqref="I12">
    <cfRule type="top10" dxfId="192" priority="637" rank="4"/>
    <cfRule type="cellIs" dxfId="191" priority="638" operator="equal">
      <formula>5</formula>
    </cfRule>
  </conditionalFormatting>
  <conditionalFormatting sqref="I13">
    <cfRule type="cellIs" dxfId="190" priority="1211" operator="equal">
      <formula>5</formula>
    </cfRule>
    <cfRule type="top10" dxfId="189" priority="1210" rank="4"/>
  </conditionalFormatting>
  <conditionalFormatting sqref="I14">
    <cfRule type="top10" dxfId="188" priority="837" rank="4"/>
    <cfRule type="cellIs" dxfId="187" priority="838" operator="equal">
      <formula>5</formula>
    </cfRule>
  </conditionalFormatting>
  <conditionalFormatting sqref="J6">
    <cfRule type="cellIs" dxfId="186" priority="33" operator="greaterThan">
      <formula>0.5</formula>
    </cfRule>
    <cfRule type="cellIs" dxfId="185" priority="32" operator="equal">
      <formula>5</formula>
    </cfRule>
    <cfRule type="colorScale" priority="36">
      <colorScale>
        <cfvo type="min"/>
        <cfvo type="max"/>
        <color rgb="FFFF7128"/>
        <color rgb="FFFFEF9C"/>
      </colorScale>
    </cfRule>
    <cfRule type="top10" dxfId="184" priority="41" rank="50"/>
    <cfRule type="colorScale" priority="40">
      <colorScale>
        <cfvo type="min"/>
        <cfvo type="max"/>
        <color rgb="FFFF7128"/>
        <color rgb="FFFFEF9C"/>
      </colorScale>
    </cfRule>
    <cfRule type="dataBar" priority="39">
      <dataBar>
        <cfvo type="percent" val="0.5"/>
        <cfvo type="max"/>
        <color rgb="FF638EC6"/>
      </dataBar>
      <extLst>
        <ext xmlns:x14="http://schemas.microsoft.com/office/spreadsheetml/2009/9/main" uri="{B025F937-C7B1-47D3-B67F-A62EFF666E3E}">
          <x14:id>{00A7E164-334F-41FF-BB28-C6E415EB59F3}</x14:id>
        </ext>
      </extLst>
    </cfRule>
    <cfRule type="top10" dxfId="183" priority="38" percent="1" rank="50"/>
    <cfRule type="colorScale" priority="31">
      <colorScale>
        <cfvo type="min"/>
        <cfvo type="percentile" val="50"/>
        <cfvo type="max"/>
        <color rgb="FF63BE7B"/>
        <color rgb="FFFFEB84"/>
        <color rgb="FFF8696B"/>
      </colorScale>
    </cfRule>
    <cfRule type="colorScale" priority="37">
      <colorScale>
        <cfvo type="min"/>
        <cfvo type="percentile" val="50"/>
        <cfvo type="max"/>
        <color rgb="FFF8696B"/>
        <color rgb="FFFFEB84"/>
        <color rgb="FF63BE7B"/>
      </colorScale>
    </cfRule>
    <cfRule type="iconSet" priority="35">
      <iconSet iconSet="3Arrows">
        <cfvo type="percent" val="0"/>
        <cfvo type="percent" val="33"/>
        <cfvo type="percent" val="67"/>
      </iconSet>
    </cfRule>
    <cfRule type="iconSet" priority="34">
      <iconSet iconSet="4Rating">
        <cfvo type="percent" val="0"/>
        <cfvo type="percent" val="25"/>
        <cfvo type="percent" val="50"/>
        <cfvo type="percent" val="75"/>
      </iconSet>
    </cfRule>
    <cfRule type="colorScale" priority="42">
      <colorScale>
        <cfvo type="percent" val="0"/>
        <cfvo type="percentile" val="50"/>
        <cfvo type="max"/>
        <color rgb="FFF8696B"/>
        <color rgb="FFFFEB84"/>
        <color rgb="FF63BE7B"/>
      </colorScale>
    </cfRule>
    <cfRule type="colorScale" priority="44">
      <colorScale>
        <cfvo type="percent" val="50"/>
        <cfvo type="max"/>
        <color rgb="FFFF7128"/>
        <color rgb="FFFFEF9C"/>
      </colorScale>
    </cfRule>
  </conditionalFormatting>
  <conditionalFormatting sqref="J6:J14">
    <cfRule type="cellIs" priority="43" operator="between">
      <formula>0.5</formula>
      <formula>1</formula>
    </cfRule>
  </conditionalFormatting>
  <conditionalFormatting sqref="J7">
    <cfRule type="top10" dxfId="182" priority="970" percent="1" rank="50"/>
    <cfRule type="colorScale" priority="972">
      <colorScale>
        <cfvo type="min"/>
        <cfvo type="max"/>
        <color rgb="FFFF7128"/>
        <color rgb="FFFFEF9C"/>
      </colorScale>
    </cfRule>
    <cfRule type="colorScale" priority="968">
      <colorScale>
        <cfvo type="min"/>
        <cfvo type="max"/>
        <color rgb="FFFF7128"/>
        <color rgb="FFFFEF9C"/>
      </colorScale>
    </cfRule>
    <cfRule type="iconSet" priority="967">
      <iconSet iconSet="3Arrows">
        <cfvo type="percent" val="0"/>
        <cfvo type="percent" val="33"/>
        <cfvo type="percent" val="67"/>
      </iconSet>
    </cfRule>
    <cfRule type="iconSet" priority="966">
      <iconSet iconSet="4Rating">
        <cfvo type="percent" val="0"/>
        <cfvo type="percent" val="25"/>
        <cfvo type="percent" val="50"/>
        <cfvo type="percent" val="75"/>
      </iconSet>
    </cfRule>
    <cfRule type="cellIs" dxfId="181" priority="965" operator="greaterThan">
      <formula>0.5</formula>
    </cfRule>
    <cfRule type="cellIs" dxfId="180" priority="964" operator="equal">
      <formula>5</formula>
    </cfRule>
    <cfRule type="top10" dxfId="179" priority="973" rank="50"/>
    <cfRule type="colorScale" priority="974">
      <colorScale>
        <cfvo type="percent" val="0"/>
        <cfvo type="percentile" val="50"/>
        <cfvo type="max"/>
        <color rgb="FFF8696B"/>
        <color rgb="FFFFEB84"/>
        <color rgb="FF63BE7B"/>
      </colorScale>
    </cfRule>
    <cfRule type="colorScale" priority="963">
      <colorScale>
        <cfvo type="min"/>
        <cfvo type="percentile" val="50"/>
        <cfvo type="max"/>
        <color rgb="FF63BE7B"/>
        <color rgb="FFFFEB84"/>
        <color rgb="FFF8696B"/>
      </colorScale>
    </cfRule>
    <cfRule type="dataBar" priority="971">
      <dataBar>
        <cfvo type="percent" val="0.5"/>
        <cfvo type="max"/>
        <color rgb="FF638EC6"/>
      </dataBar>
      <extLst>
        <ext xmlns:x14="http://schemas.microsoft.com/office/spreadsheetml/2009/9/main" uri="{B025F937-C7B1-47D3-B67F-A62EFF666E3E}">
          <x14:id>{F30ACB08-81DB-41B0-A850-91FDF9C5775B}</x14:id>
        </ext>
      </extLst>
    </cfRule>
    <cfRule type="colorScale" priority="976">
      <colorScale>
        <cfvo type="percent" val="50"/>
        <cfvo type="max"/>
        <color rgb="FFFF7128"/>
        <color rgb="FFFFEF9C"/>
      </colorScale>
    </cfRule>
    <cfRule type="colorScale" priority="969">
      <colorScale>
        <cfvo type="min"/>
        <cfvo type="percentile" val="50"/>
        <cfvo type="max"/>
        <color rgb="FFF8696B"/>
        <color rgb="FFFFEB84"/>
        <color rgb="FF63BE7B"/>
      </colorScale>
    </cfRule>
  </conditionalFormatting>
  <conditionalFormatting sqref="J8">
    <cfRule type="iconSet" priority="1061">
      <iconSet iconSet="3Arrows">
        <cfvo type="percent" val="0"/>
        <cfvo type="percent" val="33"/>
        <cfvo type="percent" val="67"/>
      </iconSet>
    </cfRule>
    <cfRule type="iconSet" priority="1060">
      <iconSet iconSet="4Rating">
        <cfvo type="percent" val="0"/>
        <cfvo type="percent" val="25"/>
        <cfvo type="percent" val="50"/>
        <cfvo type="percent" val="75"/>
      </iconSet>
    </cfRule>
    <cfRule type="colorScale" priority="1070">
      <colorScale>
        <cfvo type="percent" val="50"/>
        <cfvo type="max"/>
        <color rgb="FFFF7128"/>
        <color rgb="FFFFEF9C"/>
      </colorScale>
    </cfRule>
    <cfRule type="cellIs" dxfId="178" priority="1059" operator="greaterThan">
      <formula>0.5</formula>
    </cfRule>
    <cfRule type="colorScale" priority="1063">
      <colorScale>
        <cfvo type="min"/>
        <cfvo type="percentile" val="50"/>
        <cfvo type="max"/>
        <color rgb="FFF8696B"/>
        <color rgb="FFFFEB84"/>
        <color rgb="FF63BE7B"/>
      </colorScale>
    </cfRule>
    <cfRule type="cellIs" dxfId="177" priority="1058" operator="equal">
      <formula>5</formula>
    </cfRule>
    <cfRule type="colorScale" priority="1068">
      <colorScale>
        <cfvo type="percent" val="0"/>
        <cfvo type="percentile" val="50"/>
        <cfvo type="max"/>
        <color rgb="FFF8696B"/>
        <color rgb="FFFFEB84"/>
        <color rgb="FF63BE7B"/>
      </colorScale>
    </cfRule>
    <cfRule type="top10" dxfId="176" priority="1067" rank="50"/>
    <cfRule type="colorScale" priority="1066">
      <colorScale>
        <cfvo type="min"/>
        <cfvo type="max"/>
        <color rgb="FFFF7128"/>
        <color rgb="FFFFEF9C"/>
      </colorScale>
    </cfRule>
    <cfRule type="colorScale" priority="1057">
      <colorScale>
        <cfvo type="min"/>
        <cfvo type="percentile" val="50"/>
        <cfvo type="max"/>
        <color rgb="FF63BE7B"/>
        <color rgb="FFFFEB84"/>
        <color rgb="FFF8696B"/>
      </colorScale>
    </cfRule>
    <cfRule type="top10" dxfId="175" priority="1064" percent="1" rank="50"/>
    <cfRule type="colorScale" priority="1062">
      <colorScale>
        <cfvo type="min"/>
        <cfvo type="max"/>
        <color rgb="FFFF7128"/>
        <color rgb="FFFFEF9C"/>
      </colorScale>
    </cfRule>
    <cfRule type="dataBar" priority="1065">
      <dataBar>
        <cfvo type="percent" val="0.5"/>
        <cfvo type="max"/>
        <color rgb="FF638EC6"/>
      </dataBar>
      <extLst>
        <ext xmlns:x14="http://schemas.microsoft.com/office/spreadsheetml/2009/9/main" uri="{B025F937-C7B1-47D3-B67F-A62EFF666E3E}">
          <x14:id>{2F75E10F-56BE-4CE3-8A70-4409A48F85C5}</x14:id>
        </ext>
      </extLst>
    </cfRule>
  </conditionalFormatting>
  <conditionalFormatting sqref="J9:J11">
    <cfRule type="iconSet" priority="133">
      <iconSet iconSet="3Arrows">
        <cfvo type="percent" val="0"/>
        <cfvo type="percent" val="33"/>
        <cfvo type="percent" val="67"/>
      </iconSet>
    </cfRule>
    <cfRule type="colorScale" priority="129">
      <colorScale>
        <cfvo type="min"/>
        <cfvo type="percentile" val="50"/>
        <cfvo type="max"/>
        <color rgb="FF63BE7B"/>
        <color rgb="FFFFEB84"/>
        <color rgb="FFF8696B"/>
      </colorScale>
    </cfRule>
    <cfRule type="cellIs" dxfId="174" priority="130" operator="equal">
      <formula>5</formula>
    </cfRule>
    <cfRule type="cellIs" dxfId="173" priority="131" operator="greaterThan">
      <formula>0.5</formula>
    </cfRule>
    <cfRule type="iconSet" priority="132">
      <iconSet iconSet="4Rating">
        <cfvo type="percent" val="0"/>
        <cfvo type="percent" val="25"/>
        <cfvo type="percent" val="50"/>
        <cfvo type="percent" val="75"/>
      </iconSet>
    </cfRule>
    <cfRule type="colorScale" priority="134">
      <colorScale>
        <cfvo type="min"/>
        <cfvo type="max"/>
        <color rgb="FFFF7128"/>
        <color rgb="FFFFEF9C"/>
      </colorScale>
    </cfRule>
    <cfRule type="colorScale" priority="135">
      <colorScale>
        <cfvo type="min"/>
        <cfvo type="percentile" val="50"/>
        <cfvo type="max"/>
        <color rgb="FFF8696B"/>
        <color rgb="FFFFEB84"/>
        <color rgb="FF63BE7B"/>
      </colorScale>
    </cfRule>
    <cfRule type="top10" dxfId="172" priority="136" percent="1" rank="50"/>
    <cfRule type="dataBar" priority="137">
      <dataBar>
        <cfvo type="percent" val="0.5"/>
        <cfvo type="max"/>
        <color rgb="FF638EC6"/>
      </dataBar>
      <extLst>
        <ext xmlns:x14="http://schemas.microsoft.com/office/spreadsheetml/2009/9/main" uri="{B025F937-C7B1-47D3-B67F-A62EFF666E3E}">
          <x14:id>{667B9543-97AB-4BC6-B55D-1F869C1E01EE}</x14:id>
        </ext>
      </extLst>
    </cfRule>
    <cfRule type="colorScale" priority="138">
      <colorScale>
        <cfvo type="min"/>
        <cfvo type="max"/>
        <color rgb="FFFF7128"/>
        <color rgb="FFFFEF9C"/>
      </colorScale>
    </cfRule>
    <cfRule type="top10" dxfId="171" priority="139" rank="50"/>
    <cfRule type="colorScale" priority="140">
      <colorScale>
        <cfvo type="percent" val="0"/>
        <cfvo type="percentile" val="50"/>
        <cfvo type="max"/>
        <color rgb="FFF8696B"/>
        <color rgb="FFFFEB84"/>
        <color rgb="FF63BE7B"/>
      </colorScale>
    </cfRule>
    <cfRule type="colorScale" priority="142">
      <colorScale>
        <cfvo type="percent" val="50"/>
        <cfvo type="max"/>
        <color rgb="FFFF7128"/>
        <color rgb="FFFFEF9C"/>
      </colorScale>
    </cfRule>
  </conditionalFormatting>
  <conditionalFormatting sqref="J12">
    <cfRule type="colorScale" priority="663">
      <colorScale>
        <cfvo type="percent" val="0"/>
        <cfvo type="percentile" val="50"/>
        <cfvo type="max"/>
        <color rgb="FFF8696B"/>
        <color rgb="FFFFEB84"/>
        <color rgb="FF63BE7B"/>
      </colorScale>
    </cfRule>
    <cfRule type="dataBar" priority="660">
      <dataBar>
        <cfvo type="percent" val="0.5"/>
        <cfvo type="max"/>
        <color rgb="FF638EC6"/>
      </dataBar>
      <extLst>
        <ext xmlns:x14="http://schemas.microsoft.com/office/spreadsheetml/2009/9/main" uri="{B025F937-C7B1-47D3-B67F-A62EFF666E3E}">
          <x14:id>{233C4315-272C-4A50-ABBB-F4DE6E880784}</x14:id>
        </ext>
      </extLst>
    </cfRule>
    <cfRule type="top10" dxfId="170" priority="659" percent="1" rank="50"/>
    <cfRule type="colorScale" priority="658">
      <colorScale>
        <cfvo type="min"/>
        <cfvo type="percentile" val="50"/>
        <cfvo type="max"/>
        <color rgb="FFF8696B"/>
        <color rgb="FFFFEB84"/>
        <color rgb="FF63BE7B"/>
      </colorScale>
    </cfRule>
    <cfRule type="colorScale" priority="657">
      <colorScale>
        <cfvo type="min"/>
        <cfvo type="max"/>
        <color rgb="FFFF7128"/>
        <color rgb="FFFFEF9C"/>
      </colorScale>
    </cfRule>
    <cfRule type="iconSet" priority="656">
      <iconSet iconSet="3Arrows">
        <cfvo type="percent" val="0"/>
        <cfvo type="percent" val="33"/>
        <cfvo type="percent" val="67"/>
      </iconSet>
    </cfRule>
    <cfRule type="iconSet" priority="655">
      <iconSet iconSet="4Rating">
        <cfvo type="percent" val="0"/>
        <cfvo type="percent" val="25"/>
        <cfvo type="percent" val="50"/>
        <cfvo type="percent" val="75"/>
      </iconSet>
    </cfRule>
    <cfRule type="cellIs" dxfId="169" priority="654" operator="greaterThan">
      <formula>0.5</formula>
    </cfRule>
    <cfRule type="colorScale" priority="652">
      <colorScale>
        <cfvo type="min"/>
        <cfvo type="percentile" val="50"/>
        <cfvo type="max"/>
        <color rgb="FF63BE7B"/>
        <color rgb="FFFFEB84"/>
        <color rgb="FFF8696B"/>
      </colorScale>
    </cfRule>
    <cfRule type="colorScale" priority="665">
      <colorScale>
        <cfvo type="percent" val="50"/>
        <cfvo type="max"/>
        <color rgb="FFFF7128"/>
        <color rgb="FFFFEF9C"/>
      </colorScale>
    </cfRule>
    <cfRule type="cellIs" dxfId="168" priority="653" operator="equal">
      <formula>5</formula>
    </cfRule>
    <cfRule type="top10" dxfId="167" priority="662" rank="50"/>
    <cfRule type="colorScale" priority="661">
      <colorScale>
        <cfvo type="min"/>
        <cfvo type="max"/>
        <color rgb="FFFF7128"/>
        <color rgb="FFFFEF9C"/>
      </colorScale>
    </cfRule>
  </conditionalFormatting>
  <conditionalFormatting sqref="J13">
    <cfRule type="colorScale" priority="1201">
      <colorScale>
        <cfvo type="min"/>
        <cfvo type="max"/>
        <color rgb="FFFF7128"/>
        <color rgb="FFFFEF9C"/>
      </colorScale>
    </cfRule>
    <cfRule type="iconSet" priority="1196">
      <iconSet iconSet="3Arrows">
        <cfvo type="percent" val="0"/>
        <cfvo type="percent" val="33"/>
        <cfvo type="percent" val="67"/>
      </iconSet>
    </cfRule>
    <cfRule type="iconSet" priority="1195">
      <iconSet iconSet="4Rating">
        <cfvo type="percent" val="0"/>
        <cfvo type="percent" val="25"/>
        <cfvo type="percent" val="50"/>
        <cfvo type="percent" val="75"/>
      </iconSet>
    </cfRule>
    <cfRule type="dataBar" priority="1200">
      <dataBar>
        <cfvo type="percent" val="0.5"/>
        <cfvo type="max"/>
        <color rgb="FF638EC6"/>
      </dataBar>
      <extLst>
        <ext xmlns:x14="http://schemas.microsoft.com/office/spreadsheetml/2009/9/main" uri="{B025F937-C7B1-47D3-B67F-A62EFF666E3E}">
          <x14:id>{BB983E57-3C22-4BFF-BAFF-ABAC3FF7BCBF}</x14:id>
        </ext>
      </extLst>
    </cfRule>
    <cfRule type="colorScale" priority="1198">
      <colorScale>
        <cfvo type="min"/>
        <cfvo type="percentile" val="50"/>
        <cfvo type="max"/>
        <color rgb="FFF8696B"/>
        <color rgb="FFFFEB84"/>
        <color rgb="FF63BE7B"/>
      </colorScale>
    </cfRule>
    <cfRule type="cellIs" dxfId="166" priority="1193" operator="equal">
      <formula>5</formula>
    </cfRule>
    <cfRule type="colorScale" priority="1192">
      <colorScale>
        <cfvo type="min"/>
        <cfvo type="percentile" val="50"/>
        <cfvo type="max"/>
        <color rgb="FF63BE7B"/>
        <color rgb="FFFFEB84"/>
        <color rgb="FFF8696B"/>
      </colorScale>
    </cfRule>
    <cfRule type="cellIs" dxfId="165" priority="1194" operator="greaterThan">
      <formula>0.5</formula>
    </cfRule>
    <cfRule type="top10" dxfId="164" priority="1199" percent="1" rank="50"/>
    <cfRule type="colorScale" priority="1197">
      <colorScale>
        <cfvo type="min"/>
        <cfvo type="max"/>
        <color rgb="FFFF7128"/>
        <color rgb="FFFFEF9C"/>
      </colorScale>
    </cfRule>
    <cfRule type="colorScale" priority="1205">
      <colorScale>
        <cfvo type="percent" val="50"/>
        <cfvo type="max"/>
        <color rgb="FFFF7128"/>
        <color rgb="FFFFEF9C"/>
      </colorScale>
    </cfRule>
    <cfRule type="colorScale" priority="1203">
      <colorScale>
        <cfvo type="percent" val="0"/>
        <cfvo type="percentile" val="50"/>
        <cfvo type="max"/>
        <color rgb="FFF8696B"/>
        <color rgb="FFFFEB84"/>
        <color rgb="FF63BE7B"/>
      </colorScale>
    </cfRule>
    <cfRule type="top10" dxfId="163" priority="1202" rank="50"/>
  </conditionalFormatting>
  <conditionalFormatting sqref="J14">
    <cfRule type="iconSet" priority="910">
      <iconSet iconSet="4Rating">
        <cfvo type="percent" val="0"/>
        <cfvo type="percent" val="25"/>
        <cfvo type="percent" val="50"/>
        <cfvo type="percent" val="75"/>
      </iconSet>
    </cfRule>
    <cfRule type="top10" dxfId="162" priority="914" percent="1" rank="50"/>
    <cfRule type="cellIs" dxfId="161" priority="909" operator="greaterThan">
      <formula>0.5</formula>
    </cfRule>
    <cfRule type="dataBar" priority="915">
      <dataBar>
        <cfvo type="percent" val="0.5"/>
        <cfvo type="max"/>
        <color rgb="FF638EC6"/>
      </dataBar>
      <extLst>
        <ext xmlns:x14="http://schemas.microsoft.com/office/spreadsheetml/2009/9/main" uri="{B025F937-C7B1-47D3-B67F-A62EFF666E3E}">
          <x14:id>{679B0162-62D6-4CBA-9ED9-E7DA3C664213}</x14:id>
        </ext>
      </extLst>
    </cfRule>
    <cfRule type="colorScale" priority="912">
      <colorScale>
        <cfvo type="min"/>
        <cfvo type="max"/>
        <color rgb="FFFF7128"/>
        <color rgb="FFFFEF9C"/>
      </colorScale>
    </cfRule>
    <cfRule type="cellIs" dxfId="160" priority="908" operator="equal">
      <formula>5</formula>
    </cfRule>
    <cfRule type="colorScale" priority="907">
      <colorScale>
        <cfvo type="min"/>
        <cfvo type="percentile" val="50"/>
        <cfvo type="max"/>
        <color rgb="FF63BE7B"/>
        <color rgb="FFFFEB84"/>
        <color rgb="FFF8696B"/>
      </colorScale>
    </cfRule>
    <cfRule type="colorScale" priority="913">
      <colorScale>
        <cfvo type="min"/>
        <cfvo type="percentile" val="50"/>
        <cfvo type="max"/>
        <color rgb="FFF8696B"/>
        <color rgb="FFFFEB84"/>
        <color rgb="FF63BE7B"/>
      </colorScale>
    </cfRule>
    <cfRule type="colorScale" priority="918">
      <colorScale>
        <cfvo type="percent" val="0"/>
        <cfvo type="percentile" val="50"/>
        <cfvo type="max"/>
        <color rgb="FFF8696B"/>
        <color rgb="FFFFEB84"/>
        <color rgb="FF63BE7B"/>
      </colorScale>
    </cfRule>
    <cfRule type="colorScale" priority="916">
      <colorScale>
        <cfvo type="min"/>
        <cfvo type="max"/>
        <color rgb="FFFF7128"/>
        <color rgb="FFFFEF9C"/>
      </colorScale>
    </cfRule>
    <cfRule type="top10" dxfId="159" priority="917" rank="50"/>
    <cfRule type="colorScale" priority="920">
      <colorScale>
        <cfvo type="percent" val="50"/>
        <cfvo type="max"/>
        <color rgb="FFFF7128"/>
        <color rgb="FFFFEF9C"/>
      </colorScale>
    </cfRule>
    <cfRule type="iconSet" priority="911">
      <iconSet iconSet="3Arrows">
        <cfvo type="percent" val="0"/>
        <cfvo type="percent" val="33"/>
        <cfvo type="percent" val="67"/>
      </iconSet>
    </cfRule>
  </conditionalFormatting>
  <conditionalFormatting sqref="K6">
    <cfRule type="cellIs" dxfId="158" priority="17" operator="equal">
      <formula>5</formula>
    </cfRule>
    <cfRule type="top10" dxfId="157" priority="16" rank="4"/>
  </conditionalFormatting>
  <conditionalFormatting sqref="K7">
    <cfRule type="top10" dxfId="156" priority="931" rank="4"/>
    <cfRule type="cellIs" dxfId="155" priority="932" operator="equal">
      <formula>5</formula>
    </cfRule>
  </conditionalFormatting>
  <conditionalFormatting sqref="K8">
    <cfRule type="cellIs" dxfId="154" priority="1043" operator="equal">
      <formula>5</formula>
    </cfRule>
    <cfRule type="top10" dxfId="153" priority="1042" rank="4"/>
  </conditionalFormatting>
  <conditionalFormatting sqref="K9:K11">
    <cfRule type="cellIs" dxfId="152" priority="115" operator="equal">
      <formula>5</formula>
    </cfRule>
    <cfRule type="top10" dxfId="151" priority="114" rank="4"/>
  </conditionalFormatting>
  <conditionalFormatting sqref="K12">
    <cfRule type="cellIs" dxfId="150" priority="636" operator="equal">
      <formula>5</formula>
    </cfRule>
    <cfRule type="top10" dxfId="149" priority="635" rank="4"/>
  </conditionalFormatting>
  <conditionalFormatting sqref="K13">
    <cfRule type="top10" dxfId="148" priority="1208" rank="4"/>
    <cfRule type="cellIs" dxfId="147" priority="1209" operator="equal">
      <formula>5</formula>
    </cfRule>
  </conditionalFormatting>
  <conditionalFormatting sqref="K14">
    <cfRule type="top10" dxfId="146" priority="833" rank="4"/>
    <cfRule type="cellIs" dxfId="145" priority="834" operator="equal">
      <formula>5</formula>
    </cfRule>
  </conditionalFormatting>
  <conditionalFormatting sqref="L6">
    <cfRule type="iconSet" priority="48">
      <iconSet iconSet="4Rating">
        <cfvo type="percent" val="0"/>
        <cfvo type="percent" val="25"/>
        <cfvo type="percent" val="50"/>
        <cfvo type="percent" val="75"/>
      </iconSet>
    </cfRule>
    <cfRule type="top10" dxfId="144" priority="55" rank="50"/>
    <cfRule type="colorScale" priority="56">
      <colorScale>
        <cfvo type="percent" val="0"/>
        <cfvo type="percentile" val="50"/>
        <cfvo type="max"/>
        <color rgb="FFF8696B"/>
        <color rgb="FFFFEB84"/>
        <color rgb="FF63BE7B"/>
      </colorScale>
    </cfRule>
    <cfRule type="colorScale" priority="58">
      <colorScale>
        <cfvo type="percent" val="50"/>
        <cfvo type="max"/>
        <color rgb="FFFF7128"/>
        <color rgb="FFFFEF9C"/>
      </colorScale>
    </cfRule>
    <cfRule type="colorScale" priority="54">
      <colorScale>
        <cfvo type="min"/>
        <cfvo type="max"/>
        <color rgb="FFFF7128"/>
        <color rgb="FFFFEF9C"/>
      </colorScale>
    </cfRule>
    <cfRule type="cellIs" dxfId="143" priority="46" operator="equal">
      <formula>5</formula>
    </cfRule>
    <cfRule type="iconSet" priority="49">
      <iconSet iconSet="3Arrows">
        <cfvo type="percent" val="0"/>
        <cfvo type="percent" val="33"/>
        <cfvo type="percent" val="67"/>
      </iconSet>
    </cfRule>
    <cfRule type="cellIs" dxfId="142" priority="47" operator="greaterThan">
      <formula>0.5</formula>
    </cfRule>
    <cfRule type="colorScale" priority="50">
      <colorScale>
        <cfvo type="min"/>
        <cfvo type="max"/>
        <color rgb="FFFF7128"/>
        <color rgb="FFFFEF9C"/>
      </colorScale>
    </cfRule>
    <cfRule type="colorScale" priority="51">
      <colorScale>
        <cfvo type="min"/>
        <cfvo type="percentile" val="50"/>
        <cfvo type="max"/>
        <color rgb="FFF8696B"/>
        <color rgb="FFFFEB84"/>
        <color rgb="FF63BE7B"/>
      </colorScale>
    </cfRule>
    <cfRule type="top10" dxfId="141" priority="52" percent="1" rank="50"/>
    <cfRule type="dataBar" priority="53">
      <dataBar>
        <cfvo type="percent" val="0.5"/>
        <cfvo type="max"/>
        <color rgb="FF638EC6"/>
      </dataBar>
      <extLst>
        <ext xmlns:x14="http://schemas.microsoft.com/office/spreadsheetml/2009/9/main" uri="{B025F937-C7B1-47D3-B67F-A62EFF666E3E}">
          <x14:id>{B1C84591-0A61-4A15-88B3-66E6A27DB2AD}</x14:id>
        </ext>
      </extLst>
    </cfRule>
    <cfRule type="colorScale" priority="45">
      <colorScale>
        <cfvo type="min"/>
        <cfvo type="percentile" val="50"/>
        <cfvo type="max"/>
        <color rgb="FF63BE7B"/>
        <color rgb="FFFFEB84"/>
        <color rgb="FFF8696B"/>
      </colorScale>
    </cfRule>
  </conditionalFormatting>
  <conditionalFormatting sqref="L6:L14">
    <cfRule type="cellIs" priority="57" operator="between">
      <formula>0.5</formula>
      <formula>1</formula>
    </cfRule>
  </conditionalFormatting>
  <conditionalFormatting sqref="L7">
    <cfRule type="colorScale" priority="983">
      <colorScale>
        <cfvo type="min"/>
        <cfvo type="percentile" val="50"/>
        <cfvo type="max"/>
        <color rgb="FFF8696B"/>
        <color rgb="FFFFEB84"/>
        <color rgb="FF63BE7B"/>
      </colorScale>
    </cfRule>
    <cfRule type="colorScale" priority="982">
      <colorScale>
        <cfvo type="min"/>
        <cfvo type="max"/>
        <color rgb="FFFF7128"/>
        <color rgb="FFFFEF9C"/>
      </colorScale>
    </cfRule>
    <cfRule type="iconSet" priority="981">
      <iconSet iconSet="3Arrows">
        <cfvo type="percent" val="0"/>
        <cfvo type="percent" val="33"/>
        <cfvo type="percent" val="67"/>
      </iconSet>
    </cfRule>
    <cfRule type="cellIs" dxfId="140" priority="979" operator="greaterThan">
      <formula>0.5</formula>
    </cfRule>
    <cfRule type="cellIs" dxfId="139" priority="978" operator="equal">
      <formula>5</formula>
    </cfRule>
    <cfRule type="colorScale" priority="990">
      <colorScale>
        <cfvo type="percent" val="50"/>
        <cfvo type="max"/>
        <color rgb="FFFF7128"/>
        <color rgb="FFFFEF9C"/>
      </colorScale>
    </cfRule>
    <cfRule type="colorScale" priority="977">
      <colorScale>
        <cfvo type="min"/>
        <cfvo type="percentile" val="50"/>
        <cfvo type="max"/>
        <color rgb="FF63BE7B"/>
        <color rgb="FFFFEB84"/>
        <color rgb="FFF8696B"/>
      </colorScale>
    </cfRule>
    <cfRule type="iconSet" priority="980">
      <iconSet iconSet="4Rating">
        <cfvo type="percent" val="0"/>
        <cfvo type="percent" val="25"/>
        <cfvo type="percent" val="50"/>
        <cfvo type="percent" val="75"/>
      </iconSet>
    </cfRule>
    <cfRule type="colorScale" priority="988">
      <colorScale>
        <cfvo type="percent" val="0"/>
        <cfvo type="percentile" val="50"/>
        <cfvo type="max"/>
        <color rgb="FFF8696B"/>
        <color rgb="FFFFEB84"/>
        <color rgb="FF63BE7B"/>
      </colorScale>
    </cfRule>
    <cfRule type="top10" dxfId="138" priority="987" rank="50"/>
    <cfRule type="colorScale" priority="986">
      <colorScale>
        <cfvo type="min"/>
        <cfvo type="max"/>
        <color rgb="FFFF7128"/>
        <color rgb="FFFFEF9C"/>
      </colorScale>
    </cfRule>
    <cfRule type="dataBar" priority="985">
      <dataBar>
        <cfvo type="percent" val="0.5"/>
        <cfvo type="max"/>
        <color rgb="FF638EC6"/>
      </dataBar>
      <extLst>
        <ext xmlns:x14="http://schemas.microsoft.com/office/spreadsheetml/2009/9/main" uri="{B025F937-C7B1-47D3-B67F-A62EFF666E3E}">
          <x14:id>{0C697858-BDA0-476D-B4A6-423CD8E45234}</x14:id>
        </ext>
      </extLst>
    </cfRule>
    <cfRule type="top10" dxfId="137" priority="984" percent="1" rank="50"/>
  </conditionalFormatting>
  <conditionalFormatting sqref="L8">
    <cfRule type="colorScale" priority="1076">
      <colorScale>
        <cfvo type="min"/>
        <cfvo type="max"/>
        <color rgb="FFFF7128"/>
        <color rgb="FFFFEF9C"/>
      </colorScale>
    </cfRule>
    <cfRule type="top10" dxfId="136" priority="1078" percent="1" rank="50"/>
    <cfRule type="dataBar" priority="1079">
      <dataBar>
        <cfvo type="percent" val="0.5"/>
        <cfvo type="max"/>
        <color rgb="FF638EC6"/>
      </dataBar>
      <extLst>
        <ext xmlns:x14="http://schemas.microsoft.com/office/spreadsheetml/2009/9/main" uri="{B025F937-C7B1-47D3-B67F-A62EFF666E3E}">
          <x14:id>{3B0387F0-954F-42A1-BB0C-52D4E604EB4F}</x14:id>
        </ext>
      </extLst>
    </cfRule>
    <cfRule type="colorScale" priority="1080">
      <colorScale>
        <cfvo type="min"/>
        <cfvo type="max"/>
        <color rgb="FFFF7128"/>
        <color rgb="FFFFEF9C"/>
      </colorScale>
    </cfRule>
    <cfRule type="top10" dxfId="135" priority="1081" rank="50"/>
    <cfRule type="colorScale" priority="1082">
      <colorScale>
        <cfvo type="percent" val="0"/>
        <cfvo type="percentile" val="50"/>
        <cfvo type="max"/>
        <color rgb="FFF8696B"/>
        <color rgb="FFFFEB84"/>
        <color rgb="FF63BE7B"/>
      </colorScale>
    </cfRule>
    <cfRule type="colorScale" priority="1084">
      <colorScale>
        <cfvo type="percent" val="50"/>
        <cfvo type="max"/>
        <color rgb="FFFF7128"/>
        <color rgb="FFFFEF9C"/>
      </colorScale>
    </cfRule>
    <cfRule type="iconSet" priority="1075">
      <iconSet iconSet="3Arrows">
        <cfvo type="percent" val="0"/>
        <cfvo type="percent" val="33"/>
        <cfvo type="percent" val="67"/>
      </iconSet>
    </cfRule>
    <cfRule type="cellIs" dxfId="134" priority="1073" operator="greaterThan">
      <formula>0.5</formula>
    </cfRule>
    <cfRule type="cellIs" dxfId="133" priority="1072" operator="equal">
      <formula>5</formula>
    </cfRule>
    <cfRule type="iconSet" priority="1074">
      <iconSet iconSet="4Rating">
        <cfvo type="percent" val="0"/>
        <cfvo type="percent" val="25"/>
        <cfvo type="percent" val="50"/>
        <cfvo type="percent" val="75"/>
      </iconSet>
    </cfRule>
    <cfRule type="colorScale" priority="1077">
      <colorScale>
        <cfvo type="min"/>
        <cfvo type="percentile" val="50"/>
        <cfvo type="max"/>
        <color rgb="FFF8696B"/>
        <color rgb="FFFFEB84"/>
        <color rgb="FF63BE7B"/>
      </colorScale>
    </cfRule>
    <cfRule type="colorScale" priority="1071">
      <colorScale>
        <cfvo type="min"/>
        <cfvo type="percentile" val="50"/>
        <cfvo type="max"/>
        <color rgb="FF63BE7B"/>
        <color rgb="FFFFEB84"/>
        <color rgb="FFF8696B"/>
      </colorScale>
    </cfRule>
  </conditionalFormatting>
  <conditionalFormatting sqref="L9:L11">
    <cfRule type="colorScale" priority="148">
      <colorScale>
        <cfvo type="min"/>
        <cfvo type="max"/>
        <color rgb="FFFF7128"/>
        <color rgb="FFFFEF9C"/>
      </colorScale>
    </cfRule>
    <cfRule type="colorScale" priority="149">
      <colorScale>
        <cfvo type="min"/>
        <cfvo type="percentile" val="50"/>
        <cfvo type="max"/>
        <color rgb="FFF8696B"/>
        <color rgb="FFFFEB84"/>
        <color rgb="FF63BE7B"/>
      </colorScale>
    </cfRule>
    <cfRule type="top10" dxfId="132" priority="150" percent="1" rank="50"/>
    <cfRule type="dataBar" priority="151">
      <dataBar>
        <cfvo type="percent" val="0.5"/>
        <cfvo type="max"/>
        <color rgb="FF638EC6"/>
      </dataBar>
      <extLst>
        <ext xmlns:x14="http://schemas.microsoft.com/office/spreadsheetml/2009/9/main" uri="{B025F937-C7B1-47D3-B67F-A62EFF666E3E}">
          <x14:id>{0EC3E0A3-F1BE-445B-A913-E8C984AC203A}</x14:id>
        </ext>
      </extLst>
    </cfRule>
    <cfRule type="colorScale" priority="152">
      <colorScale>
        <cfvo type="min"/>
        <cfvo type="max"/>
        <color rgb="FFFF7128"/>
        <color rgb="FFFFEF9C"/>
      </colorScale>
    </cfRule>
    <cfRule type="top10" dxfId="131" priority="153" rank="50"/>
    <cfRule type="colorScale" priority="156">
      <colorScale>
        <cfvo type="percent" val="50"/>
        <cfvo type="max"/>
        <color rgb="FFFF7128"/>
        <color rgb="FFFFEF9C"/>
      </colorScale>
    </cfRule>
    <cfRule type="colorScale" priority="154">
      <colorScale>
        <cfvo type="percent" val="0"/>
        <cfvo type="percentile" val="50"/>
        <cfvo type="max"/>
        <color rgb="FFF8696B"/>
        <color rgb="FFFFEB84"/>
        <color rgb="FF63BE7B"/>
      </colorScale>
    </cfRule>
    <cfRule type="colorScale" priority="143">
      <colorScale>
        <cfvo type="min"/>
        <cfvo type="percentile" val="50"/>
        <cfvo type="max"/>
        <color rgb="FF63BE7B"/>
        <color rgb="FFFFEB84"/>
        <color rgb="FFF8696B"/>
      </colorScale>
    </cfRule>
    <cfRule type="cellIs" dxfId="130" priority="144" operator="equal">
      <formula>5</formula>
    </cfRule>
    <cfRule type="cellIs" dxfId="129" priority="145" operator="greaterThan">
      <formula>0.5</formula>
    </cfRule>
    <cfRule type="iconSet" priority="146">
      <iconSet iconSet="4Rating">
        <cfvo type="percent" val="0"/>
        <cfvo type="percent" val="25"/>
        <cfvo type="percent" val="50"/>
        <cfvo type="percent" val="75"/>
      </iconSet>
    </cfRule>
    <cfRule type="iconSet" priority="147">
      <iconSet iconSet="3Arrows">
        <cfvo type="percent" val="0"/>
        <cfvo type="percent" val="33"/>
        <cfvo type="percent" val="67"/>
      </iconSet>
    </cfRule>
  </conditionalFormatting>
  <conditionalFormatting sqref="L12">
    <cfRule type="colorScale" priority="666">
      <colorScale>
        <cfvo type="min"/>
        <cfvo type="percentile" val="50"/>
        <cfvo type="max"/>
        <color rgb="FF63BE7B"/>
        <color rgb="FFFFEB84"/>
        <color rgb="FFF8696B"/>
      </colorScale>
    </cfRule>
    <cfRule type="cellIs" dxfId="128" priority="667" operator="equal">
      <formula>5</formula>
    </cfRule>
    <cfRule type="colorScale" priority="679">
      <colorScale>
        <cfvo type="percent" val="50"/>
        <cfvo type="max"/>
        <color rgb="FFFF7128"/>
        <color rgb="FFFFEF9C"/>
      </colorScale>
    </cfRule>
    <cfRule type="colorScale" priority="677">
      <colorScale>
        <cfvo type="percent" val="0"/>
        <cfvo type="percentile" val="50"/>
        <cfvo type="max"/>
        <color rgb="FFF8696B"/>
        <color rgb="FFFFEB84"/>
        <color rgb="FF63BE7B"/>
      </colorScale>
    </cfRule>
    <cfRule type="colorScale" priority="675">
      <colorScale>
        <cfvo type="min"/>
        <cfvo type="max"/>
        <color rgb="FFFF7128"/>
        <color rgb="FFFFEF9C"/>
      </colorScale>
    </cfRule>
    <cfRule type="dataBar" priority="674">
      <dataBar>
        <cfvo type="percent" val="0.5"/>
        <cfvo type="max"/>
        <color rgb="FF638EC6"/>
      </dataBar>
      <extLst>
        <ext xmlns:x14="http://schemas.microsoft.com/office/spreadsheetml/2009/9/main" uri="{B025F937-C7B1-47D3-B67F-A62EFF666E3E}">
          <x14:id>{BC55B727-793D-4DEE-8E79-EADB55081FDF}</x14:id>
        </ext>
      </extLst>
    </cfRule>
    <cfRule type="top10" dxfId="127" priority="673" percent="1" rank="50"/>
    <cfRule type="colorScale" priority="672">
      <colorScale>
        <cfvo type="min"/>
        <cfvo type="percentile" val="50"/>
        <cfvo type="max"/>
        <color rgb="FFF8696B"/>
        <color rgb="FFFFEB84"/>
        <color rgb="FF63BE7B"/>
      </colorScale>
    </cfRule>
    <cfRule type="colorScale" priority="671">
      <colorScale>
        <cfvo type="min"/>
        <cfvo type="max"/>
        <color rgb="FFFF7128"/>
        <color rgb="FFFFEF9C"/>
      </colorScale>
    </cfRule>
    <cfRule type="iconSet" priority="670">
      <iconSet iconSet="3Arrows">
        <cfvo type="percent" val="0"/>
        <cfvo type="percent" val="33"/>
        <cfvo type="percent" val="67"/>
      </iconSet>
    </cfRule>
    <cfRule type="iconSet" priority="669">
      <iconSet iconSet="4Rating">
        <cfvo type="percent" val="0"/>
        <cfvo type="percent" val="25"/>
        <cfvo type="percent" val="50"/>
        <cfvo type="percent" val="75"/>
      </iconSet>
    </cfRule>
    <cfRule type="top10" dxfId="126" priority="676" rank="50"/>
    <cfRule type="cellIs" dxfId="125" priority="668" operator="greaterThan">
      <formula>0.5</formula>
    </cfRule>
  </conditionalFormatting>
  <conditionalFormatting sqref="L13">
    <cfRule type="colorScale" priority="1189">
      <colorScale>
        <cfvo type="percent" val="0"/>
        <cfvo type="percentile" val="50"/>
        <cfvo type="max"/>
        <color rgb="FFF8696B"/>
        <color rgb="FFFFEB84"/>
        <color rgb="FF63BE7B"/>
      </colorScale>
    </cfRule>
    <cfRule type="colorScale" priority="1183">
      <colorScale>
        <cfvo type="min"/>
        <cfvo type="max"/>
        <color rgb="FFFF7128"/>
        <color rgb="FFFFEF9C"/>
      </colorScale>
    </cfRule>
    <cfRule type="iconSet" priority="1182">
      <iconSet iconSet="3Arrows">
        <cfvo type="percent" val="0"/>
        <cfvo type="percent" val="33"/>
        <cfvo type="percent" val="67"/>
      </iconSet>
    </cfRule>
    <cfRule type="iconSet" priority="1181">
      <iconSet iconSet="4Rating">
        <cfvo type="percent" val="0"/>
        <cfvo type="percent" val="25"/>
        <cfvo type="percent" val="50"/>
        <cfvo type="percent" val="75"/>
      </iconSet>
    </cfRule>
    <cfRule type="cellIs" dxfId="124" priority="1180" operator="greaterThan">
      <formula>0.5</formula>
    </cfRule>
    <cfRule type="colorScale" priority="1178">
      <colorScale>
        <cfvo type="min"/>
        <cfvo type="percentile" val="50"/>
        <cfvo type="max"/>
        <color rgb="FF63BE7B"/>
        <color rgb="FFFFEB84"/>
        <color rgb="FFF8696B"/>
      </colorScale>
    </cfRule>
    <cfRule type="top10" dxfId="123" priority="1185" percent="1" rank="50"/>
    <cfRule type="dataBar" priority="1186">
      <dataBar>
        <cfvo type="percent" val="0.5"/>
        <cfvo type="max"/>
        <color rgb="FF638EC6"/>
      </dataBar>
      <extLst>
        <ext xmlns:x14="http://schemas.microsoft.com/office/spreadsheetml/2009/9/main" uri="{B025F937-C7B1-47D3-B67F-A62EFF666E3E}">
          <x14:id>{B17405A8-E8DD-462F-B0DE-7C2270A77377}</x14:id>
        </ext>
      </extLst>
    </cfRule>
    <cfRule type="colorScale" priority="1187">
      <colorScale>
        <cfvo type="min"/>
        <cfvo type="max"/>
        <color rgb="FFFF7128"/>
        <color rgb="FFFFEF9C"/>
      </colorScale>
    </cfRule>
    <cfRule type="top10" dxfId="122" priority="1188" rank="50"/>
    <cfRule type="cellIs" dxfId="121" priority="1179" operator="equal">
      <formula>5</formula>
    </cfRule>
    <cfRule type="colorScale" priority="1191">
      <colorScale>
        <cfvo type="percent" val="50"/>
        <cfvo type="max"/>
        <color rgb="FFFF7128"/>
        <color rgb="FFFFEF9C"/>
      </colorScale>
    </cfRule>
    <cfRule type="colorScale" priority="1184">
      <colorScale>
        <cfvo type="min"/>
        <cfvo type="percentile" val="50"/>
        <cfvo type="max"/>
        <color rgb="FFF8696B"/>
        <color rgb="FFFFEB84"/>
        <color rgb="FF63BE7B"/>
      </colorScale>
    </cfRule>
  </conditionalFormatting>
  <conditionalFormatting sqref="L14">
    <cfRule type="dataBar" priority="901">
      <dataBar>
        <cfvo type="percent" val="0.5"/>
        <cfvo type="max"/>
        <color rgb="FF638EC6"/>
      </dataBar>
      <extLst>
        <ext xmlns:x14="http://schemas.microsoft.com/office/spreadsheetml/2009/9/main" uri="{B025F937-C7B1-47D3-B67F-A62EFF666E3E}">
          <x14:id>{6BC0412C-4F68-43FB-9A84-4B99024CBB1A}</x14:id>
        </ext>
      </extLst>
    </cfRule>
    <cfRule type="colorScale" priority="906">
      <colorScale>
        <cfvo type="percent" val="50"/>
        <cfvo type="max"/>
        <color rgb="FFFF7128"/>
        <color rgb="FFFFEF9C"/>
      </colorScale>
    </cfRule>
    <cfRule type="top10" dxfId="120" priority="900" percent="1" rank="50"/>
    <cfRule type="colorScale" priority="899">
      <colorScale>
        <cfvo type="min"/>
        <cfvo type="percentile" val="50"/>
        <cfvo type="max"/>
        <color rgb="FFF8696B"/>
        <color rgb="FFFFEB84"/>
        <color rgb="FF63BE7B"/>
      </colorScale>
    </cfRule>
    <cfRule type="colorScale" priority="898">
      <colorScale>
        <cfvo type="min"/>
        <cfvo type="max"/>
        <color rgb="FFFF7128"/>
        <color rgb="FFFFEF9C"/>
      </colorScale>
    </cfRule>
    <cfRule type="iconSet" priority="897">
      <iconSet iconSet="3Arrows">
        <cfvo type="percent" val="0"/>
        <cfvo type="percent" val="33"/>
        <cfvo type="percent" val="67"/>
      </iconSet>
    </cfRule>
    <cfRule type="iconSet" priority="896">
      <iconSet iconSet="4Rating">
        <cfvo type="percent" val="0"/>
        <cfvo type="percent" val="25"/>
        <cfvo type="percent" val="50"/>
        <cfvo type="percent" val="75"/>
      </iconSet>
    </cfRule>
    <cfRule type="cellIs" dxfId="119" priority="895" operator="greaterThan">
      <formula>0.5</formula>
    </cfRule>
    <cfRule type="cellIs" dxfId="118" priority="894" operator="equal">
      <formula>5</formula>
    </cfRule>
    <cfRule type="colorScale" priority="893">
      <colorScale>
        <cfvo type="min"/>
        <cfvo type="percentile" val="50"/>
        <cfvo type="max"/>
        <color rgb="FF63BE7B"/>
        <color rgb="FFFFEB84"/>
        <color rgb="FFF8696B"/>
      </colorScale>
    </cfRule>
    <cfRule type="colorScale" priority="902">
      <colorScale>
        <cfvo type="min"/>
        <cfvo type="max"/>
        <color rgb="FFFF7128"/>
        <color rgb="FFFFEF9C"/>
      </colorScale>
    </cfRule>
    <cfRule type="top10" dxfId="117" priority="903" rank="50"/>
    <cfRule type="colorScale" priority="904">
      <colorScale>
        <cfvo type="percent" val="0"/>
        <cfvo type="percentile" val="50"/>
        <cfvo type="max"/>
        <color rgb="FFF8696B"/>
        <color rgb="FFFFEB84"/>
        <color rgb="FF63BE7B"/>
      </colorScale>
    </cfRule>
  </conditionalFormatting>
  <conditionalFormatting sqref="N6">
    <cfRule type="colorScale" priority="7">
      <colorScale>
        <cfvo type="min"/>
        <cfvo type="max"/>
        <color rgb="FFFF7128"/>
        <color rgb="FFFFEF9C"/>
      </colorScale>
    </cfRule>
    <cfRule type="colorScale" priority="6">
      <colorScale>
        <cfvo type="min"/>
        <cfvo type="percentile" val="50"/>
        <cfvo type="max"/>
        <color rgb="FFF8696B"/>
        <color rgb="FFFCFCFF"/>
        <color rgb="FF5A8AC6"/>
      </colorScale>
    </cfRule>
    <cfRule type="iconSet" priority="5">
      <iconSet iconSet="3Arrows">
        <cfvo type="percent" val="0"/>
        <cfvo type="percent" val="33"/>
        <cfvo type="percent" val="67"/>
      </iconSet>
    </cfRule>
    <cfRule type="colorScale" priority="15">
      <colorScale>
        <cfvo type="percent" val="50"/>
        <cfvo type="max"/>
        <color rgb="FFFF7128"/>
        <color rgb="FFFFEF9C"/>
      </colorScale>
    </cfRule>
    <cfRule type="colorScale" priority="13">
      <colorScale>
        <cfvo type="percent" val="0"/>
        <cfvo type="percentile" val="50"/>
        <cfvo type="max"/>
        <color rgb="FFF8696B"/>
        <color rgb="FFFFEB84"/>
        <color rgb="FF63BE7B"/>
      </colorScale>
    </cfRule>
    <cfRule type="top10" dxfId="116" priority="12" rank="50"/>
    <cfRule type="colorScale" priority="11">
      <colorScale>
        <cfvo type="min"/>
        <cfvo type="max"/>
        <color rgb="FFFF7128"/>
        <color rgb="FFFFEF9C"/>
      </colorScale>
    </cfRule>
    <cfRule type="iconSet" priority="4">
      <iconSet iconSet="4Rating">
        <cfvo type="percent" val="0"/>
        <cfvo type="percent" val="25"/>
        <cfvo type="percent" val="50"/>
        <cfvo type="percent" val="75"/>
      </iconSet>
    </cfRule>
    <cfRule type="top10" dxfId="115" priority="9" percent="1" rank="50"/>
    <cfRule type="colorScale" priority="8">
      <colorScale>
        <cfvo type="min"/>
        <cfvo type="percentile" val="50"/>
        <cfvo type="max"/>
        <color rgb="FFF8696B"/>
        <color rgb="FFFFEB84"/>
        <color rgb="FF63BE7B"/>
      </colorScale>
    </cfRule>
    <cfRule type="dataBar" priority="10">
      <dataBar>
        <cfvo type="percent" val="0.5"/>
        <cfvo type="max"/>
        <color rgb="FF638EC6"/>
      </dataBar>
      <extLst>
        <ext xmlns:x14="http://schemas.microsoft.com/office/spreadsheetml/2009/9/main" uri="{B025F937-C7B1-47D3-B67F-A62EFF666E3E}">
          <x14:id>{891566D0-3920-4467-A77E-6C3C764AF343}</x14:id>
        </ext>
      </extLst>
    </cfRule>
  </conditionalFormatting>
  <conditionalFormatting sqref="N6:N12">
    <cfRule type="cellIs" dxfId="114" priority="3" operator="greaterThan">
      <formula>0.5</formula>
    </cfRule>
  </conditionalFormatting>
  <conditionalFormatting sqref="N6:N14">
    <cfRule type="cellIs" priority="14" operator="between">
      <formula>0.5</formula>
      <formula>1</formula>
    </cfRule>
  </conditionalFormatting>
  <conditionalFormatting sqref="N7">
    <cfRule type="iconSet" priority="939">
      <iconSet iconSet="3Arrows">
        <cfvo type="percent" val="0"/>
        <cfvo type="percent" val="33"/>
        <cfvo type="percent" val="67"/>
      </iconSet>
    </cfRule>
    <cfRule type="iconSet" priority="938">
      <iconSet iconSet="4Rating">
        <cfvo type="percent" val="0"/>
        <cfvo type="percent" val="25"/>
        <cfvo type="percent" val="50"/>
        <cfvo type="percent" val="75"/>
      </iconSet>
    </cfRule>
    <cfRule type="colorScale" priority="945">
      <colorScale>
        <cfvo type="min"/>
        <cfvo type="max"/>
        <color rgb="FFFF7128"/>
        <color rgb="FFFFEF9C"/>
      </colorScale>
    </cfRule>
    <cfRule type="top10" dxfId="113" priority="946" rank="50"/>
    <cfRule type="colorScale" priority="947">
      <colorScale>
        <cfvo type="percent" val="0"/>
        <cfvo type="percentile" val="50"/>
        <cfvo type="max"/>
        <color rgb="FFF8696B"/>
        <color rgb="FFFFEB84"/>
        <color rgb="FF63BE7B"/>
      </colorScale>
    </cfRule>
    <cfRule type="colorScale" priority="949">
      <colorScale>
        <cfvo type="percent" val="50"/>
        <cfvo type="max"/>
        <color rgb="FFFF7128"/>
        <color rgb="FFFFEF9C"/>
      </colorScale>
    </cfRule>
    <cfRule type="dataBar" priority="944">
      <dataBar>
        <cfvo type="percent" val="0.5"/>
        <cfvo type="max"/>
        <color rgb="FF638EC6"/>
      </dataBar>
      <extLst>
        <ext xmlns:x14="http://schemas.microsoft.com/office/spreadsheetml/2009/9/main" uri="{B025F937-C7B1-47D3-B67F-A62EFF666E3E}">
          <x14:id>{C24776F0-DB09-4356-B710-6A9C6E7CB1C0}</x14:id>
        </ext>
      </extLst>
    </cfRule>
    <cfRule type="top10" dxfId="112" priority="943" percent="1" rank="50"/>
    <cfRule type="colorScale" priority="942">
      <colorScale>
        <cfvo type="min"/>
        <cfvo type="percentile" val="50"/>
        <cfvo type="max"/>
        <color rgb="FFF8696B"/>
        <color rgb="FFFFEB84"/>
        <color rgb="FF63BE7B"/>
      </colorScale>
    </cfRule>
    <cfRule type="colorScale" priority="941">
      <colorScale>
        <cfvo type="min"/>
        <cfvo type="max"/>
        <color rgb="FFFF7128"/>
        <color rgb="FFFFEF9C"/>
      </colorScale>
    </cfRule>
    <cfRule type="colorScale" priority="940">
      <colorScale>
        <cfvo type="min"/>
        <cfvo type="percentile" val="50"/>
        <cfvo type="max"/>
        <color rgb="FFF8696B"/>
        <color rgb="FFFCFCFF"/>
        <color rgb="FF5A8AC6"/>
      </colorScale>
    </cfRule>
  </conditionalFormatting>
  <conditionalFormatting sqref="N8">
    <cfRule type="colorScale" priority="1041">
      <colorScale>
        <cfvo type="percent" val="50"/>
        <cfvo type="max"/>
        <color rgb="FFFF7128"/>
        <color rgb="FFFFEF9C"/>
      </colorScale>
    </cfRule>
    <cfRule type="colorScale" priority="1039">
      <colorScale>
        <cfvo type="percent" val="0"/>
        <cfvo type="percentile" val="50"/>
        <cfvo type="max"/>
        <color rgb="FFF8696B"/>
        <color rgb="FFFFEB84"/>
        <color rgb="FF63BE7B"/>
      </colorScale>
    </cfRule>
    <cfRule type="top10" dxfId="111" priority="1038" rank="50"/>
    <cfRule type="colorScale" priority="1037">
      <colorScale>
        <cfvo type="min"/>
        <cfvo type="max"/>
        <color rgb="FFFF7128"/>
        <color rgb="FFFFEF9C"/>
      </colorScale>
    </cfRule>
    <cfRule type="dataBar" priority="1036">
      <dataBar>
        <cfvo type="percent" val="0.5"/>
        <cfvo type="max"/>
        <color rgb="FF638EC6"/>
      </dataBar>
      <extLst>
        <ext xmlns:x14="http://schemas.microsoft.com/office/spreadsheetml/2009/9/main" uri="{B025F937-C7B1-47D3-B67F-A62EFF666E3E}">
          <x14:id>{FEAE9516-B296-4D22-BB75-48F682CD5DC0}</x14:id>
        </ext>
      </extLst>
    </cfRule>
    <cfRule type="top10" dxfId="110" priority="1035" percent="1" rank="50"/>
    <cfRule type="colorScale" priority="1034">
      <colorScale>
        <cfvo type="min"/>
        <cfvo type="percentile" val="50"/>
        <cfvo type="max"/>
        <color rgb="FFF8696B"/>
        <color rgb="FFFFEB84"/>
        <color rgb="FF63BE7B"/>
      </colorScale>
    </cfRule>
    <cfRule type="colorScale" priority="1033">
      <colorScale>
        <cfvo type="min"/>
        <cfvo type="max"/>
        <color rgb="FFFF7128"/>
        <color rgb="FFFFEF9C"/>
      </colorScale>
    </cfRule>
    <cfRule type="colorScale" priority="1032">
      <colorScale>
        <cfvo type="min"/>
        <cfvo type="percentile" val="50"/>
        <cfvo type="max"/>
        <color rgb="FFF8696B"/>
        <color rgb="FFFCFCFF"/>
        <color rgb="FF5A8AC6"/>
      </colorScale>
    </cfRule>
    <cfRule type="iconSet" priority="1031">
      <iconSet iconSet="3Arrows">
        <cfvo type="percent" val="0"/>
        <cfvo type="percent" val="33"/>
        <cfvo type="percent" val="67"/>
      </iconSet>
    </cfRule>
    <cfRule type="iconSet" priority="1030">
      <iconSet iconSet="4Rating">
        <cfvo type="percent" val="0"/>
        <cfvo type="percent" val="25"/>
        <cfvo type="percent" val="50"/>
        <cfvo type="percent" val="75"/>
      </iconSet>
    </cfRule>
  </conditionalFormatting>
  <conditionalFormatting sqref="N9:N11">
    <cfRule type="colorScale" priority="105">
      <colorScale>
        <cfvo type="min"/>
        <cfvo type="max"/>
        <color rgb="FFFF7128"/>
        <color rgb="FFFFEF9C"/>
      </colorScale>
    </cfRule>
    <cfRule type="colorScale" priority="104">
      <colorScale>
        <cfvo type="min"/>
        <cfvo type="percentile" val="50"/>
        <cfvo type="max"/>
        <color rgb="FFF8696B"/>
        <color rgb="FFFCFCFF"/>
        <color rgb="FF5A8AC6"/>
      </colorScale>
    </cfRule>
    <cfRule type="iconSet" priority="103">
      <iconSet iconSet="3Arrows">
        <cfvo type="percent" val="0"/>
        <cfvo type="percent" val="33"/>
        <cfvo type="percent" val="67"/>
      </iconSet>
    </cfRule>
    <cfRule type="iconSet" priority="102">
      <iconSet iconSet="4Rating">
        <cfvo type="percent" val="0"/>
        <cfvo type="percent" val="25"/>
        <cfvo type="percent" val="50"/>
        <cfvo type="percent" val="75"/>
      </iconSet>
    </cfRule>
    <cfRule type="colorScale" priority="113">
      <colorScale>
        <cfvo type="percent" val="50"/>
        <cfvo type="max"/>
        <color rgb="FFFF7128"/>
        <color rgb="FFFFEF9C"/>
      </colorScale>
    </cfRule>
    <cfRule type="top10" dxfId="109" priority="110" rank="50"/>
    <cfRule type="colorScale" priority="106">
      <colorScale>
        <cfvo type="min"/>
        <cfvo type="percentile" val="50"/>
        <cfvo type="max"/>
        <color rgb="FFF8696B"/>
        <color rgb="FFFFEB84"/>
        <color rgb="FF63BE7B"/>
      </colorScale>
    </cfRule>
    <cfRule type="top10" dxfId="108" priority="107" percent="1" rank="50"/>
    <cfRule type="dataBar" priority="108">
      <dataBar>
        <cfvo type="percent" val="0.5"/>
        <cfvo type="max"/>
        <color rgb="FF638EC6"/>
      </dataBar>
      <extLst>
        <ext xmlns:x14="http://schemas.microsoft.com/office/spreadsheetml/2009/9/main" uri="{B025F937-C7B1-47D3-B67F-A62EFF666E3E}">
          <x14:id>{48D58406-66BA-4EEF-8872-7DCD908D7A92}</x14:id>
        </ext>
      </extLst>
    </cfRule>
    <cfRule type="colorScale" priority="111">
      <colorScale>
        <cfvo type="percent" val="0"/>
        <cfvo type="percentile" val="50"/>
        <cfvo type="max"/>
        <color rgb="FFF8696B"/>
        <color rgb="FFFFEB84"/>
        <color rgb="FF63BE7B"/>
      </colorScale>
    </cfRule>
    <cfRule type="colorScale" priority="109">
      <colorScale>
        <cfvo type="min"/>
        <cfvo type="max"/>
        <color rgb="FFFF7128"/>
        <color rgb="FFFFEF9C"/>
      </colorScale>
    </cfRule>
  </conditionalFormatting>
  <conditionalFormatting sqref="N12">
    <cfRule type="colorScale" priority="651">
      <colorScale>
        <cfvo type="percent" val="50"/>
        <cfvo type="max"/>
        <color rgb="FFFF7128"/>
        <color rgb="FFFFEF9C"/>
      </colorScale>
    </cfRule>
    <cfRule type="colorScale" priority="649">
      <colorScale>
        <cfvo type="percent" val="0"/>
        <cfvo type="percentile" val="50"/>
        <cfvo type="max"/>
        <color rgb="FFF8696B"/>
        <color rgb="FFFFEB84"/>
        <color rgb="FF63BE7B"/>
      </colorScale>
    </cfRule>
    <cfRule type="iconSet" priority="640">
      <iconSet iconSet="4Rating">
        <cfvo type="percent" val="0"/>
        <cfvo type="percent" val="25"/>
        <cfvo type="percent" val="50"/>
        <cfvo type="percent" val="75"/>
      </iconSet>
    </cfRule>
    <cfRule type="iconSet" priority="641">
      <iconSet iconSet="3Arrows">
        <cfvo type="percent" val="0"/>
        <cfvo type="percent" val="33"/>
        <cfvo type="percent" val="67"/>
      </iconSet>
    </cfRule>
    <cfRule type="colorScale" priority="642">
      <colorScale>
        <cfvo type="min"/>
        <cfvo type="percentile" val="50"/>
        <cfvo type="max"/>
        <color rgb="FFF8696B"/>
        <color rgb="FFFCFCFF"/>
        <color rgb="FF5A8AC6"/>
      </colorScale>
    </cfRule>
    <cfRule type="colorScale" priority="643">
      <colorScale>
        <cfvo type="min"/>
        <cfvo type="max"/>
        <color rgb="FFFF7128"/>
        <color rgb="FFFFEF9C"/>
      </colorScale>
    </cfRule>
    <cfRule type="colorScale" priority="644">
      <colorScale>
        <cfvo type="min"/>
        <cfvo type="percentile" val="50"/>
        <cfvo type="max"/>
        <color rgb="FFF8696B"/>
        <color rgb="FFFFEB84"/>
        <color rgb="FF63BE7B"/>
      </colorScale>
    </cfRule>
    <cfRule type="top10" dxfId="107" priority="645" percent="1" rank="50"/>
    <cfRule type="dataBar" priority="646">
      <dataBar>
        <cfvo type="percent" val="0.5"/>
        <cfvo type="max"/>
        <color rgb="FF638EC6"/>
      </dataBar>
      <extLst>
        <ext xmlns:x14="http://schemas.microsoft.com/office/spreadsheetml/2009/9/main" uri="{B025F937-C7B1-47D3-B67F-A62EFF666E3E}">
          <x14:id>{9333AA1F-EC7E-4ADB-87CE-EFAE7CCF1C7A}</x14:id>
        </ext>
      </extLst>
    </cfRule>
    <cfRule type="colorScale" priority="647">
      <colorScale>
        <cfvo type="min"/>
        <cfvo type="max"/>
        <color rgb="FFFF7128"/>
        <color rgb="FFFFEF9C"/>
      </colorScale>
    </cfRule>
    <cfRule type="top10" dxfId="106" priority="648" rank="50"/>
  </conditionalFormatting>
  <conditionalFormatting sqref="N13">
    <cfRule type="dataBar" priority="1172">
      <dataBar>
        <cfvo type="percent" val="0.5"/>
        <cfvo type="max"/>
        <color rgb="FF638EC6"/>
      </dataBar>
      <extLst>
        <ext xmlns:x14="http://schemas.microsoft.com/office/spreadsheetml/2009/9/main" uri="{B025F937-C7B1-47D3-B67F-A62EFF666E3E}">
          <x14:id>{6A788988-54E1-4FF9-86B4-5BAF20E824F0}</x14:id>
        </ext>
      </extLst>
    </cfRule>
    <cfRule type="colorScale" priority="1170">
      <colorScale>
        <cfvo type="min"/>
        <cfvo type="percentile" val="50"/>
        <cfvo type="max"/>
        <color rgb="FFF8696B"/>
        <color rgb="FFFFEB84"/>
        <color rgb="FF63BE7B"/>
      </colorScale>
    </cfRule>
    <cfRule type="iconSet" priority="1168">
      <iconSet iconSet="3Arrows">
        <cfvo type="percent" val="0"/>
        <cfvo type="percent" val="33"/>
        <cfvo type="percent" val="67"/>
      </iconSet>
    </cfRule>
    <cfRule type="iconSet" priority="1167">
      <iconSet iconSet="4Rating">
        <cfvo type="percent" val="0"/>
        <cfvo type="percent" val="25"/>
        <cfvo type="percent" val="50"/>
        <cfvo type="percent" val="75"/>
      </iconSet>
    </cfRule>
    <cfRule type="cellIs" dxfId="105" priority="1166" operator="greaterThan">
      <formula>0.5</formula>
    </cfRule>
    <cfRule type="cellIs" dxfId="104" priority="1165" operator="equal">
      <formula>5</formula>
    </cfRule>
    <cfRule type="colorScale" priority="1164">
      <colorScale>
        <cfvo type="min"/>
        <cfvo type="percentile" val="50"/>
        <cfvo type="max"/>
        <color rgb="FF63BE7B"/>
        <color rgb="FFFFEB84"/>
        <color rgb="FFF8696B"/>
      </colorScale>
    </cfRule>
    <cfRule type="colorScale" priority="1169">
      <colorScale>
        <cfvo type="min"/>
        <cfvo type="max"/>
        <color rgb="FFFF7128"/>
        <color rgb="FFFFEF9C"/>
      </colorScale>
    </cfRule>
    <cfRule type="colorScale" priority="1173">
      <colorScale>
        <cfvo type="min"/>
        <cfvo type="max"/>
        <color rgb="FFFF7128"/>
        <color rgb="FFFFEF9C"/>
      </colorScale>
    </cfRule>
    <cfRule type="top10" dxfId="103" priority="1174" rank="50"/>
    <cfRule type="colorScale" priority="1175">
      <colorScale>
        <cfvo type="percent" val="0"/>
        <cfvo type="percentile" val="50"/>
        <cfvo type="max"/>
        <color rgb="FFF8696B"/>
        <color rgb="FFFFEB84"/>
        <color rgb="FF63BE7B"/>
      </colorScale>
    </cfRule>
    <cfRule type="colorScale" priority="1177">
      <colorScale>
        <cfvo type="percent" val="50"/>
        <cfvo type="max"/>
        <color rgb="FFFF7128"/>
        <color rgb="FFFFEF9C"/>
      </colorScale>
    </cfRule>
    <cfRule type="top10" dxfId="102" priority="1171" percent="1" rank="50"/>
  </conditionalFormatting>
  <conditionalFormatting sqref="N14">
    <cfRule type="top10" dxfId="101" priority="889" rank="50"/>
    <cfRule type="colorScale" priority="890">
      <colorScale>
        <cfvo type="percent" val="0"/>
        <cfvo type="percentile" val="50"/>
        <cfvo type="max"/>
        <color rgb="FFF8696B"/>
        <color rgb="FFFFEB84"/>
        <color rgb="FF63BE7B"/>
      </colorScale>
    </cfRule>
    <cfRule type="colorScale" priority="892">
      <colorScale>
        <cfvo type="percent" val="50"/>
        <cfvo type="max"/>
        <color rgb="FFFF7128"/>
        <color rgb="FFFFEF9C"/>
      </colorScale>
    </cfRule>
    <cfRule type="dataBar" priority="887">
      <dataBar>
        <cfvo type="percent" val="0.5"/>
        <cfvo type="max"/>
        <color rgb="FF638EC6"/>
      </dataBar>
      <extLst>
        <ext xmlns:x14="http://schemas.microsoft.com/office/spreadsheetml/2009/9/main" uri="{B025F937-C7B1-47D3-B67F-A62EFF666E3E}">
          <x14:id>{91EFE563-FA7F-4117-8D4B-4E7E27DD5F67}</x14:id>
        </ext>
      </extLst>
    </cfRule>
    <cfRule type="top10" dxfId="100" priority="886" percent="1" rank="50"/>
    <cfRule type="cellIs" dxfId="99" priority="880" operator="greaterThan">
      <formula>0.5</formula>
    </cfRule>
    <cfRule type="iconSet" priority="881">
      <iconSet iconSet="4Rating">
        <cfvo type="percent" val="0"/>
        <cfvo type="percent" val="25"/>
        <cfvo type="percent" val="50"/>
        <cfvo type="percent" val="75"/>
      </iconSet>
    </cfRule>
    <cfRule type="iconSet" priority="882">
      <iconSet iconSet="3Arrows">
        <cfvo type="percent" val="0"/>
        <cfvo type="percent" val="33"/>
        <cfvo type="percent" val="67"/>
      </iconSet>
    </cfRule>
    <cfRule type="colorScale" priority="883">
      <colorScale>
        <cfvo type="min"/>
        <cfvo type="percentile" val="50"/>
        <cfvo type="max"/>
        <color rgb="FFF8696B"/>
        <color rgb="FFFCFCFF"/>
        <color rgb="FF5A8AC6"/>
      </colorScale>
    </cfRule>
    <cfRule type="colorScale" priority="884">
      <colorScale>
        <cfvo type="min"/>
        <cfvo type="max"/>
        <color rgb="FFFF7128"/>
        <color rgb="FFFFEF9C"/>
      </colorScale>
    </cfRule>
    <cfRule type="colorScale" priority="885">
      <colorScale>
        <cfvo type="min"/>
        <cfvo type="percentile" val="50"/>
        <cfvo type="max"/>
        <color rgb="FFF8696B"/>
        <color rgb="FFFFEB84"/>
        <color rgb="FF63BE7B"/>
      </colorScale>
    </cfRule>
    <cfRule type="colorScale" priority="888">
      <colorScale>
        <cfvo type="min"/>
        <cfvo type="max"/>
        <color rgb="FFFF7128"/>
        <color rgb="FFFFEF9C"/>
      </colorScale>
    </cfRule>
  </conditionalFormatting>
  <conditionalFormatting sqref="R6">
    <cfRule type="cellIs" dxfId="98" priority="92" operator="equal">
      <formula>5</formula>
    </cfRule>
    <cfRule type="top10" dxfId="97" priority="91" rank="4"/>
  </conditionalFormatting>
  <conditionalFormatting sqref="R6:R14 T6:T14">
    <cfRule type="cellIs" dxfId="96" priority="90" operator="equal">
      <formula>5</formula>
    </cfRule>
    <cfRule type="cellIs" dxfId="95" priority="89" operator="lessThan">
      <formula>5</formula>
    </cfRule>
  </conditionalFormatting>
  <conditionalFormatting sqref="R7">
    <cfRule type="top10" dxfId="94" priority="519" rank="4"/>
    <cfRule type="cellIs" dxfId="93" priority="520" operator="equal">
      <formula>5</formula>
    </cfRule>
  </conditionalFormatting>
  <conditionalFormatting sqref="R8">
    <cfRule type="cellIs" dxfId="92" priority="524" operator="equal">
      <formula>5</formula>
    </cfRule>
    <cfRule type="top10" dxfId="91" priority="523" rank="4"/>
  </conditionalFormatting>
  <conditionalFormatting sqref="R9:R12">
    <cfRule type="top10" dxfId="90" priority="507" rank="4"/>
    <cfRule type="cellIs" dxfId="89" priority="508" operator="equal">
      <formula>5</formula>
    </cfRule>
  </conditionalFormatting>
  <conditionalFormatting sqref="R13">
    <cfRule type="cellIs" dxfId="88" priority="528" operator="equal">
      <formula>5</formula>
    </cfRule>
    <cfRule type="top10" dxfId="87" priority="527" rank="4"/>
  </conditionalFormatting>
  <conditionalFormatting sqref="R14">
    <cfRule type="top10" dxfId="86" priority="515" rank="4"/>
    <cfRule type="cellIs" dxfId="85" priority="516" operator="equal">
      <formula>5</formula>
    </cfRule>
  </conditionalFormatting>
  <conditionalFormatting sqref="S6">
    <cfRule type="colorScale" priority="72">
      <colorScale>
        <cfvo type="percent" val="0"/>
        <cfvo type="percentile" val="50"/>
        <cfvo type="max"/>
        <color rgb="FFF8696B"/>
        <color rgb="FFFFEB84"/>
        <color rgb="FF63BE7B"/>
      </colorScale>
    </cfRule>
    <cfRule type="top10" dxfId="84" priority="68" percent="1" rank="50"/>
    <cfRule type="dataBar" priority="69">
      <dataBar>
        <cfvo type="percent" val="0.5"/>
        <cfvo type="max"/>
        <color rgb="FF638EC6"/>
      </dataBar>
      <extLst>
        <ext xmlns:x14="http://schemas.microsoft.com/office/spreadsheetml/2009/9/main" uri="{B025F937-C7B1-47D3-B67F-A62EFF666E3E}">
          <x14:id>{7AE9AA6E-C5AB-4F50-8CB3-13DAB69CFFC5}</x14:id>
        </ext>
      </extLst>
    </cfRule>
    <cfRule type="colorScale" priority="70">
      <colorScale>
        <cfvo type="min"/>
        <cfvo type="max"/>
        <color rgb="FFFF7128"/>
        <color rgb="FFFFEF9C"/>
      </colorScale>
    </cfRule>
    <cfRule type="top10" dxfId="83" priority="71" rank="50"/>
    <cfRule type="colorScale" priority="74">
      <colorScale>
        <cfvo type="percent" val="50"/>
        <cfvo type="max"/>
        <color rgb="FFFF7128"/>
        <color rgb="FFFFEF9C"/>
      </colorScale>
    </cfRule>
    <cfRule type="colorScale" priority="67">
      <colorScale>
        <cfvo type="min"/>
        <cfvo type="percentile" val="50"/>
        <cfvo type="max"/>
        <color rgb="FFF8696B"/>
        <color rgb="FFFFEB84"/>
        <color rgb="FF63BE7B"/>
      </colorScale>
    </cfRule>
    <cfRule type="iconSet" priority="65">
      <iconSet iconSet="3Arrows">
        <cfvo type="percent" val="0"/>
        <cfvo type="percent" val="33"/>
        <cfvo type="percent" val="67"/>
      </iconSet>
    </cfRule>
    <cfRule type="iconSet" priority="64">
      <iconSet iconSet="4Rating">
        <cfvo type="percent" val="0"/>
        <cfvo type="percent" val="25"/>
        <cfvo type="percent" val="50"/>
        <cfvo type="percent" val="75"/>
      </iconSet>
    </cfRule>
    <cfRule type="cellIs" dxfId="82" priority="63" operator="greaterThan">
      <formula>0.5</formula>
    </cfRule>
    <cfRule type="cellIs" dxfId="81" priority="62" operator="equal">
      <formula>5</formula>
    </cfRule>
    <cfRule type="colorScale" priority="61">
      <colorScale>
        <cfvo type="min"/>
        <cfvo type="percentile" val="50"/>
        <cfvo type="max"/>
        <color rgb="FF63BE7B"/>
        <color rgb="FFFFEB84"/>
        <color rgb="FFF8696B"/>
      </colorScale>
    </cfRule>
    <cfRule type="colorScale" priority="66">
      <colorScale>
        <cfvo type="min"/>
        <cfvo type="max"/>
        <color rgb="FFFF7128"/>
        <color rgb="FFFFEF9C"/>
      </colorScale>
    </cfRule>
  </conditionalFormatting>
  <conditionalFormatting sqref="S6:S14">
    <cfRule type="cellIs" priority="73" operator="between">
      <formula>0.5</formula>
      <formula>1</formula>
    </cfRule>
  </conditionalFormatting>
  <conditionalFormatting sqref="S7">
    <cfRule type="colorScale" priority="991">
      <colorScale>
        <cfvo type="min"/>
        <cfvo type="percentile" val="50"/>
        <cfvo type="max"/>
        <color rgb="FF63BE7B"/>
        <color rgb="FFFFEB84"/>
        <color rgb="FFF8696B"/>
      </colorScale>
    </cfRule>
    <cfRule type="colorScale" priority="997">
      <colorScale>
        <cfvo type="min"/>
        <cfvo type="percentile" val="50"/>
        <cfvo type="max"/>
        <color rgb="FFF8696B"/>
        <color rgb="FFFFEB84"/>
        <color rgb="FF63BE7B"/>
      </colorScale>
    </cfRule>
    <cfRule type="iconSet" priority="995">
      <iconSet iconSet="3Arrows">
        <cfvo type="percent" val="0"/>
        <cfvo type="percent" val="33"/>
        <cfvo type="percent" val="67"/>
      </iconSet>
    </cfRule>
    <cfRule type="top10" dxfId="80" priority="998" percent="1" rank="50"/>
    <cfRule type="dataBar" priority="999">
      <dataBar>
        <cfvo type="percent" val="0.5"/>
        <cfvo type="max"/>
        <color rgb="FF638EC6"/>
      </dataBar>
      <extLst>
        <ext xmlns:x14="http://schemas.microsoft.com/office/spreadsheetml/2009/9/main" uri="{B025F937-C7B1-47D3-B67F-A62EFF666E3E}">
          <x14:id>{F7EB2F08-AD24-46F9-9BD4-9199A5C55C47}</x14:id>
        </ext>
      </extLst>
    </cfRule>
    <cfRule type="colorScale" priority="1002">
      <colorScale>
        <cfvo type="percent" val="0"/>
        <cfvo type="percentile" val="50"/>
        <cfvo type="max"/>
        <color rgb="FFF8696B"/>
        <color rgb="FFFFEB84"/>
        <color rgb="FF63BE7B"/>
      </colorScale>
    </cfRule>
    <cfRule type="cellIs" dxfId="79" priority="992" operator="equal">
      <formula>5</formula>
    </cfRule>
    <cfRule type="top10" dxfId="78" priority="1001" rank="50"/>
    <cfRule type="colorScale" priority="1000">
      <colorScale>
        <cfvo type="min"/>
        <cfvo type="max"/>
        <color rgb="FFFF7128"/>
        <color rgb="FFFFEF9C"/>
      </colorScale>
    </cfRule>
    <cfRule type="colorScale" priority="996">
      <colorScale>
        <cfvo type="min"/>
        <cfvo type="max"/>
        <color rgb="FFFF7128"/>
        <color rgb="FFFFEF9C"/>
      </colorScale>
    </cfRule>
    <cfRule type="iconSet" priority="994">
      <iconSet iconSet="4Rating">
        <cfvo type="percent" val="0"/>
        <cfvo type="percent" val="25"/>
        <cfvo type="percent" val="50"/>
        <cfvo type="percent" val="75"/>
      </iconSet>
    </cfRule>
    <cfRule type="cellIs" dxfId="77" priority="993" operator="greaterThan">
      <formula>0.5</formula>
    </cfRule>
    <cfRule type="colorScale" priority="1004">
      <colorScale>
        <cfvo type="percent" val="50"/>
        <cfvo type="max"/>
        <color rgb="FFFF7128"/>
        <color rgb="FFFFEF9C"/>
      </colorScale>
    </cfRule>
  </conditionalFormatting>
  <conditionalFormatting sqref="S8">
    <cfRule type="top10" dxfId="76" priority="1094" percent="1" rank="50"/>
    <cfRule type="iconSet" priority="1090">
      <iconSet iconSet="4Rating">
        <cfvo type="percent" val="0"/>
        <cfvo type="percent" val="25"/>
        <cfvo type="percent" val="50"/>
        <cfvo type="percent" val="75"/>
      </iconSet>
    </cfRule>
    <cfRule type="colorScale" priority="1093">
      <colorScale>
        <cfvo type="min"/>
        <cfvo type="percentile" val="50"/>
        <cfvo type="max"/>
        <color rgb="FFF8696B"/>
        <color rgb="FFFFEB84"/>
        <color rgb="FF63BE7B"/>
      </colorScale>
    </cfRule>
    <cfRule type="colorScale" priority="1092">
      <colorScale>
        <cfvo type="min"/>
        <cfvo type="max"/>
        <color rgb="FFFF7128"/>
        <color rgb="FFFFEF9C"/>
      </colorScale>
    </cfRule>
    <cfRule type="iconSet" priority="1091">
      <iconSet iconSet="3Arrows">
        <cfvo type="percent" val="0"/>
        <cfvo type="percent" val="33"/>
        <cfvo type="percent" val="67"/>
      </iconSet>
    </cfRule>
    <cfRule type="top10" dxfId="75" priority="1097" rank="50"/>
    <cfRule type="cellIs" dxfId="74" priority="1089" operator="greaterThan">
      <formula>0.5</formula>
    </cfRule>
    <cfRule type="colorScale" priority="1098">
      <colorScale>
        <cfvo type="percent" val="0"/>
        <cfvo type="percentile" val="50"/>
        <cfvo type="max"/>
        <color rgb="FFF8696B"/>
        <color rgb="FFFFEB84"/>
        <color rgb="FF63BE7B"/>
      </colorScale>
    </cfRule>
    <cfRule type="cellIs" dxfId="73" priority="1088" operator="equal">
      <formula>5</formula>
    </cfRule>
    <cfRule type="colorScale" priority="1100">
      <colorScale>
        <cfvo type="percent" val="50"/>
        <cfvo type="max"/>
        <color rgb="FFFF7128"/>
        <color rgb="FFFFEF9C"/>
      </colorScale>
    </cfRule>
    <cfRule type="colorScale" priority="1096">
      <colorScale>
        <cfvo type="min"/>
        <cfvo type="max"/>
        <color rgb="FFFF7128"/>
        <color rgb="FFFFEF9C"/>
      </colorScale>
    </cfRule>
    <cfRule type="colorScale" priority="1087">
      <colorScale>
        <cfvo type="min"/>
        <cfvo type="percentile" val="50"/>
        <cfvo type="max"/>
        <color rgb="FF63BE7B"/>
        <color rgb="FFFFEB84"/>
        <color rgb="FFF8696B"/>
      </colorScale>
    </cfRule>
    <cfRule type="dataBar" priority="1095">
      <dataBar>
        <cfvo type="percent" val="0.5"/>
        <cfvo type="max"/>
        <color rgb="FF638EC6"/>
      </dataBar>
      <extLst>
        <ext xmlns:x14="http://schemas.microsoft.com/office/spreadsheetml/2009/9/main" uri="{B025F937-C7B1-47D3-B67F-A62EFF666E3E}">
          <x14:id>{F518FCDB-A5FC-4845-A136-04036C0050DB}</x14:id>
        </ext>
      </extLst>
    </cfRule>
  </conditionalFormatting>
  <conditionalFormatting sqref="S9:S11">
    <cfRule type="colorScale" priority="164">
      <colorScale>
        <cfvo type="min"/>
        <cfvo type="max"/>
        <color rgb="FFFF7128"/>
        <color rgb="FFFFEF9C"/>
      </colorScale>
    </cfRule>
    <cfRule type="colorScale" priority="159">
      <colorScale>
        <cfvo type="min"/>
        <cfvo type="percentile" val="50"/>
        <cfvo type="max"/>
        <color rgb="FF63BE7B"/>
        <color rgb="FFFFEB84"/>
        <color rgb="FFF8696B"/>
      </colorScale>
    </cfRule>
    <cfRule type="cellIs" dxfId="72" priority="160" operator="equal">
      <formula>5</formula>
    </cfRule>
    <cfRule type="cellIs" dxfId="71" priority="161" operator="greaterThan">
      <formula>0.5</formula>
    </cfRule>
    <cfRule type="iconSet" priority="162">
      <iconSet iconSet="4Rating">
        <cfvo type="percent" val="0"/>
        <cfvo type="percent" val="25"/>
        <cfvo type="percent" val="50"/>
        <cfvo type="percent" val="75"/>
      </iconSet>
    </cfRule>
    <cfRule type="iconSet" priority="163">
      <iconSet iconSet="3Arrows">
        <cfvo type="percent" val="0"/>
        <cfvo type="percent" val="33"/>
        <cfvo type="percent" val="67"/>
      </iconSet>
    </cfRule>
    <cfRule type="colorScale" priority="165">
      <colorScale>
        <cfvo type="min"/>
        <cfvo type="percentile" val="50"/>
        <cfvo type="max"/>
        <color rgb="FFF8696B"/>
        <color rgb="FFFFEB84"/>
        <color rgb="FF63BE7B"/>
      </colorScale>
    </cfRule>
    <cfRule type="top10" dxfId="70" priority="166" percent="1" rank="50"/>
    <cfRule type="dataBar" priority="167">
      <dataBar>
        <cfvo type="percent" val="0.5"/>
        <cfvo type="max"/>
        <color rgb="FF638EC6"/>
      </dataBar>
      <extLst>
        <ext xmlns:x14="http://schemas.microsoft.com/office/spreadsheetml/2009/9/main" uri="{B025F937-C7B1-47D3-B67F-A62EFF666E3E}">
          <x14:id>{19CEC34C-3363-4924-9D3E-715E3F2DC541}</x14:id>
        </ext>
      </extLst>
    </cfRule>
    <cfRule type="colorScale" priority="168">
      <colorScale>
        <cfvo type="min"/>
        <cfvo type="max"/>
        <color rgb="FFFF7128"/>
        <color rgb="FFFFEF9C"/>
      </colorScale>
    </cfRule>
    <cfRule type="top10" dxfId="69" priority="169" rank="50"/>
    <cfRule type="colorScale" priority="170">
      <colorScale>
        <cfvo type="percent" val="0"/>
        <cfvo type="percentile" val="50"/>
        <cfvo type="max"/>
        <color rgb="FFF8696B"/>
        <color rgb="FFFFEB84"/>
        <color rgb="FF63BE7B"/>
      </colorScale>
    </cfRule>
    <cfRule type="colorScale" priority="172">
      <colorScale>
        <cfvo type="percent" val="50"/>
        <cfvo type="max"/>
        <color rgb="FFFF7128"/>
        <color rgb="FFFFEF9C"/>
      </colorScale>
    </cfRule>
  </conditionalFormatting>
  <conditionalFormatting sqref="S12">
    <cfRule type="cellIs" dxfId="68" priority="685" operator="equal">
      <formula>5</formula>
    </cfRule>
    <cfRule type="cellIs" dxfId="67" priority="686" operator="greaterThan">
      <formula>0.5</formula>
    </cfRule>
    <cfRule type="iconSet" priority="687">
      <iconSet iconSet="4Rating">
        <cfvo type="percent" val="0"/>
        <cfvo type="percent" val="25"/>
        <cfvo type="percent" val="50"/>
        <cfvo type="percent" val="75"/>
      </iconSet>
    </cfRule>
    <cfRule type="iconSet" priority="688">
      <iconSet iconSet="3Arrows">
        <cfvo type="percent" val="0"/>
        <cfvo type="percent" val="33"/>
        <cfvo type="percent" val="67"/>
      </iconSet>
    </cfRule>
    <cfRule type="colorScale" priority="689">
      <colorScale>
        <cfvo type="min"/>
        <cfvo type="max"/>
        <color rgb="FFFF7128"/>
        <color rgb="FFFFEF9C"/>
      </colorScale>
    </cfRule>
    <cfRule type="colorScale" priority="690">
      <colorScale>
        <cfvo type="min"/>
        <cfvo type="percentile" val="50"/>
        <cfvo type="max"/>
        <color rgb="FFF8696B"/>
        <color rgb="FFFFEB84"/>
        <color rgb="FF63BE7B"/>
      </colorScale>
    </cfRule>
    <cfRule type="top10" dxfId="66" priority="691" percent="1" rank="50"/>
    <cfRule type="dataBar" priority="692">
      <dataBar>
        <cfvo type="percent" val="0.5"/>
        <cfvo type="max"/>
        <color rgb="FF638EC6"/>
      </dataBar>
      <extLst>
        <ext xmlns:x14="http://schemas.microsoft.com/office/spreadsheetml/2009/9/main" uri="{B025F937-C7B1-47D3-B67F-A62EFF666E3E}">
          <x14:id>{BF02E64D-3861-4CEE-A7B2-F53EA7E462F7}</x14:id>
        </ext>
      </extLst>
    </cfRule>
    <cfRule type="colorScale" priority="695">
      <colorScale>
        <cfvo type="percent" val="0"/>
        <cfvo type="percentile" val="50"/>
        <cfvo type="max"/>
        <color rgb="FFF8696B"/>
        <color rgb="FFFFEB84"/>
        <color rgb="FF63BE7B"/>
      </colorScale>
    </cfRule>
    <cfRule type="top10" dxfId="65" priority="694" rank="50"/>
    <cfRule type="colorScale" priority="693">
      <colorScale>
        <cfvo type="min"/>
        <cfvo type="max"/>
        <color rgb="FFFF7128"/>
        <color rgb="FFFFEF9C"/>
      </colorScale>
    </cfRule>
    <cfRule type="colorScale" priority="697">
      <colorScale>
        <cfvo type="percent" val="50"/>
        <cfvo type="max"/>
        <color rgb="FFFF7128"/>
        <color rgb="FFFFEF9C"/>
      </colorScale>
    </cfRule>
    <cfRule type="colorScale" priority="684">
      <colorScale>
        <cfvo type="min"/>
        <cfvo type="percentile" val="50"/>
        <cfvo type="max"/>
        <color rgb="FF63BE7B"/>
        <color rgb="FFFFEB84"/>
        <color rgb="FFF8696B"/>
      </colorScale>
    </cfRule>
  </conditionalFormatting>
  <conditionalFormatting sqref="S13">
    <cfRule type="iconSet" priority="1139">
      <iconSet iconSet="4Rating">
        <cfvo type="percent" val="0"/>
        <cfvo type="percent" val="25"/>
        <cfvo type="percent" val="50"/>
        <cfvo type="percent" val="75"/>
      </iconSet>
    </cfRule>
    <cfRule type="colorScale" priority="1147">
      <colorScale>
        <cfvo type="percent" val="0"/>
        <cfvo type="percentile" val="50"/>
        <cfvo type="max"/>
        <color rgb="FFF8696B"/>
        <color rgb="FFFFEB84"/>
        <color rgb="FF63BE7B"/>
      </colorScale>
    </cfRule>
    <cfRule type="top10" dxfId="64" priority="1146" rank="50"/>
    <cfRule type="colorScale" priority="1145">
      <colorScale>
        <cfvo type="min"/>
        <cfvo type="max"/>
        <color rgb="FFFF7128"/>
        <color rgb="FFFFEF9C"/>
      </colorScale>
    </cfRule>
    <cfRule type="dataBar" priority="1144">
      <dataBar>
        <cfvo type="percent" val="0.5"/>
        <cfvo type="max"/>
        <color rgb="FF638EC6"/>
      </dataBar>
      <extLst>
        <ext xmlns:x14="http://schemas.microsoft.com/office/spreadsheetml/2009/9/main" uri="{B025F937-C7B1-47D3-B67F-A62EFF666E3E}">
          <x14:id>{B386DAFA-6E82-45A5-8214-9F17951E4548}</x14:id>
        </ext>
      </extLst>
    </cfRule>
    <cfRule type="top10" dxfId="63" priority="1143" percent="1" rank="50"/>
    <cfRule type="colorScale" priority="1142">
      <colorScale>
        <cfvo type="min"/>
        <cfvo type="percentile" val="50"/>
        <cfvo type="max"/>
        <color rgb="FFF8696B"/>
        <color rgb="FFFFEB84"/>
        <color rgb="FF63BE7B"/>
      </colorScale>
    </cfRule>
    <cfRule type="colorScale" priority="1141">
      <colorScale>
        <cfvo type="min"/>
        <cfvo type="max"/>
        <color rgb="FFFF7128"/>
        <color rgb="FFFFEF9C"/>
      </colorScale>
    </cfRule>
    <cfRule type="iconSet" priority="1140">
      <iconSet iconSet="3Arrows">
        <cfvo type="percent" val="0"/>
        <cfvo type="percent" val="33"/>
        <cfvo type="percent" val="67"/>
      </iconSet>
    </cfRule>
    <cfRule type="cellIs" dxfId="62" priority="1138" operator="greaterThan">
      <formula>0.5</formula>
    </cfRule>
    <cfRule type="cellIs" dxfId="61" priority="1137" operator="equal">
      <formula>5</formula>
    </cfRule>
    <cfRule type="colorScale" priority="1149">
      <colorScale>
        <cfvo type="percent" val="50"/>
        <cfvo type="max"/>
        <color rgb="FFFF7128"/>
        <color rgb="FFFFEF9C"/>
      </colorScale>
    </cfRule>
    <cfRule type="colorScale" priority="1136">
      <colorScale>
        <cfvo type="min"/>
        <cfvo type="percentile" val="50"/>
        <cfvo type="max"/>
        <color rgb="FF63BE7B"/>
        <color rgb="FFFFEB84"/>
        <color rgb="FFF8696B"/>
      </colorScale>
    </cfRule>
  </conditionalFormatting>
  <conditionalFormatting sqref="S14">
    <cfRule type="iconSet" priority="855">
      <iconSet iconSet="4Rating">
        <cfvo type="percent" val="0"/>
        <cfvo type="percent" val="25"/>
        <cfvo type="percent" val="50"/>
        <cfvo type="percent" val="75"/>
      </iconSet>
    </cfRule>
    <cfRule type="iconSet" priority="856">
      <iconSet iconSet="3Arrows">
        <cfvo type="percent" val="0"/>
        <cfvo type="percent" val="33"/>
        <cfvo type="percent" val="67"/>
      </iconSet>
    </cfRule>
    <cfRule type="cellIs" dxfId="60" priority="854" operator="greaterThan">
      <formula>0.5</formula>
    </cfRule>
    <cfRule type="colorScale" priority="857">
      <colorScale>
        <cfvo type="min"/>
        <cfvo type="max"/>
        <color rgb="FFFF7128"/>
        <color rgb="FFFFEF9C"/>
      </colorScale>
    </cfRule>
    <cfRule type="colorScale" priority="852">
      <colorScale>
        <cfvo type="min"/>
        <cfvo type="percentile" val="50"/>
        <cfvo type="max"/>
        <color rgb="FF63BE7B"/>
        <color rgb="FFFFEB84"/>
        <color rgb="FFF8696B"/>
      </colorScale>
    </cfRule>
    <cfRule type="colorScale" priority="858">
      <colorScale>
        <cfvo type="min"/>
        <cfvo type="percentile" val="50"/>
        <cfvo type="max"/>
        <color rgb="FFF8696B"/>
        <color rgb="FFFFEB84"/>
        <color rgb="FF63BE7B"/>
      </colorScale>
    </cfRule>
    <cfRule type="colorScale" priority="865">
      <colorScale>
        <cfvo type="percent" val="50"/>
        <cfvo type="max"/>
        <color rgb="FFFF7128"/>
        <color rgb="FFFFEF9C"/>
      </colorScale>
    </cfRule>
    <cfRule type="colorScale" priority="863">
      <colorScale>
        <cfvo type="percent" val="0"/>
        <cfvo type="percentile" val="50"/>
        <cfvo type="max"/>
        <color rgb="FFF8696B"/>
        <color rgb="FFFFEB84"/>
        <color rgb="FF63BE7B"/>
      </colorScale>
    </cfRule>
    <cfRule type="top10" dxfId="59" priority="862" rank="50"/>
    <cfRule type="colorScale" priority="861">
      <colorScale>
        <cfvo type="min"/>
        <cfvo type="max"/>
        <color rgb="FFFF7128"/>
        <color rgb="FFFFEF9C"/>
      </colorScale>
    </cfRule>
    <cfRule type="dataBar" priority="860">
      <dataBar>
        <cfvo type="percent" val="0.5"/>
        <cfvo type="max"/>
        <color rgb="FF638EC6"/>
      </dataBar>
      <extLst>
        <ext xmlns:x14="http://schemas.microsoft.com/office/spreadsheetml/2009/9/main" uri="{B025F937-C7B1-47D3-B67F-A62EFF666E3E}">
          <x14:id>{CD617A10-4912-4692-B47D-A1DB018C12BD}</x14:id>
        </ext>
      </extLst>
    </cfRule>
    <cfRule type="cellIs" dxfId="58" priority="853" operator="equal">
      <formula>5</formula>
    </cfRule>
    <cfRule type="top10" dxfId="57" priority="859" percent="1" rank="50"/>
  </conditionalFormatting>
  <conditionalFormatting sqref="T6">
    <cfRule type="cellIs" dxfId="56" priority="94" operator="equal">
      <formula>5</formula>
    </cfRule>
    <cfRule type="top10" dxfId="55" priority="93" rank="4"/>
  </conditionalFormatting>
  <conditionalFormatting sqref="T7">
    <cfRule type="cellIs" dxfId="54" priority="492" operator="equal">
      <formula>5</formula>
    </cfRule>
    <cfRule type="top10" dxfId="53" priority="491" rank="4"/>
  </conditionalFormatting>
  <conditionalFormatting sqref="T8">
    <cfRule type="top10" dxfId="52" priority="495" rank="4"/>
    <cfRule type="cellIs" dxfId="51" priority="496" operator="equal">
      <formula>5</formula>
    </cfRule>
  </conditionalFormatting>
  <conditionalFormatting sqref="T9:T11">
    <cfRule type="top10" dxfId="50" priority="97" rank="4"/>
    <cfRule type="cellIs" dxfId="49" priority="98" operator="equal">
      <formula>5</formula>
    </cfRule>
  </conditionalFormatting>
  <conditionalFormatting sqref="T12">
    <cfRule type="cellIs" dxfId="48" priority="480" operator="equal">
      <formula>5</formula>
    </cfRule>
    <cfRule type="top10" dxfId="47" priority="479" rank="4"/>
  </conditionalFormatting>
  <conditionalFormatting sqref="T13">
    <cfRule type="cellIs" dxfId="46" priority="500" operator="equal">
      <formula>5</formula>
    </cfRule>
    <cfRule type="top10" dxfId="45" priority="499" rank="4"/>
  </conditionalFormatting>
  <conditionalFormatting sqref="T14">
    <cfRule type="cellIs" dxfId="44" priority="488" operator="equal">
      <formula>5</formula>
    </cfRule>
    <cfRule type="top10" dxfId="43" priority="487" rank="4"/>
  </conditionalFormatting>
  <conditionalFormatting sqref="U6">
    <cfRule type="colorScale" priority="88">
      <colorScale>
        <cfvo type="percent" val="50"/>
        <cfvo type="max"/>
        <color rgb="FFFF7128"/>
        <color rgb="FFFFEF9C"/>
      </colorScale>
    </cfRule>
    <cfRule type="top10" dxfId="42" priority="82" percent="1" rank="50"/>
    <cfRule type="colorScale" priority="86">
      <colorScale>
        <cfvo type="percent" val="0"/>
        <cfvo type="percentile" val="50"/>
        <cfvo type="max"/>
        <color rgb="FFF8696B"/>
        <color rgb="FFFFEB84"/>
        <color rgb="FF63BE7B"/>
      </colorScale>
    </cfRule>
    <cfRule type="colorScale" priority="84">
      <colorScale>
        <cfvo type="min"/>
        <cfvo type="max"/>
        <color rgb="FFFF7128"/>
        <color rgb="FFFFEF9C"/>
      </colorScale>
    </cfRule>
    <cfRule type="dataBar" priority="83">
      <dataBar>
        <cfvo type="percent" val="0.5"/>
        <cfvo type="max"/>
        <color rgb="FF638EC6"/>
      </dataBar>
      <extLst>
        <ext xmlns:x14="http://schemas.microsoft.com/office/spreadsheetml/2009/9/main" uri="{B025F937-C7B1-47D3-B67F-A62EFF666E3E}">
          <x14:id>{C44098B5-4A05-46A6-984C-E694A40836A3}</x14:id>
        </ext>
      </extLst>
    </cfRule>
    <cfRule type="colorScale" priority="81">
      <colorScale>
        <cfvo type="min"/>
        <cfvo type="percentile" val="50"/>
        <cfvo type="max"/>
        <color rgb="FFF8696B"/>
        <color rgb="FFFFEB84"/>
        <color rgb="FF63BE7B"/>
      </colorScale>
    </cfRule>
    <cfRule type="top10" dxfId="41" priority="85" rank="50"/>
    <cfRule type="colorScale" priority="80">
      <colorScale>
        <cfvo type="min"/>
        <cfvo type="max"/>
        <color rgb="FFFF7128"/>
        <color rgb="FFFFEF9C"/>
      </colorScale>
    </cfRule>
    <cfRule type="iconSet" priority="79">
      <iconSet iconSet="3Arrows">
        <cfvo type="percent" val="0"/>
        <cfvo type="percent" val="33"/>
        <cfvo type="percent" val="67"/>
      </iconSet>
    </cfRule>
    <cfRule type="iconSet" priority="78">
      <iconSet iconSet="4Rating">
        <cfvo type="percent" val="0"/>
        <cfvo type="percent" val="25"/>
        <cfvo type="percent" val="50"/>
        <cfvo type="percent" val="75"/>
      </iconSet>
    </cfRule>
    <cfRule type="cellIs" dxfId="40" priority="77" operator="greaterThan">
      <formula>0.5</formula>
    </cfRule>
    <cfRule type="cellIs" dxfId="39" priority="76" operator="equal">
      <formula>5</formula>
    </cfRule>
    <cfRule type="colorScale" priority="75">
      <colorScale>
        <cfvo type="min"/>
        <cfvo type="percentile" val="50"/>
        <cfvo type="max"/>
        <color rgb="FF63BE7B"/>
        <color rgb="FFFFEB84"/>
        <color rgb="FFF8696B"/>
      </colorScale>
    </cfRule>
  </conditionalFormatting>
  <conditionalFormatting sqref="U6:U14">
    <cfRule type="cellIs" priority="87" operator="between">
      <formula>0.5</formula>
      <formula>1</formula>
    </cfRule>
  </conditionalFormatting>
  <conditionalFormatting sqref="U7">
    <cfRule type="colorScale" priority="1005">
      <colorScale>
        <cfvo type="min"/>
        <cfvo type="percentile" val="50"/>
        <cfvo type="max"/>
        <color rgb="FF63BE7B"/>
        <color rgb="FFFFEB84"/>
        <color rgb="FFF8696B"/>
      </colorScale>
    </cfRule>
    <cfRule type="cellIs" dxfId="38" priority="1006" operator="equal">
      <formula>5</formula>
    </cfRule>
    <cfRule type="cellIs" dxfId="37" priority="1007" operator="greaterThan">
      <formula>0.5</formula>
    </cfRule>
    <cfRule type="colorScale" priority="1010">
      <colorScale>
        <cfvo type="min"/>
        <cfvo type="max"/>
        <color rgb="FFFF7128"/>
        <color rgb="FFFFEF9C"/>
      </colorScale>
    </cfRule>
    <cfRule type="colorScale" priority="1011">
      <colorScale>
        <cfvo type="min"/>
        <cfvo type="percentile" val="50"/>
        <cfvo type="max"/>
        <color rgb="FFF8696B"/>
        <color rgb="FFFFEB84"/>
        <color rgb="FF63BE7B"/>
      </colorScale>
    </cfRule>
    <cfRule type="colorScale" priority="1016">
      <colorScale>
        <cfvo type="percent" val="0"/>
        <cfvo type="percentile" val="50"/>
        <cfvo type="max"/>
        <color rgb="FFF8696B"/>
        <color rgb="FFFFEB84"/>
        <color rgb="FF63BE7B"/>
      </colorScale>
    </cfRule>
    <cfRule type="colorScale" priority="1018">
      <colorScale>
        <cfvo type="percent" val="50"/>
        <cfvo type="max"/>
        <color rgb="FFFF7128"/>
        <color rgb="FFFFEF9C"/>
      </colorScale>
    </cfRule>
    <cfRule type="top10" dxfId="36" priority="1015" rank="50"/>
    <cfRule type="colorScale" priority="1014">
      <colorScale>
        <cfvo type="min"/>
        <cfvo type="max"/>
        <color rgb="FFFF7128"/>
        <color rgb="FFFFEF9C"/>
      </colorScale>
    </cfRule>
    <cfRule type="iconSet" priority="1009">
      <iconSet iconSet="3Arrows">
        <cfvo type="percent" val="0"/>
        <cfvo type="percent" val="33"/>
        <cfvo type="percent" val="67"/>
      </iconSet>
    </cfRule>
    <cfRule type="top10" dxfId="35" priority="1012" percent="1" rank="50"/>
    <cfRule type="iconSet" priority="1008">
      <iconSet iconSet="4Rating">
        <cfvo type="percent" val="0"/>
        <cfvo type="percent" val="25"/>
        <cfvo type="percent" val="50"/>
        <cfvo type="percent" val="75"/>
      </iconSet>
    </cfRule>
    <cfRule type="dataBar" priority="1013">
      <dataBar>
        <cfvo type="percent" val="0.5"/>
        <cfvo type="max"/>
        <color rgb="FF638EC6"/>
      </dataBar>
      <extLst>
        <ext xmlns:x14="http://schemas.microsoft.com/office/spreadsheetml/2009/9/main" uri="{B025F937-C7B1-47D3-B67F-A62EFF666E3E}">
          <x14:id>{7A2D42DA-2213-4734-A7A0-23F3A6EB783A}</x14:id>
        </ext>
      </extLst>
    </cfRule>
  </conditionalFormatting>
  <conditionalFormatting sqref="U8">
    <cfRule type="colorScale" priority="1101">
      <colorScale>
        <cfvo type="min"/>
        <cfvo type="percentile" val="50"/>
        <cfvo type="max"/>
        <color rgb="FF63BE7B"/>
        <color rgb="FFFFEB84"/>
        <color rgb="FFF8696B"/>
      </colorScale>
    </cfRule>
    <cfRule type="top10" dxfId="34" priority="1111" rank="50"/>
    <cfRule type="dataBar" priority="1109">
      <dataBar>
        <cfvo type="percent" val="0.5"/>
        <cfvo type="max"/>
        <color rgb="FF638EC6"/>
      </dataBar>
      <extLst>
        <ext xmlns:x14="http://schemas.microsoft.com/office/spreadsheetml/2009/9/main" uri="{B025F937-C7B1-47D3-B67F-A62EFF666E3E}">
          <x14:id>{1AE72C55-DFBA-4CAE-9ECB-61715E384008}</x14:id>
        </ext>
      </extLst>
    </cfRule>
    <cfRule type="colorScale" priority="1114">
      <colorScale>
        <cfvo type="percent" val="50"/>
        <cfvo type="max"/>
        <color rgb="FFFF7128"/>
        <color rgb="FFFFEF9C"/>
      </colorScale>
    </cfRule>
    <cfRule type="colorScale" priority="1112">
      <colorScale>
        <cfvo type="percent" val="0"/>
        <cfvo type="percentile" val="50"/>
        <cfvo type="max"/>
        <color rgb="FFF8696B"/>
        <color rgb="FFFFEB84"/>
        <color rgb="FF63BE7B"/>
      </colorScale>
    </cfRule>
    <cfRule type="colorScale" priority="1110">
      <colorScale>
        <cfvo type="min"/>
        <cfvo type="max"/>
        <color rgb="FFFF7128"/>
        <color rgb="FFFFEF9C"/>
      </colorScale>
    </cfRule>
    <cfRule type="top10" dxfId="33" priority="1108" percent="1" rank="50"/>
    <cfRule type="colorScale" priority="1107">
      <colorScale>
        <cfvo type="min"/>
        <cfvo type="percentile" val="50"/>
        <cfvo type="max"/>
        <color rgb="FFF8696B"/>
        <color rgb="FFFFEB84"/>
        <color rgb="FF63BE7B"/>
      </colorScale>
    </cfRule>
    <cfRule type="colorScale" priority="1106">
      <colorScale>
        <cfvo type="min"/>
        <cfvo type="max"/>
        <color rgb="FFFF7128"/>
        <color rgb="FFFFEF9C"/>
      </colorScale>
    </cfRule>
    <cfRule type="iconSet" priority="1104">
      <iconSet iconSet="4Rating">
        <cfvo type="percent" val="0"/>
        <cfvo type="percent" val="25"/>
        <cfvo type="percent" val="50"/>
        <cfvo type="percent" val="75"/>
      </iconSet>
    </cfRule>
    <cfRule type="cellIs" dxfId="32" priority="1103" operator="greaterThan">
      <formula>0.5</formula>
    </cfRule>
    <cfRule type="cellIs" dxfId="31" priority="1102" operator="equal">
      <formula>5</formula>
    </cfRule>
    <cfRule type="iconSet" priority="1105">
      <iconSet iconSet="3Arrows">
        <cfvo type="percent" val="0"/>
        <cfvo type="percent" val="33"/>
        <cfvo type="percent" val="67"/>
      </iconSet>
    </cfRule>
  </conditionalFormatting>
  <conditionalFormatting sqref="U9:U11">
    <cfRule type="cellIs" dxfId="30" priority="174" operator="equal">
      <formula>5</formula>
    </cfRule>
    <cfRule type="colorScale" priority="173">
      <colorScale>
        <cfvo type="min"/>
        <cfvo type="percentile" val="50"/>
        <cfvo type="max"/>
        <color rgb="FF63BE7B"/>
        <color rgb="FFFFEB84"/>
        <color rgb="FFF8696B"/>
      </colorScale>
    </cfRule>
    <cfRule type="colorScale" priority="184">
      <colorScale>
        <cfvo type="percent" val="0"/>
        <cfvo type="percentile" val="50"/>
        <cfvo type="max"/>
        <color rgb="FFF8696B"/>
        <color rgb="FFFFEB84"/>
        <color rgb="FF63BE7B"/>
      </colorScale>
    </cfRule>
    <cfRule type="top10" dxfId="29" priority="183" rank="50"/>
    <cfRule type="colorScale" priority="182">
      <colorScale>
        <cfvo type="min"/>
        <cfvo type="max"/>
        <color rgb="FFFF7128"/>
        <color rgb="FFFFEF9C"/>
      </colorScale>
    </cfRule>
    <cfRule type="dataBar" priority="181">
      <dataBar>
        <cfvo type="percent" val="0.5"/>
        <cfvo type="max"/>
        <color rgb="FF638EC6"/>
      </dataBar>
      <extLst>
        <ext xmlns:x14="http://schemas.microsoft.com/office/spreadsheetml/2009/9/main" uri="{B025F937-C7B1-47D3-B67F-A62EFF666E3E}">
          <x14:id>{8A9CA53F-E4B2-48F7-9EC5-D9D42651C941}</x14:id>
        </ext>
      </extLst>
    </cfRule>
    <cfRule type="top10" dxfId="28" priority="180" percent="1" rank="50"/>
    <cfRule type="colorScale" priority="179">
      <colorScale>
        <cfvo type="min"/>
        <cfvo type="percentile" val="50"/>
        <cfvo type="max"/>
        <color rgb="FFF8696B"/>
        <color rgb="FFFFEB84"/>
        <color rgb="FF63BE7B"/>
      </colorScale>
    </cfRule>
    <cfRule type="colorScale" priority="178">
      <colorScale>
        <cfvo type="min"/>
        <cfvo type="max"/>
        <color rgb="FFFF7128"/>
        <color rgb="FFFFEF9C"/>
      </colorScale>
    </cfRule>
    <cfRule type="iconSet" priority="177">
      <iconSet iconSet="3Arrows">
        <cfvo type="percent" val="0"/>
        <cfvo type="percent" val="33"/>
        <cfvo type="percent" val="67"/>
      </iconSet>
    </cfRule>
    <cfRule type="colorScale" priority="186">
      <colorScale>
        <cfvo type="percent" val="50"/>
        <cfvo type="max"/>
        <color rgb="FFFF7128"/>
        <color rgb="FFFFEF9C"/>
      </colorScale>
    </cfRule>
    <cfRule type="iconSet" priority="176">
      <iconSet iconSet="4Rating">
        <cfvo type="percent" val="0"/>
        <cfvo type="percent" val="25"/>
        <cfvo type="percent" val="50"/>
        <cfvo type="percent" val="75"/>
      </iconSet>
    </cfRule>
    <cfRule type="cellIs" dxfId="27" priority="175" operator="greaterThan">
      <formula>0.5</formula>
    </cfRule>
  </conditionalFormatting>
  <conditionalFormatting sqref="U12">
    <cfRule type="top10" dxfId="26" priority="721" rank="50"/>
    <cfRule type="colorScale" priority="711">
      <colorScale>
        <cfvo type="min"/>
        <cfvo type="percentile" val="50"/>
        <cfvo type="max"/>
        <color rgb="FF63BE7B"/>
        <color rgb="FFFFEB84"/>
        <color rgb="FFF8696B"/>
      </colorScale>
    </cfRule>
    <cfRule type="cellIs" dxfId="25" priority="713" operator="greaterThan">
      <formula>0.5</formula>
    </cfRule>
    <cfRule type="iconSet" priority="714">
      <iconSet iconSet="4Rating">
        <cfvo type="percent" val="0"/>
        <cfvo type="percent" val="25"/>
        <cfvo type="percent" val="50"/>
        <cfvo type="percent" val="75"/>
      </iconSet>
    </cfRule>
    <cfRule type="iconSet" priority="715">
      <iconSet iconSet="3Arrows">
        <cfvo type="percent" val="0"/>
        <cfvo type="percent" val="33"/>
        <cfvo type="percent" val="67"/>
      </iconSet>
    </cfRule>
    <cfRule type="colorScale" priority="716">
      <colorScale>
        <cfvo type="min"/>
        <cfvo type="max"/>
        <color rgb="FFFF7128"/>
        <color rgb="FFFFEF9C"/>
      </colorScale>
    </cfRule>
    <cfRule type="colorScale" priority="717">
      <colorScale>
        <cfvo type="min"/>
        <cfvo type="percentile" val="50"/>
        <cfvo type="max"/>
        <color rgb="FFF8696B"/>
        <color rgb="FFFFEB84"/>
        <color rgb="FF63BE7B"/>
      </colorScale>
    </cfRule>
    <cfRule type="top10" dxfId="24" priority="718" percent="1" rank="50"/>
    <cfRule type="dataBar" priority="719">
      <dataBar>
        <cfvo type="percent" val="0.5"/>
        <cfvo type="max"/>
        <color rgb="FF638EC6"/>
      </dataBar>
      <extLst>
        <ext xmlns:x14="http://schemas.microsoft.com/office/spreadsheetml/2009/9/main" uri="{B025F937-C7B1-47D3-B67F-A62EFF666E3E}">
          <x14:id>{073EB2FB-C2A3-4B6A-8D65-18386F11649E}</x14:id>
        </ext>
      </extLst>
    </cfRule>
    <cfRule type="colorScale" priority="720">
      <colorScale>
        <cfvo type="min"/>
        <cfvo type="max"/>
        <color rgb="FFFF7128"/>
        <color rgb="FFFFEF9C"/>
      </colorScale>
    </cfRule>
    <cfRule type="colorScale" priority="722">
      <colorScale>
        <cfvo type="percent" val="0"/>
        <cfvo type="percentile" val="50"/>
        <cfvo type="max"/>
        <color rgb="FFF8696B"/>
        <color rgb="FFFFEB84"/>
        <color rgb="FF63BE7B"/>
      </colorScale>
    </cfRule>
    <cfRule type="colorScale" priority="724">
      <colorScale>
        <cfvo type="percent" val="50"/>
        <cfvo type="max"/>
        <color rgb="FFFF7128"/>
        <color rgb="FFFFEF9C"/>
      </colorScale>
    </cfRule>
    <cfRule type="cellIs" dxfId="23" priority="712" operator="equal">
      <formula>5</formula>
    </cfRule>
  </conditionalFormatting>
  <conditionalFormatting sqref="U13">
    <cfRule type="colorScale" priority="1163">
      <colorScale>
        <cfvo type="percent" val="50"/>
        <cfvo type="max"/>
        <color rgb="FFFF7128"/>
        <color rgb="FFFFEF9C"/>
      </colorScale>
    </cfRule>
    <cfRule type="colorScale" priority="1156">
      <colorScale>
        <cfvo type="min"/>
        <cfvo type="percentile" val="50"/>
        <cfvo type="max"/>
        <color rgb="FFF8696B"/>
        <color rgb="FFFFEB84"/>
        <color rgb="FF63BE7B"/>
      </colorScale>
    </cfRule>
    <cfRule type="top10" dxfId="22" priority="1157" percent="1" rank="50"/>
    <cfRule type="dataBar" priority="1158">
      <dataBar>
        <cfvo type="percent" val="0.5"/>
        <cfvo type="max"/>
        <color rgb="FF638EC6"/>
      </dataBar>
      <extLst>
        <ext xmlns:x14="http://schemas.microsoft.com/office/spreadsheetml/2009/9/main" uri="{B025F937-C7B1-47D3-B67F-A62EFF666E3E}">
          <x14:id>{3FBA2019-A462-4A71-BA6E-23C3C449C066}</x14:id>
        </ext>
      </extLst>
    </cfRule>
    <cfRule type="colorScale" priority="1159">
      <colorScale>
        <cfvo type="min"/>
        <cfvo type="max"/>
        <color rgb="FFFF7128"/>
        <color rgb="FFFFEF9C"/>
      </colorScale>
    </cfRule>
    <cfRule type="top10" dxfId="21" priority="1160" rank="50"/>
    <cfRule type="colorScale" priority="1161">
      <colorScale>
        <cfvo type="percent" val="0"/>
        <cfvo type="percentile" val="50"/>
        <cfvo type="max"/>
        <color rgb="FFF8696B"/>
        <color rgb="FFFFEB84"/>
        <color rgb="FF63BE7B"/>
      </colorScale>
    </cfRule>
    <cfRule type="colorScale" priority="1150">
      <colorScale>
        <cfvo type="min"/>
        <cfvo type="percentile" val="50"/>
        <cfvo type="max"/>
        <color rgb="FF63BE7B"/>
        <color rgb="FFFFEB84"/>
        <color rgb="FFF8696B"/>
      </colorScale>
    </cfRule>
    <cfRule type="cellIs" dxfId="20" priority="1151" operator="equal">
      <formula>5</formula>
    </cfRule>
    <cfRule type="cellIs" dxfId="19" priority="1152" operator="greaterThan">
      <formula>0.5</formula>
    </cfRule>
    <cfRule type="iconSet" priority="1153">
      <iconSet iconSet="4Rating">
        <cfvo type="percent" val="0"/>
        <cfvo type="percent" val="25"/>
        <cfvo type="percent" val="50"/>
        <cfvo type="percent" val="75"/>
      </iconSet>
    </cfRule>
    <cfRule type="iconSet" priority="1154">
      <iconSet iconSet="3Arrows">
        <cfvo type="percent" val="0"/>
        <cfvo type="percent" val="33"/>
        <cfvo type="percent" val="67"/>
      </iconSet>
    </cfRule>
    <cfRule type="colorScale" priority="1155">
      <colorScale>
        <cfvo type="min"/>
        <cfvo type="max"/>
        <color rgb="FFFF7128"/>
        <color rgb="FFFFEF9C"/>
      </colorScale>
    </cfRule>
  </conditionalFormatting>
  <conditionalFormatting sqref="U14">
    <cfRule type="top10" dxfId="18" priority="873" percent="1" rank="50"/>
    <cfRule type="dataBar" priority="874">
      <dataBar>
        <cfvo type="percent" val="0.5"/>
        <cfvo type="max"/>
        <color rgb="FF638EC6"/>
      </dataBar>
      <extLst>
        <ext xmlns:x14="http://schemas.microsoft.com/office/spreadsheetml/2009/9/main" uri="{B025F937-C7B1-47D3-B67F-A62EFF666E3E}">
          <x14:id>{899DC15C-FD11-48E0-8610-4FDBDDF2CEF6}</x14:id>
        </ext>
      </extLst>
    </cfRule>
    <cfRule type="cellIs" dxfId="17" priority="868" operator="greaterThan">
      <formula>0.5</formula>
    </cfRule>
    <cfRule type="iconSet" priority="869">
      <iconSet iconSet="4Rating">
        <cfvo type="percent" val="0"/>
        <cfvo type="percent" val="25"/>
        <cfvo type="percent" val="50"/>
        <cfvo type="percent" val="75"/>
      </iconSet>
    </cfRule>
    <cfRule type="colorScale" priority="875">
      <colorScale>
        <cfvo type="min"/>
        <cfvo type="max"/>
        <color rgb="FFFF7128"/>
        <color rgb="FFFFEF9C"/>
      </colorScale>
    </cfRule>
    <cfRule type="colorScale" priority="877">
      <colorScale>
        <cfvo type="percent" val="0"/>
        <cfvo type="percentile" val="50"/>
        <cfvo type="max"/>
        <color rgb="FFF8696B"/>
        <color rgb="FFFFEB84"/>
        <color rgb="FF63BE7B"/>
      </colorScale>
    </cfRule>
    <cfRule type="iconSet" priority="870">
      <iconSet iconSet="3Arrows">
        <cfvo type="percent" val="0"/>
        <cfvo type="percent" val="33"/>
        <cfvo type="percent" val="67"/>
      </iconSet>
    </cfRule>
    <cfRule type="colorScale" priority="871">
      <colorScale>
        <cfvo type="min"/>
        <cfvo type="max"/>
        <color rgb="FFFF7128"/>
        <color rgb="FFFFEF9C"/>
      </colorScale>
    </cfRule>
    <cfRule type="colorScale" priority="879">
      <colorScale>
        <cfvo type="percent" val="50"/>
        <cfvo type="max"/>
        <color rgb="FFFF7128"/>
        <color rgb="FFFFEF9C"/>
      </colorScale>
    </cfRule>
    <cfRule type="colorScale" priority="872">
      <colorScale>
        <cfvo type="min"/>
        <cfvo type="percentile" val="50"/>
        <cfvo type="max"/>
        <color rgb="FFF8696B"/>
        <color rgb="FFFFEB84"/>
        <color rgb="FF63BE7B"/>
      </colorScale>
    </cfRule>
    <cfRule type="top10" dxfId="16" priority="876" rank="50"/>
    <cfRule type="colorScale" priority="866">
      <colorScale>
        <cfvo type="min"/>
        <cfvo type="percentile" val="50"/>
        <cfvo type="max"/>
        <color rgb="FF63BE7B"/>
        <color rgb="FFFFEB84"/>
        <color rgb="FFF8696B"/>
      </colorScale>
    </cfRule>
    <cfRule type="cellIs" dxfId="15" priority="867" operator="equal">
      <formula>5</formula>
    </cfRule>
  </conditionalFormatting>
  <conditionalFormatting sqref="W6">
    <cfRule type="colorScale" priority="30">
      <colorScale>
        <cfvo type="percent" val="50"/>
        <cfvo type="max"/>
        <color rgb="FFFF7128"/>
        <color rgb="FFFFEF9C"/>
      </colorScale>
    </cfRule>
    <cfRule type="colorScale" priority="28">
      <colorScale>
        <cfvo type="percent" val="0"/>
        <cfvo type="percentile" val="50"/>
        <cfvo type="max"/>
        <color rgb="FFF8696B"/>
        <color rgb="FFFFEB84"/>
        <color rgb="FF63BE7B"/>
      </colorScale>
    </cfRule>
    <cfRule type="top10" dxfId="14" priority="27" rank="50"/>
    <cfRule type="colorScale" priority="26">
      <colorScale>
        <cfvo type="min"/>
        <cfvo type="max"/>
        <color rgb="FFFF7128"/>
        <color rgb="FFFFEF9C"/>
      </colorScale>
    </cfRule>
    <cfRule type="dataBar" priority="25">
      <dataBar>
        <cfvo type="percent" val="0.5"/>
        <cfvo type="max"/>
        <color rgb="FF638EC6"/>
      </dataBar>
      <extLst>
        <ext xmlns:x14="http://schemas.microsoft.com/office/spreadsheetml/2009/9/main" uri="{B025F937-C7B1-47D3-B67F-A62EFF666E3E}">
          <x14:id>{4D55B986-51D8-40D3-B75B-BBBCD429C740}</x14:id>
        </ext>
      </extLst>
    </cfRule>
    <cfRule type="top10" dxfId="13" priority="24" percent="1" rank="50"/>
    <cfRule type="colorScale" priority="22">
      <colorScale>
        <cfvo type="min"/>
        <cfvo type="max"/>
        <color rgb="FFFF7128"/>
        <color rgb="FFFFEF9C"/>
      </colorScale>
    </cfRule>
    <cfRule type="colorScale" priority="21">
      <colorScale>
        <cfvo type="min"/>
        <cfvo type="percentile" val="50"/>
        <cfvo type="max"/>
        <color rgb="FFF8696B"/>
        <color rgb="FFFCFCFF"/>
        <color rgb="FF5A8AC6"/>
      </colorScale>
    </cfRule>
    <cfRule type="iconSet" priority="20">
      <iconSet iconSet="3Arrows">
        <cfvo type="percent" val="0"/>
        <cfvo type="percent" val="33"/>
        <cfvo type="percent" val="67"/>
      </iconSet>
    </cfRule>
    <cfRule type="iconSet" priority="19">
      <iconSet iconSet="4Rating">
        <cfvo type="percent" val="0"/>
        <cfvo type="percent" val="25"/>
        <cfvo type="percent" val="50"/>
        <cfvo type="percent" val="75"/>
      </iconSet>
    </cfRule>
    <cfRule type="colorScale" priority="23">
      <colorScale>
        <cfvo type="min"/>
        <cfvo type="percentile" val="50"/>
        <cfvo type="max"/>
        <color rgb="FFF8696B"/>
        <color rgb="FFFFEB84"/>
        <color rgb="FF63BE7B"/>
      </colorScale>
    </cfRule>
  </conditionalFormatting>
  <conditionalFormatting sqref="W6:W14">
    <cfRule type="cellIs" dxfId="12" priority="18" operator="greaterThan">
      <formula>0.5</formula>
    </cfRule>
    <cfRule type="cellIs" priority="29" operator="between">
      <formula>0.5</formula>
      <formula>1</formula>
    </cfRule>
  </conditionalFormatting>
  <conditionalFormatting sqref="W7">
    <cfRule type="colorScale" priority="962">
      <colorScale>
        <cfvo type="percent" val="50"/>
        <cfvo type="max"/>
        <color rgb="FFFF7128"/>
        <color rgb="FFFFEF9C"/>
      </colorScale>
    </cfRule>
    <cfRule type="colorScale" priority="960">
      <colorScale>
        <cfvo type="percent" val="0"/>
        <cfvo type="percentile" val="50"/>
        <cfvo type="max"/>
        <color rgb="FFF8696B"/>
        <color rgb="FFFFEB84"/>
        <color rgb="FF63BE7B"/>
      </colorScale>
    </cfRule>
    <cfRule type="top10" dxfId="11" priority="959" rank="50"/>
    <cfRule type="colorScale" priority="958">
      <colorScale>
        <cfvo type="min"/>
        <cfvo type="max"/>
        <color rgb="FFFF7128"/>
        <color rgb="FFFFEF9C"/>
      </colorScale>
    </cfRule>
    <cfRule type="dataBar" priority="957">
      <dataBar>
        <cfvo type="percent" val="0.5"/>
        <cfvo type="max"/>
        <color rgb="FF638EC6"/>
      </dataBar>
      <extLst>
        <ext xmlns:x14="http://schemas.microsoft.com/office/spreadsheetml/2009/9/main" uri="{B025F937-C7B1-47D3-B67F-A62EFF666E3E}">
          <x14:id>{ABF31C3F-4F5B-479A-BFB9-DD6911BA3BC0}</x14:id>
        </ext>
      </extLst>
    </cfRule>
    <cfRule type="top10" dxfId="10" priority="956" percent="1" rank="50"/>
    <cfRule type="colorScale" priority="955">
      <colorScale>
        <cfvo type="min"/>
        <cfvo type="percentile" val="50"/>
        <cfvo type="max"/>
        <color rgb="FFF8696B"/>
        <color rgb="FFFFEB84"/>
        <color rgb="FF63BE7B"/>
      </colorScale>
    </cfRule>
    <cfRule type="colorScale" priority="954">
      <colorScale>
        <cfvo type="min"/>
        <cfvo type="max"/>
        <color rgb="FFFF7128"/>
        <color rgb="FFFFEF9C"/>
      </colorScale>
    </cfRule>
    <cfRule type="colorScale" priority="953">
      <colorScale>
        <cfvo type="min"/>
        <cfvo type="percentile" val="50"/>
        <cfvo type="max"/>
        <color rgb="FFF8696B"/>
        <color rgb="FFFCFCFF"/>
        <color rgb="FF5A8AC6"/>
      </colorScale>
    </cfRule>
    <cfRule type="iconSet" priority="952">
      <iconSet iconSet="3Arrows">
        <cfvo type="percent" val="0"/>
        <cfvo type="percent" val="33"/>
        <cfvo type="percent" val="67"/>
      </iconSet>
    </cfRule>
    <cfRule type="iconSet" priority="951">
      <iconSet iconSet="4Rating">
        <cfvo type="percent" val="0"/>
        <cfvo type="percent" val="25"/>
        <cfvo type="percent" val="50"/>
        <cfvo type="percent" val="75"/>
      </iconSet>
    </cfRule>
  </conditionalFormatting>
  <conditionalFormatting sqref="W8">
    <cfRule type="top10" dxfId="9" priority="1053" rank="50"/>
    <cfRule type="colorScale" priority="1052">
      <colorScale>
        <cfvo type="min"/>
        <cfvo type="max"/>
        <color rgb="FFFF7128"/>
        <color rgb="FFFFEF9C"/>
      </colorScale>
    </cfRule>
    <cfRule type="dataBar" priority="1051">
      <dataBar>
        <cfvo type="percent" val="0.5"/>
        <cfvo type="max"/>
        <color rgb="FF638EC6"/>
      </dataBar>
      <extLst>
        <ext xmlns:x14="http://schemas.microsoft.com/office/spreadsheetml/2009/9/main" uri="{B025F937-C7B1-47D3-B67F-A62EFF666E3E}">
          <x14:id>{D513C9B7-251D-4390-84E7-C729B5AB9E84}</x14:id>
        </ext>
      </extLst>
    </cfRule>
    <cfRule type="colorScale" priority="1049">
      <colorScale>
        <cfvo type="min"/>
        <cfvo type="percentile" val="50"/>
        <cfvo type="max"/>
        <color rgb="FFF8696B"/>
        <color rgb="FFFFEB84"/>
        <color rgb="FF63BE7B"/>
      </colorScale>
    </cfRule>
    <cfRule type="colorScale" priority="1054">
      <colorScale>
        <cfvo type="percent" val="0"/>
        <cfvo type="percentile" val="50"/>
        <cfvo type="max"/>
        <color rgb="FFF8696B"/>
        <color rgb="FFFFEB84"/>
        <color rgb="FF63BE7B"/>
      </colorScale>
    </cfRule>
    <cfRule type="top10" dxfId="8" priority="1050" percent="1" rank="50"/>
    <cfRule type="colorScale" priority="1048">
      <colorScale>
        <cfvo type="min"/>
        <cfvo type="max"/>
        <color rgb="FFFF7128"/>
        <color rgb="FFFFEF9C"/>
      </colorScale>
    </cfRule>
    <cfRule type="iconSet" priority="1046">
      <iconSet iconSet="3Arrows">
        <cfvo type="percent" val="0"/>
        <cfvo type="percent" val="33"/>
        <cfvo type="percent" val="67"/>
      </iconSet>
    </cfRule>
    <cfRule type="iconSet" priority="1045">
      <iconSet iconSet="4Rating">
        <cfvo type="percent" val="0"/>
        <cfvo type="percent" val="25"/>
        <cfvo type="percent" val="50"/>
        <cfvo type="percent" val="75"/>
      </iconSet>
    </cfRule>
    <cfRule type="colorScale" priority="1056">
      <colorScale>
        <cfvo type="percent" val="50"/>
        <cfvo type="max"/>
        <color rgb="FFFF7128"/>
        <color rgb="FFFFEF9C"/>
      </colorScale>
    </cfRule>
    <cfRule type="colorScale" priority="1047">
      <colorScale>
        <cfvo type="min"/>
        <cfvo type="percentile" val="50"/>
        <cfvo type="max"/>
        <color rgb="FFF8696B"/>
        <color rgb="FFFCFCFF"/>
        <color rgb="FF5A8AC6"/>
      </colorScale>
    </cfRule>
  </conditionalFormatting>
  <conditionalFormatting sqref="W9:W11">
    <cfRule type="top10" dxfId="7" priority="122" percent="1" rank="50"/>
    <cfRule type="colorScale" priority="121">
      <colorScale>
        <cfvo type="min"/>
        <cfvo type="percentile" val="50"/>
        <cfvo type="max"/>
        <color rgb="FFF8696B"/>
        <color rgb="FFFFEB84"/>
        <color rgb="FF63BE7B"/>
      </colorScale>
    </cfRule>
    <cfRule type="colorScale" priority="120">
      <colorScale>
        <cfvo type="min"/>
        <cfvo type="max"/>
        <color rgb="FFFF7128"/>
        <color rgb="FFFFEF9C"/>
      </colorScale>
    </cfRule>
    <cfRule type="colorScale" priority="124">
      <colorScale>
        <cfvo type="min"/>
        <cfvo type="max"/>
        <color rgb="FFFF7128"/>
        <color rgb="FFFFEF9C"/>
      </colorScale>
    </cfRule>
    <cfRule type="top10" dxfId="6" priority="125" rank="50"/>
    <cfRule type="colorScale" priority="119">
      <colorScale>
        <cfvo type="min"/>
        <cfvo type="percentile" val="50"/>
        <cfvo type="max"/>
        <color rgb="FFF8696B"/>
        <color rgb="FFFCFCFF"/>
        <color rgb="FF5A8AC6"/>
      </colorScale>
    </cfRule>
    <cfRule type="iconSet" priority="118">
      <iconSet iconSet="3Arrows">
        <cfvo type="percent" val="0"/>
        <cfvo type="percent" val="33"/>
        <cfvo type="percent" val="67"/>
      </iconSet>
    </cfRule>
    <cfRule type="iconSet" priority="117">
      <iconSet iconSet="4Rating">
        <cfvo type="percent" val="0"/>
        <cfvo type="percent" val="25"/>
        <cfvo type="percent" val="50"/>
        <cfvo type="percent" val="75"/>
      </iconSet>
    </cfRule>
    <cfRule type="colorScale" priority="126">
      <colorScale>
        <cfvo type="percent" val="0"/>
        <cfvo type="percentile" val="50"/>
        <cfvo type="max"/>
        <color rgb="FFF8696B"/>
        <color rgb="FFFFEB84"/>
        <color rgb="FF63BE7B"/>
      </colorScale>
    </cfRule>
    <cfRule type="colorScale" priority="128">
      <colorScale>
        <cfvo type="percent" val="50"/>
        <cfvo type="max"/>
        <color rgb="FFFF7128"/>
        <color rgb="FFFFEF9C"/>
      </colorScale>
    </cfRule>
    <cfRule type="dataBar" priority="123">
      <dataBar>
        <cfvo type="percent" val="0.5"/>
        <cfvo type="max"/>
        <color rgb="FF638EC6"/>
      </dataBar>
      <extLst>
        <ext xmlns:x14="http://schemas.microsoft.com/office/spreadsheetml/2009/9/main" uri="{B025F937-C7B1-47D3-B67F-A62EFF666E3E}">
          <x14:id>{C951D378-3FAA-444E-8E28-6D0B928185E6}</x14:id>
        </ext>
      </extLst>
    </cfRule>
  </conditionalFormatting>
  <conditionalFormatting sqref="W12">
    <cfRule type="iconSet" priority="699">
      <iconSet iconSet="4Rating">
        <cfvo type="percent" val="0"/>
        <cfvo type="percent" val="25"/>
        <cfvo type="percent" val="50"/>
        <cfvo type="percent" val="75"/>
      </iconSet>
    </cfRule>
    <cfRule type="iconSet" priority="700">
      <iconSet iconSet="3Arrows">
        <cfvo type="percent" val="0"/>
        <cfvo type="percent" val="33"/>
        <cfvo type="percent" val="67"/>
      </iconSet>
    </cfRule>
    <cfRule type="colorScale" priority="701">
      <colorScale>
        <cfvo type="min"/>
        <cfvo type="percentile" val="50"/>
        <cfvo type="max"/>
        <color rgb="FFF8696B"/>
        <color rgb="FFFCFCFF"/>
        <color rgb="FF5A8AC6"/>
      </colorScale>
    </cfRule>
    <cfRule type="colorScale" priority="702">
      <colorScale>
        <cfvo type="min"/>
        <cfvo type="max"/>
        <color rgb="FFFF7128"/>
        <color rgb="FFFFEF9C"/>
      </colorScale>
    </cfRule>
    <cfRule type="colorScale" priority="703">
      <colorScale>
        <cfvo type="min"/>
        <cfvo type="percentile" val="50"/>
        <cfvo type="max"/>
        <color rgb="FFF8696B"/>
        <color rgb="FFFFEB84"/>
        <color rgb="FF63BE7B"/>
      </colorScale>
    </cfRule>
    <cfRule type="dataBar" priority="705">
      <dataBar>
        <cfvo type="percent" val="0.5"/>
        <cfvo type="max"/>
        <color rgb="FF638EC6"/>
      </dataBar>
      <extLst>
        <ext xmlns:x14="http://schemas.microsoft.com/office/spreadsheetml/2009/9/main" uri="{B025F937-C7B1-47D3-B67F-A62EFF666E3E}">
          <x14:id>{613BC6F1-5262-4B78-A71B-03F7B0DD1F78}</x14:id>
        </ext>
      </extLst>
    </cfRule>
    <cfRule type="colorScale" priority="706">
      <colorScale>
        <cfvo type="min"/>
        <cfvo type="max"/>
        <color rgb="FFFF7128"/>
        <color rgb="FFFFEF9C"/>
      </colorScale>
    </cfRule>
    <cfRule type="top10" dxfId="5" priority="707" rank="50"/>
    <cfRule type="colorScale" priority="708">
      <colorScale>
        <cfvo type="percent" val="0"/>
        <cfvo type="percentile" val="50"/>
        <cfvo type="max"/>
        <color rgb="FFF8696B"/>
        <color rgb="FFFFEB84"/>
        <color rgb="FF63BE7B"/>
      </colorScale>
    </cfRule>
    <cfRule type="colorScale" priority="710">
      <colorScale>
        <cfvo type="percent" val="50"/>
        <cfvo type="max"/>
        <color rgb="FFFF7128"/>
        <color rgb="FFFFEF9C"/>
      </colorScale>
    </cfRule>
    <cfRule type="top10" dxfId="4" priority="704" percent="1" rank="50"/>
  </conditionalFormatting>
  <conditionalFormatting sqref="W13">
    <cfRule type="iconSet" priority="1124">
      <iconSet iconSet="4Rating">
        <cfvo type="percent" val="0"/>
        <cfvo type="percent" val="25"/>
        <cfvo type="percent" val="50"/>
        <cfvo type="percent" val="75"/>
      </iconSet>
    </cfRule>
    <cfRule type="iconSet" priority="1125">
      <iconSet iconSet="3Arrows">
        <cfvo type="percent" val="0"/>
        <cfvo type="percent" val="33"/>
        <cfvo type="percent" val="67"/>
      </iconSet>
    </cfRule>
    <cfRule type="colorScale" priority="1126">
      <colorScale>
        <cfvo type="min"/>
        <cfvo type="percentile" val="50"/>
        <cfvo type="max"/>
        <color rgb="FFF8696B"/>
        <color rgb="FFFCFCFF"/>
        <color rgb="FF5A8AC6"/>
      </colorScale>
    </cfRule>
    <cfRule type="colorScale" priority="1127">
      <colorScale>
        <cfvo type="min"/>
        <cfvo type="max"/>
        <color rgb="FFFF7128"/>
        <color rgb="FFFFEF9C"/>
      </colorScale>
    </cfRule>
    <cfRule type="colorScale" priority="1128">
      <colorScale>
        <cfvo type="min"/>
        <cfvo type="percentile" val="50"/>
        <cfvo type="max"/>
        <color rgb="FFF8696B"/>
        <color rgb="FFFFEB84"/>
        <color rgb="FF63BE7B"/>
      </colorScale>
    </cfRule>
    <cfRule type="top10" dxfId="3" priority="1129" percent="1" rank="50"/>
    <cfRule type="colorScale" priority="1131">
      <colorScale>
        <cfvo type="min"/>
        <cfvo type="max"/>
        <color rgb="FFFF7128"/>
        <color rgb="FFFFEF9C"/>
      </colorScale>
    </cfRule>
    <cfRule type="top10" dxfId="2" priority="1132" rank="50"/>
    <cfRule type="colorScale" priority="1133">
      <colorScale>
        <cfvo type="percent" val="0"/>
        <cfvo type="percentile" val="50"/>
        <cfvo type="max"/>
        <color rgb="FFF8696B"/>
        <color rgb="FFFFEB84"/>
        <color rgb="FF63BE7B"/>
      </colorScale>
    </cfRule>
    <cfRule type="dataBar" priority="1130">
      <dataBar>
        <cfvo type="percent" val="0.5"/>
        <cfvo type="max"/>
        <color rgb="FF638EC6"/>
      </dataBar>
      <extLst>
        <ext xmlns:x14="http://schemas.microsoft.com/office/spreadsheetml/2009/9/main" uri="{B025F937-C7B1-47D3-B67F-A62EFF666E3E}">
          <x14:id>{9EB84A3A-DF97-4048-B367-16A3EFE5D38D}</x14:id>
        </ext>
      </extLst>
    </cfRule>
    <cfRule type="colorScale" priority="1135">
      <colorScale>
        <cfvo type="percent" val="50"/>
        <cfvo type="max"/>
        <color rgb="FFFF7128"/>
        <color rgb="FFFFEF9C"/>
      </colorScale>
    </cfRule>
  </conditionalFormatting>
  <conditionalFormatting sqref="W14">
    <cfRule type="colorScale" priority="843">
      <colorScale>
        <cfvo type="min"/>
        <cfvo type="max"/>
        <color rgb="FFFF7128"/>
        <color rgb="FFFFEF9C"/>
      </colorScale>
    </cfRule>
    <cfRule type="iconSet" priority="841">
      <iconSet iconSet="3Arrows">
        <cfvo type="percent" val="0"/>
        <cfvo type="percent" val="33"/>
        <cfvo type="percent" val="67"/>
      </iconSet>
    </cfRule>
    <cfRule type="iconSet" priority="840">
      <iconSet iconSet="4Rating">
        <cfvo type="percent" val="0"/>
        <cfvo type="percent" val="25"/>
        <cfvo type="percent" val="50"/>
        <cfvo type="percent" val="75"/>
      </iconSet>
    </cfRule>
    <cfRule type="top10" dxfId="1" priority="845" percent="1" rank="50"/>
    <cfRule type="colorScale" priority="847">
      <colorScale>
        <cfvo type="min"/>
        <cfvo type="max"/>
        <color rgb="FFFF7128"/>
        <color rgb="FFFFEF9C"/>
      </colorScale>
    </cfRule>
    <cfRule type="dataBar" priority="846">
      <dataBar>
        <cfvo type="percent" val="0.5"/>
        <cfvo type="max"/>
        <color rgb="FF638EC6"/>
      </dataBar>
      <extLst>
        <ext xmlns:x14="http://schemas.microsoft.com/office/spreadsheetml/2009/9/main" uri="{B025F937-C7B1-47D3-B67F-A62EFF666E3E}">
          <x14:id>{056CA264-C15B-405D-8A4B-6D46B42B21BB}</x14:id>
        </ext>
      </extLst>
    </cfRule>
    <cfRule type="colorScale" priority="849">
      <colorScale>
        <cfvo type="percent" val="0"/>
        <cfvo type="percentile" val="50"/>
        <cfvo type="max"/>
        <color rgb="FFF8696B"/>
        <color rgb="FFFFEB84"/>
        <color rgb="FF63BE7B"/>
      </colorScale>
    </cfRule>
    <cfRule type="colorScale" priority="851">
      <colorScale>
        <cfvo type="percent" val="50"/>
        <cfvo type="max"/>
        <color rgb="FFFF7128"/>
        <color rgb="FFFFEF9C"/>
      </colorScale>
    </cfRule>
    <cfRule type="colorScale" priority="842">
      <colorScale>
        <cfvo type="min"/>
        <cfvo type="percentile" val="50"/>
        <cfvo type="max"/>
        <color rgb="FFF8696B"/>
        <color rgb="FFFCFCFF"/>
        <color rgb="FF5A8AC6"/>
      </colorScale>
    </cfRule>
    <cfRule type="colorScale" priority="844">
      <colorScale>
        <cfvo type="min"/>
        <cfvo type="percentile" val="50"/>
        <cfvo type="max"/>
        <color rgb="FFF8696B"/>
        <color rgb="FFFFEB84"/>
        <color rgb="FF63BE7B"/>
      </colorScale>
    </cfRule>
    <cfRule type="top10" dxfId="0" priority="848" rank="50"/>
  </conditionalFormatting>
  <printOptions horizontalCentered="1" verticalCentered="1"/>
  <pageMargins left="0.25" right="0.25" top="0.75" bottom="0.75" header="0.3" footer="0.3"/>
  <pageSetup scale="35" fitToWidth="0" fitToHeight="0" orientation="landscape" horizontalDpi="300" verticalDpi="300" r:id="rId1"/>
  <drawing r:id="rId2"/>
  <extLst>
    <ext xmlns:x14="http://schemas.microsoft.com/office/spreadsheetml/2009/9/main" uri="{78C0D931-6437-407d-A8EE-F0AAD7539E65}">
      <x14:conditionalFormattings>
        <x14:conditionalFormatting xmlns:xm="http://schemas.microsoft.com/office/excel/2006/main">
          <x14:cfRule type="dataBar" id="{00A7E164-334F-41FF-BB28-C6E415EB59F3}">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667B9543-97AB-4BC6-B55D-1F869C1E01EE}">
            <x14:dataBar minLength="0" maxLength="100" gradient="0">
              <x14:cfvo type="percent">
                <xm:f>0.5</xm:f>
              </x14:cfvo>
              <x14:cfvo type="max"/>
              <x14:negativeFillColor rgb="FFFF0000"/>
              <x14:axisColor rgb="FF000000"/>
            </x14:dataBar>
          </x14:cfRule>
          <xm:sqref>J9:J11</xm:sqref>
        </x14:conditionalFormatting>
        <x14:conditionalFormatting xmlns:xm="http://schemas.microsoft.com/office/excel/2006/main">
          <x14:cfRule type="dataBar" id="{233C4315-272C-4A50-ABBB-F4DE6E880784}">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BB983E57-3C22-4BFF-BAFF-ABAC3FF7BCBF}">
            <x14:dataBar minLength="0" maxLength="100" gradient="0">
              <x14:cfvo type="percent">
                <xm:f>0.5</xm:f>
              </x14:cfvo>
              <x14:cfvo type="max"/>
              <x14:negativeFillColor rgb="FFFF0000"/>
              <x14:axisColor rgb="FF000000"/>
            </x14:dataBar>
          </x14:cfRule>
          <xm:sqref>J13</xm:sqref>
        </x14:conditionalFormatting>
        <x14:conditionalFormatting xmlns:xm="http://schemas.microsoft.com/office/excel/2006/main">
          <x14:cfRule type="dataBar" id="{679B0162-62D6-4CBA-9ED9-E7DA3C664213}">
            <x14:dataBar minLength="0" maxLength="100" gradient="0">
              <x14:cfvo type="percent">
                <xm:f>0.5</xm:f>
              </x14:cfvo>
              <x14:cfvo type="max"/>
              <x14:negativeFillColor rgb="FFFF0000"/>
              <x14:axisColor rgb="FF000000"/>
            </x14:dataBar>
          </x14:cfRule>
          <xm:sqref>J14</xm:sqref>
        </x14:conditionalFormatting>
        <x14:conditionalFormatting xmlns:xm="http://schemas.microsoft.com/office/excel/2006/main">
          <x14:cfRule type="dataBar" id="{B1C84591-0A61-4A15-88B3-66E6A27DB2AD}">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0EC3E0A3-F1BE-445B-A913-E8C984AC203A}">
            <x14:dataBar minLength="0" maxLength="100" gradient="0">
              <x14:cfvo type="percent">
                <xm:f>0.5</xm:f>
              </x14:cfvo>
              <x14:cfvo type="max"/>
              <x14:negativeFillColor rgb="FFFF0000"/>
              <x14:axisColor rgb="FF000000"/>
            </x14:dataBar>
          </x14:cfRule>
          <xm:sqref>L9:L11</xm:sqref>
        </x14:conditionalFormatting>
        <x14:conditionalFormatting xmlns:xm="http://schemas.microsoft.com/office/excel/2006/main">
          <x14:cfRule type="dataBar" id="{BC55B727-793D-4DEE-8E79-EADB55081FDF}">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B17405A8-E8DD-462F-B0DE-7C2270A77377}">
            <x14:dataBar minLength="0" maxLength="100" gradient="0">
              <x14:cfvo type="percent">
                <xm:f>0.5</xm:f>
              </x14:cfvo>
              <x14:cfvo type="max"/>
              <x14:negativeFillColor rgb="FFFF0000"/>
              <x14:axisColor rgb="FF000000"/>
            </x14:dataBar>
          </x14:cfRule>
          <xm:sqref>L13</xm:sqref>
        </x14:conditionalFormatting>
        <x14:conditionalFormatting xmlns:xm="http://schemas.microsoft.com/office/excel/2006/main">
          <x14:cfRule type="dataBar" id="{6BC0412C-4F68-43FB-9A84-4B99024CBB1A}">
            <x14:dataBar minLength="0" maxLength="100" gradient="0">
              <x14:cfvo type="percent">
                <xm:f>0.5</xm:f>
              </x14:cfvo>
              <x14:cfvo type="max"/>
              <x14:negativeFillColor rgb="FFFF0000"/>
              <x14:axisColor rgb="FF000000"/>
            </x14:dataBar>
          </x14:cfRule>
          <xm:sqref>L14</xm:sqref>
        </x14:conditionalFormatting>
        <x14:conditionalFormatting xmlns:xm="http://schemas.microsoft.com/office/excel/2006/main">
          <x14:cfRule type="dataBar" id="{891566D0-3920-4467-A77E-6C3C764AF343}">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48D58406-66BA-4EEF-8872-7DCD908D7A92}">
            <x14:dataBar minLength="0" maxLength="100" gradient="0">
              <x14:cfvo type="percent">
                <xm:f>0.5</xm:f>
              </x14:cfvo>
              <x14:cfvo type="max"/>
              <x14:negativeFillColor rgb="FFFF0000"/>
              <x14:axisColor rgb="FF000000"/>
            </x14:dataBar>
          </x14:cfRule>
          <xm:sqref>N9:N11</xm:sqref>
        </x14:conditionalFormatting>
        <x14:conditionalFormatting xmlns:xm="http://schemas.microsoft.com/office/excel/2006/main">
          <x14:cfRule type="dataBar" id="{9333AA1F-EC7E-4ADB-87CE-EFAE7CCF1C7A}">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6A788988-54E1-4FF9-86B4-5BAF20E824F0}">
            <x14:dataBar minLength="0" maxLength="100" gradient="0">
              <x14:cfvo type="percent">
                <xm:f>0.5</xm:f>
              </x14:cfvo>
              <x14:cfvo type="max"/>
              <x14:negativeFillColor rgb="FFFF0000"/>
              <x14:axisColor rgb="FF000000"/>
            </x14:dataBar>
          </x14:cfRule>
          <xm:sqref>N13</xm:sqref>
        </x14:conditionalFormatting>
        <x14:conditionalFormatting xmlns:xm="http://schemas.microsoft.com/office/excel/2006/main">
          <x14:cfRule type="dataBar" id="{91EFE563-FA7F-4117-8D4B-4E7E27DD5F67}">
            <x14:dataBar minLength="0" maxLength="100" gradient="0">
              <x14:cfvo type="percent">
                <xm:f>0.5</xm:f>
              </x14:cfvo>
              <x14:cfvo type="max"/>
              <x14:negativeFillColor rgb="FFFF0000"/>
              <x14:axisColor rgb="FF000000"/>
            </x14:dataBar>
          </x14:cfRule>
          <xm:sqref>N14</xm:sqref>
        </x14:conditionalFormatting>
        <x14:conditionalFormatting xmlns:xm="http://schemas.microsoft.com/office/excel/2006/main">
          <x14:cfRule type="dataBar" id="{7AE9AA6E-C5AB-4F50-8CB3-13DAB69CFFC5}">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19CEC34C-3363-4924-9D3E-715E3F2DC541}">
            <x14:dataBar minLength="0" maxLength="100" gradient="0">
              <x14:cfvo type="percent">
                <xm:f>0.5</xm:f>
              </x14:cfvo>
              <x14:cfvo type="max"/>
              <x14:negativeFillColor rgb="FFFF0000"/>
              <x14:axisColor rgb="FF000000"/>
            </x14:dataBar>
          </x14:cfRule>
          <xm:sqref>S9:S11</xm:sqref>
        </x14:conditionalFormatting>
        <x14:conditionalFormatting xmlns:xm="http://schemas.microsoft.com/office/excel/2006/main">
          <x14:cfRule type="dataBar" id="{BF02E64D-3861-4CEE-A7B2-F53EA7E462F7}">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B386DAFA-6E82-45A5-8214-9F17951E4548}">
            <x14:dataBar minLength="0" maxLength="100" gradient="0">
              <x14:cfvo type="percent">
                <xm:f>0.5</xm:f>
              </x14:cfvo>
              <x14:cfvo type="max"/>
              <x14:negativeFillColor rgb="FFFF0000"/>
              <x14:axisColor rgb="FF000000"/>
            </x14:dataBar>
          </x14:cfRule>
          <xm:sqref>S13</xm:sqref>
        </x14:conditionalFormatting>
        <x14:conditionalFormatting xmlns:xm="http://schemas.microsoft.com/office/excel/2006/main">
          <x14:cfRule type="dataBar" id="{CD617A10-4912-4692-B47D-A1DB018C12BD}">
            <x14:dataBar minLength="0" maxLength="100" gradient="0">
              <x14:cfvo type="percent">
                <xm:f>0.5</xm:f>
              </x14:cfvo>
              <x14:cfvo type="max"/>
              <x14:negativeFillColor rgb="FFFF0000"/>
              <x14:axisColor rgb="FF000000"/>
            </x14:dataBar>
          </x14:cfRule>
          <xm:sqref>S14</xm:sqref>
        </x14:conditionalFormatting>
        <x14:conditionalFormatting xmlns:xm="http://schemas.microsoft.com/office/excel/2006/main">
          <x14:cfRule type="dataBar" id="{C44098B5-4A05-46A6-984C-E694A40836A3}">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8A9CA53F-E4B2-48F7-9EC5-D9D42651C941}">
            <x14:dataBar minLength="0" maxLength="100" gradient="0">
              <x14:cfvo type="percent">
                <xm:f>0.5</xm:f>
              </x14:cfvo>
              <x14:cfvo type="max"/>
              <x14:negativeFillColor rgb="FFFF0000"/>
              <x14:axisColor rgb="FF000000"/>
            </x14:dataBar>
          </x14:cfRule>
          <xm:sqref>U9:U11</xm:sqref>
        </x14:conditionalFormatting>
        <x14:conditionalFormatting xmlns:xm="http://schemas.microsoft.com/office/excel/2006/main">
          <x14:cfRule type="dataBar" id="{073EB2FB-C2A3-4B6A-8D65-18386F11649E}">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3FBA2019-A462-4A71-BA6E-23C3C449C066}">
            <x14:dataBar minLength="0" maxLength="100" gradient="0">
              <x14:cfvo type="percent">
                <xm:f>0.5</xm:f>
              </x14:cfvo>
              <x14:cfvo type="max"/>
              <x14:negativeFillColor rgb="FFFF0000"/>
              <x14:axisColor rgb="FF000000"/>
            </x14:dataBar>
          </x14:cfRule>
          <xm:sqref>U13</xm:sqref>
        </x14:conditionalFormatting>
        <x14:conditionalFormatting xmlns:xm="http://schemas.microsoft.com/office/excel/2006/main">
          <x14:cfRule type="dataBar" id="{899DC15C-FD11-48E0-8610-4FDBDDF2CEF6}">
            <x14:dataBar minLength="0" maxLength="100" gradient="0">
              <x14:cfvo type="percent">
                <xm:f>0.5</xm:f>
              </x14:cfvo>
              <x14:cfvo type="max"/>
              <x14:negativeFillColor rgb="FFFF0000"/>
              <x14:axisColor rgb="FF000000"/>
            </x14:dataBar>
          </x14:cfRule>
          <xm:sqref>U14</xm:sqref>
        </x14:conditionalFormatting>
        <x14:conditionalFormatting xmlns:xm="http://schemas.microsoft.com/office/excel/2006/main">
          <x14:cfRule type="dataBar" id="{4D55B986-51D8-40D3-B75B-BBBCD429C740}">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C951D378-3FAA-444E-8E28-6D0B928185E6}">
            <x14:dataBar minLength="0" maxLength="100" gradient="0">
              <x14:cfvo type="percent">
                <xm:f>0.5</xm:f>
              </x14:cfvo>
              <x14:cfvo type="max"/>
              <x14:negativeFillColor rgb="FFFF0000"/>
              <x14:axisColor rgb="FF000000"/>
            </x14:dataBar>
          </x14:cfRule>
          <xm:sqref>W9:W11</xm:sqref>
        </x14:conditionalFormatting>
        <x14:conditionalFormatting xmlns:xm="http://schemas.microsoft.com/office/excel/2006/main">
          <x14:cfRule type="dataBar" id="{613BC6F1-5262-4B78-A71B-03F7B0DD1F78}">
            <x14:dataBar minLength="0" maxLength="100" gradient="0">
              <x14:cfvo type="percent">
                <xm:f>0.5</xm:f>
              </x14:cfvo>
              <x14:cfvo type="max"/>
              <x14:negativeFillColor rgb="FFFF0000"/>
              <x14:axisColor rgb="FF000000"/>
            </x14:dataBar>
          </x14:cfRule>
          <xm:sqref>W12</xm:sqref>
        </x14:conditionalFormatting>
        <x14:conditionalFormatting xmlns:xm="http://schemas.microsoft.com/office/excel/2006/main">
          <x14:cfRule type="dataBar" id="{9EB84A3A-DF97-4048-B367-16A3EFE5D38D}">
            <x14:dataBar minLength="0" maxLength="100" gradient="0">
              <x14:cfvo type="percent">
                <xm:f>0.5</xm:f>
              </x14:cfvo>
              <x14:cfvo type="max"/>
              <x14:negativeFillColor rgb="FFFF0000"/>
              <x14:axisColor rgb="FF000000"/>
            </x14:dataBar>
          </x14:cfRule>
          <xm:sqref>W13</xm:sqref>
        </x14:conditionalFormatting>
        <x14:conditionalFormatting xmlns:xm="http://schemas.microsoft.com/office/excel/2006/main">
          <x14:cfRule type="dataBar" id="{056CA264-C15B-405D-8A4B-6D46B42B21BB}">
            <x14:dataBar minLength="0" maxLength="100" gradient="0">
              <x14:cfvo type="percent">
                <xm:f>0.5</xm:f>
              </x14:cfvo>
              <x14:cfvo type="max"/>
              <x14:negativeFillColor rgb="FFFF0000"/>
              <x14:axisColor rgb="FF000000"/>
            </x14:dataBar>
          </x14:cfRule>
          <xm:sqref>W14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A19" zoomScale="90" zoomScaleNormal="90" workbookViewId="0">
      <selection activeCell="N19" sqref="N19:U23"/>
    </sheetView>
  </sheetViews>
  <sheetFormatPr baseColWidth="10" defaultColWidth="0" defaultRowHeight="11.25" zeroHeight="1" x14ac:dyDescent="0.2"/>
  <cols>
    <col min="1" max="1" width="1.7109375" style="8" customWidth="1"/>
    <col min="2" max="2" width="13.28515625" style="8" customWidth="1"/>
    <col min="3" max="3" width="20.7109375" style="8" customWidth="1"/>
    <col min="4" max="4" width="11.42578125" style="8" customWidth="1"/>
    <col min="5" max="5" width="6.7109375" style="8" customWidth="1"/>
    <col min="6" max="6" width="25.28515625" style="8" customWidth="1"/>
    <col min="7" max="9" width="21.140625" style="8" customWidth="1"/>
    <col min="10" max="11" width="21.42578125" style="8" customWidth="1"/>
    <col min="12" max="12" width="11.42578125" style="8" customWidth="1"/>
    <col min="13" max="13" width="10.7109375" style="8" customWidth="1"/>
    <col min="14" max="14" width="13.42578125" style="8" customWidth="1"/>
    <col min="15" max="15" width="23" style="8" customWidth="1"/>
    <col min="16" max="16" width="24" style="8" customWidth="1"/>
    <col min="17" max="17" width="17" style="8" customWidth="1"/>
    <col min="18" max="18" width="24" style="8" customWidth="1"/>
    <col min="19" max="19" width="23.28515625" style="8" customWidth="1"/>
    <col min="20" max="21" width="11.42578125" style="8" customWidth="1"/>
    <col min="22" max="22" width="19" style="8" customWidth="1"/>
    <col min="23" max="23" width="28" style="8" customWidth="1"/>
    <col min="24" max="16384" width="11.42578125" style="8" hidden="1"/>
  </cols>
  <sheetData>
    <row r="1" spans="1:25" ht="15" x14ac:dyDescent="0.25">
      <c r="A1" s="7" t="s">
        <v>79</v>
      </c>
    </row>
    <row r="2" spans="1:25" s="9" customFormat="1" x14ac:dyDescent="0.2"/>
    <row r="3" spans="1:25" s="9" customFormat="1" x14ac:dyDescent="0.2">
      <c r="B3" s="10" t="s">
        <v>80</v>
      </c>
      <c r="C3" s="135" t="s">
        <v>81</v>
      </c>
      <c r="D3" s="135"/>
      <c r="F3" s="10" t="s">
        <v>82</v>
      </c>
      <c r="G3" s="11" t="s">
        <v>83</v>
      </c>
      <c r="H3" s="11" t="s">
        <v>84</v>
      </c>
      <c r="I3" s="135" t="s">
        <v>85</v>
      </c>
      <c r="J3" s="135"/>
      <c r="K3" s="135"/>
      <c r="L3" s="135"/>
      <c r="N3" s="10" t="s">
        <v>86</v>
      </c>
      <c r="O3" s="135" t="s">
        <v>81</v>
      </c>
      <c r="P3" s="135"/>
      <c r="Q3" s="135"/>
    </row>
    <row r="4" spans="1:25" s="9" customFormat="1" ht="53.45" customHeight="1" x14ac:dyDescent="0.2">
      <c r="B4" s="12" t="s">
        <v>35</v>
      </c>
      <c r="C4" s="133" t="s">
        <v>87</v>
      </c>
      <c r="D4" s="134"/>
      <c r="F4" s="136" t="s">
        <v>88</v>
      </c>
      <c r="G4" s="136" t="s">
        <v>89</v>
      </c>
      <c r="H4" s="139" t="s">
        <v>90</v>
      </c>
      <c r="I4" s="142" t="s">
        <v>91</v>
      </c>
      <c r="J4" s="143"/>
      <c r="K4" s="143"/>
      <c r="L4" s="144"/>
      <c r="N4" s="13" t="s">
        <v>92</v>
      </c>
      <c r="O4" s="133" t="s">
        <v>93</v>
      </c>
      <c r="P4" s="134"/>
      <c r="Q4" s="134"/>
    </row>
    <row r="5" spans="1:25" s="9" customFormat="1" ht="53.45" customHeight="1" x14ac:dyDescent="0.2">
      <c r="B5" s="12" t="s">
        <v>62</v>
      </c>
      <c r="C5" s="133" t="s">
        <v>94</v>
      </c>
      <c r="D5" s="133"/>
      <c r="F5" s="137"/>
      <c r="G5" s="137"/>
      <c r="H5" s="140"/>
      <c r="I5" s="145"/>
      <c r="J5" s="146"/>
      <c r="K5" s="146"/>
      <c r="L5" s="147"/>
      <c r="N5" s="13" t="s">
        <v>95</v>
      </c>
      <c r="O5" s="133" t="s">
        <v>96</v>
      </c>
      <c r="P5" s="134"/>
      <c r="Q5" s="134"/>
    </row>
    <row r="6" spans="1:25" s="9" customFormat="1" ht="60" customHeight="1" x14ac:dyDescent="0.2">
      <c r="F6" s="138"/>
      <c r="G6" s="138"/>
      <c r="H6" s="141"/>
      <c r="I6" s="148"/>
      <c r="J6" s="149"/>
      <c r="K6" s="149"/>
      <c r="L6" s="150"/>
      <c r="N6" s="13" t="s">
        <v>97</v>
      </c>
      <c r="O6" s="133" t="s">
        <v>98</v>
      </c>
      <c r="P6" s="134"/>
      <c r="Q6" s="134"/>
    </row>
    <row r="7" spans="1:25" s="9" customFormat="1" ht="79.5" customHeight="1" x14ac:dyDescent="0.2">
      <c r="B7" s="10" t="s">
        <v>99</v>
      </c>
      <c r="C7" s="135" t="s">
        <v>81</v>
      </c>
      <c r="D7" s="135"/>
      <c r="F7" s="14" t="s">
        <v>100</v>
      </c>
      <c r="G7" s="15" t="s">
        <v>90</v>
      </c>
      <c r="H7" s="15" t="s">
        <v>101</v>
      </c>
      <c r="I7" s="132" t="s">
        <v>102</v>
      </c>
      <c r="J7" s="132"/>
      <c r="K7" s="132"/>
      <c r="L7" s="132"/>
      <c r="N7" s="16" t="s">
        <v>103</v>
      </c>
      <c r="O7" s="133" t="s">
        <v>104</v>
      </c>
      <c r="P7" s="134"/>
      <c r="Q7" s="134"/>
    </row>
    <row r="8" spans="1:25" s="9" customFormat="1" ht="33.75" x14ac:dyDescent="0.2">
      <c r="B8" s="17" t="s">
        <v>36</v>
      </c>
      <c r="C8" s="130" t="s">
        <v>105</v>
      </c>
      <c r="D8" s="131"/>
      <c r="F8" s="14" t="s">
        <v>106</v>
      </c>
      <c r="G8" s="15" t="s">
        <v>107</v>
      </c>
      <c r="H8" s="14" t="s">
        <v>108</v>
      </c>
      <c r="I8" s="132" t="s">
        <v>109</v>
      </c>
      <c r="J8" s="132"/>
      <c r="K8" s="132"/>
      <c r="L8" s="132"/>
      <c r="N8" s="16" t="s">
        <v>110</v>
      </c>
      <c r="O8" s="133" t="s">
        <v>111</v>
      </c>
      <c r="P8" s="134"/>
      <c r="Q8" s="134"/>
    </row>
    <row r="9" spans="1:25" s="9" customFormat="1" ht="52.15" customHeight="1" x14ac:dyDescent="0.2">
      <c r="B9" s="17" t="s">
        <v>54</v>
      </c>
      <c r="C9" s="155" t="s">
        <v>112</v>
      </c>
      <c r="D9" s="156"/>
      <c r="F9" s="136" t="s">
        <v>63</v>
      </c>
      <c r="G9" s="136" t="s">
        <v>108</v>
      </c>
      <c r="H9" s="139" t="s">
        <v>113</v>
      </c>
      <c r="I9" s="133" t="s">
        <v>114</v>
      </c>
      <c r="J9" s="133"/>
      <c r="K9" s="133"/>
      <c r="L9" s="133"/>
      <c r="N9" s="16" t="s">
        <v>115</v>
      </c>
      <c r="O9" s="133" t="s">
        <v>116</v>
      </c>
      <c r="P9" s="134"/>
      <c r="Q9" s="134"/>
    </row>
    <row r="10" spans="1:25" s="9" customFormat="1" ht="22.9" customHeight="1" x14ac:dyDescent="0.2">
      <c r="F10" s="138"/>
      <c r="G10" s="138"/>
      <c r="H10" s="141"/>
      <c r="I10" s="133"/>
      <c r="J10" s="133"/>
      <c r="K10" s="133"/>
      <c r="L10" s="133"/>
      <c r="N10" s="132" t="s">
        <v>117</v>
      </c>
      <c r="O10" s="133" t="s">
        <v>118</v>
      </c>
      <c r="P10" s="133"/>
      <c r="Q10" s="133"/>
    </row>
    <row r="11" spans="1:25" s="9" customFormat="1" ht="39" customHeight="1" x14ac:dyDescent="0.2">
      <c r="N11" s="132"/>
      <c r="O11" s="133"/>
      <c r="P11" s="133"/>
      <c r="Q11" s="133"/>
    </row>
    <row r="12" spans="1:25" s="9" customFormat="1" ht="52.9" customHeight="1" x14ac:dyDescent="0.2">
      <c r="H12" s="18"/>
      <c r="I12" s="18"/>
      <c r="N12" s="16" t="s">
        <v>119</v>
      </c>
      <c r="O12" s="133" t="s">
        <v>120</v>
      </c>
      <c r="P12" s="133"/>
      <c r="Q12" s="133"/>
    </row>
    <row r="13" spans="1:25" s="9" customFormat="1" x14ac:dyDescent="0.2">
      <c r="F13" s="18"/>
      <c r="G13" s="18"/>
      <c r="H13" s="18"/>
      <c r="I13" s="18"/>
    </row>
    <row r="14" spans="1:25" s="9" customFormat="1" x14ac:dyDescent="0.2">
      <c r="C14" s="157" t="s">
        <v>121</v>
      </c>
      <c r="D14" s="157"/>
      <c r="F14" s="158" t="s">
        <v>122</v>
      </c>
      <c r="G14" s="158"/>
      <c r="H14" s="158"/>
      <c r="I14" s="158"/>
      <c r="J14" s="158"/>
      <c r="K14" s="158"/>
      <c r="L14" s="158"/>
      <c r="O14" s="151" t="s">
        <v>123</v>
      </c>
      <c r="P14" s="152"/>
      <c r="Q14" s="152"/>
      <c r="R14" s="152"/>
      <c r="S14" s="152"/>
      <c r="T14" s="152"/>
      <c r="U14" s="153"/>
      <c r="X14" s="159" t="s">
        <v>124</v>
      </c>
      <c r="Y14" s="160"/>
    </row>
    <row r="15" spans="1:25" s="9" customFormat="1" ht="63" customHeight="1" x14ac:dyDescent="0.2">
      <c r="C15" s="19" t="s">
        <v>125</v>
      </c>
      <c r="D15" s="19" t="s">
        <v>126</v>
      </c>
      <c r="F15" s="151" t="s">
        <v>123</v>
      </c>
      <c r="G15" s="152"/>
      <c r="H15" s="152"/>
      <c r="I15" s="152"/>
      <c r="J15" s="152"/>
      <c r="K15" s="152"/>
      <c r="L15" s="153"/>
      <c r="N15" s="20"/>
      <c r="O15" s="154" t="s">
        <v>127</v>
      </c>
      <c r="P15" s="154"/>
      <c r="Q15" s="15" t="s">
        <v>128</v>
      </c>
      <c r="R15" s="15" t="s">
        <v>129</v>
      </c>
      <c r="S15" s="15" t="s">
        <v>130</v>
      </c>
      <c r="T15" s="15" t="s">
        <v>131</v>
      </c>
      <c r="U15" s="15" t="s">
        <v>132</v>
      </c>
      <c r="X15" s="21" t="s">
        <v>133</v>
      </c>
      <c r="Y15" s="19" t="s">
        <v>125</v>
      </c>
    </row>
    <row r="16" spans="1:25" s="9" customFormat="1" ht="51.75" customHeight="1" x14ac:dyDescent="0.2">
      <c r="B16" s="161" t="s">
        <v>134</v>
      </c>
      <c r="C16" s="22" t="s">
        <v>135</v>
      </c>
      <c r="D16" s="14">
        <v>1</v>
      </c>
      <c r="E16" s="18"/>
      <c r="F16" s="154" t="s">
        <v>127</v>
      </c>
      <c r="G16" s="154"/>
      <c r="H16" s="15" t="s">
        <v>128</v>
      </c>
      <c r="I16" s="15" t="s">
        <v>129</v>
      </c>
      <c r="J16" s="15" t="s">
        <v>130</v>
      </c>
      <c r="K16" s="15" t="s">
        <v>131</v>
      </c>
      <c r="L16" s="15" t="s">
        <v>132</v>
      </c>
      <c r="O16" s="154" t="s">
        <v>136</v>
      </c>
      <c r="P16" s="154"/>
      <c r="Q16" s="15" t="s">
        <v>137</v>
      </c>
      <c r="R16" s="15" t="s">
        <v>138</v>
      </c>
      <c r="S16" s="15" t="s">
        <v>139</v>
      </c>
      <c r="T16" s="15" t="s">
        <v>140</v>
      </c>
      <c r="U16" s="15" t="s">
        <v>141</v>
      </c>
      <c r="X16" s="23" t="s">
        <v>142</v>
      </c>
      <c r="Y16" s="15" t="s">
        <v>143</v>
      </c>
    </row>
    <row r="17" spans="2:25" s="9" customFormat="1" ht="67.5" x14ac:dyDescent="0.2">
      <c r="B17" s="161"/>
      <c r="C17" s="22" t="s">
        <v>144</v>
      </c>
      <c r="D17" s="14">
        <v>2</v>
      </c>
      <c r="E17" s="18"/>
      <c r="F17" s="154" t="s">
        <v>136</v>
      </c>
      <c r="G17" s="154"/>
      <c r="H17" s="15" t="s">
        <v>137</v>
      </c>
      <c r="I17" s="15" t="s">
        <v>138</v>
      </c>
      <c r="J17" s="15" t="s">
        <v>139</v>
      </c>
      <c r="K17" s="15" t="s">
        <v>140</v>
      </c>
      <c r="L17" s="15" t="s">
        <v>141</v>
      </c>
      <c r="O17" s="158" t="s">
        <v>125</v>
      </c>
      <c r="P17" s="158" t="s">
        <v>145</v>
      </c>
      <c r="Q17" s="19" t="s">
        <v>146</v>
      </c>
      <c r="R17" s="19" t="s">
        <v>147</v>
      </c>
      <c r="S17" s="19" t="s">
        <v>148</v>
      </c>
      <c r="T17" s="19" t="s">
        <v>149</v>
      </c>
      <c r="U17" s="19" t="s">
        <v>150</v>
      </c>
      <c r="X17" s="24" t="s">
        <v>151</v>
      </c>
      <c r="Y17" s="15" t="s">
        <v>152</v>
      </c>
    </row>
    <row r="18" spans="2:25" s="9" customFormat="1" ht="22.5" x14ac:dyDescent="0.2">
      <c r="B18" s="161"/>
      <c r="C18" s="22" t="s">
        <v>153</v>
      </c>
      <c r="D18" s="14">
        <v>3</v>
      </c>
      <c r="E18" s="18"/>
      <c r="F18" s="158" t="s">
        <v>125</v>
      </c>
      <c r="G18" s="158" t="s">
        <v>145</v>
      </c>
      <c r="H18" s="19" t="s">
        <v>146</v>
      </c>
      <c r="I18" s="19" t="s">
        <v>147</v>
      </c>
      <c r="J18" s="19" t="s">
        <v>148</v>
      </c>
      <c r="K18" s="19" t="s">
        <v>149</v>
      </c>
      <c r="L18" s="19" t="s">
        <v>150</v>
      </c>
      <c r="O18" s="158"/>
      <c r="P18" s="158"/>
      <c r="Q18" s="14">
        <v>1</v>
      </c>
      <c r="R18" s="14">
        <v>2</v>
      </c>
      <c r="S18" s="14">
        <v>3</v>
      </c>
      <c r="T18" s="14">
        <v>4</v>
      </c>
      <c r="U18" s="14">
        <v>5</v>
      </c>
      <c r="X18" s="25">
        <v>5</v>
      </c>
      <c r="Y18" s="15" t="s">
        <v>154</v>
      </c>
    </row>
    <row r="19" spans="2:25" s="9" customFormat="1" ht="51.75" customHeight="1" x14ac:dyDescent="0.2">
      <c r="B19" s="161"/>
      <c r="C19" s="22" t="s">
        <v>155</v>
      </c>
      <c r="D19" s="14">
        <v>4</v>
      </c>
      <c r="E19" s="18"/>
      <c r="F19" s="158"/>
      <c r="G19" s="158"/>
      <c r="H19" s="14">
        <v>1</v>
      </c>
      <c r="I19" s="14">
        <v>2</v>
      </c>
      <c r="J19" s="14">
        <v>3</v>
      </c>
      <c r="K19" s="14">
        <v>4</v>
      </c>
      <c r="L19" s="14">
        <v>5</v>
      </c>
      <c r="N19" s="161" t="s">
        <v>134</v>
      </c>
      <c r="O19" s="22" t="s">
        <v>135</v>
      </c>
      <c r="P19" s="14">
        <v>1</v>
      </c>
      <c r="Q19" s="26">
        <v>2</v>
      </c>
      <c r="R19" s="26">
        <v>3</v>
      </c>
      <c r="S19" s="26">
        <v>4</v>
      </c>
      <c r="T19" s="25">
        <v>5</v>
      </c>
      <c r="U19" s="24">
        <v>6</v>
      </c>
      <c r="X19" s="26" t="s">
        <v>156</v>
      </c>
      <c r="Y19" s="15" t="s">
        <v>157</v>
      </c>
    </row>
    <row r="20" spans="2:25" s="9" customFormat="1" ht="33.75" x14ac:dyDescent="0.2">
      <c r="B20" s="161"/>
      <c r="C20" s="22" t="s">
        <v>158</v>
      </c>
      <c r="D20" s="14">
        <v>5</v>
      </c>
      <c r="E20" s="18"/>
      <c r="F20" s="18"/>
      <c r="G20" s="18"/>
      <c r="H20" s="18"/>
      <c r="I20" s="18"/>
      <c r="J20" s="18"/>
      <c r="K20" s="18"/>
      <c r="N20" s="161"/>
      <c r="O20" s="22" t="s">
        <v>144</v>
      </c>
      <c r="P20" s="14">
        <v>2</v>
      </c>
      <c r="Q20" s="26">
        <v>3</v>
      </c>
      <c r="R20" s="26">
        <v>4</v>
      </c>
      <c r="S20" s="25">
        <v>5</v>
      </c>
      <c r="T20" s="24">
        <v>6</v>
      </c>
      <c r="U20" s="24">
        <v>7</v>
      </c>
    </row>
    <row r="21" spans="2:25" s="9" customFormat="1" ht="45" x14ac:dyDescent="0.2">
      <c r="F21" s="18"/>
      <c r="G21" s="18"/>
      <c r="H21" s="18"/>
      <c r="I21" s="18"/>
      <c r="J21" s="18"/>
      <c r="K21" s="18"/>
      <c r="N21" s="161"/>
      <c r="O21" s="22" t="s">
        <v>153</v>
      </c>
      <c r="P21" s="14">
        <v>3</v>
      </c>
      <c r="Q21" s="26">
        <v>4</v>
      </c>
      <c r="R21" s="25">
        <v>5</v>
      </c>
      <c r="S21" s="24">
        <v>6</v>
      </c>
      <c r="T21" s="24">
        <v>7</v>
      </c>
      <c r="U21" s="23">
        <v>8</v>
      </c>
      <c r="X21" s="27" t="s">
        <v>159</v>
      </c>
      <c r="Y21" s="27" t="s">
        <v>160</v>
      </c>
    </row>
    <row r="22" spans="2:25" s="9" customFormat="1" ht="22.5" x14ac:dyDescent="0.2">
      <c r="B22" s="9" t="s">
        <v>161</v>
      </c>
      <c r="N22" s="161"/>
      <c r="O22" s="22" t="s">
        <v>155</v>
      </c>
      <c r="P22" s="14">
        <v>4</v>
      </c>
      <c r="Q22" s="25">
        <v>5</v>
      </c>
      <c r="R22" s="24">
        <v>6</v>
      </c>
      <c r="S22" s="24">
        <v>7</v>
      </c>
      <c r="T22" s="23">
        <v>8</v>
      </c>
      <c r="U22" s="23">
        <v>9</v>
      </c>
      <c r="X22" s="9" t="s">
        <v>162</v>
      </c>
      <c r="Y22" s="9" t="s">
        <v>163</v>
      </c>
    </row>
    <row r="23" spans="2:25" s="9" customFormat="1" ht="33.75" x14ac:dyDescent="0.2">
      <c r="N23" s="161"/>
      <c r="O23" s="22" t="s">
        <v>158</v>
      </c>
      <c r="P23" s="14">
        <v>5</v>
      </c>
      <c r="Q23" s="24">
        <v>6</v>
      </c>
      <c r="R23" s="24">
        <v>7</v>
      </c>
      <c r="S23" s="23">
        <v>8</v>
      </c>
      <c r="T23" s="23">
        <v>9</v>
      </c>
      <c r="U23" s="23">
        <v>10</v>
      </c>
      <c r="X23" s="9" t="s">
        <v>164</v>
      </c>
      <c r="Y23" s="9" t="s">
        <v>165</v>
      </c>
    </row>
    <row r="24" spans="2:25" s="9" customFormat="1" x14ac:dyDescent="0.2">
      <c r="X24" s="9" t="s">
        <v>166</v>
      </c>
    </row>
    <row r="26" spans="2:25" hidden="1" x14ac:dyDescent="0.2">
      <c r="C26" s="8" t="s">
        <v>167</v>
      </c>
      <c r="D26" s="8" t="s">
        <v>7</v>
      </c>
      <c r="F26" s="8" t="s">
        <v>12</v>
      </c>
      <c r="G26" s="8" t="s">
        <v>13</v>
      </c>
      <c r="H26" s="8" t="s">
        <v>168</v>
      </c>
    </row>
    <row r="27" spans="2:25" hidden="1" x14ac:dyDescent="0.2">
      <c r="C27" s="8" t="s">
        <v>35</v>
      </c>
      <c r="D27" s="8" t="s">
        <v>36</v>
      </c>
      <c r="F27" s="8" t="s">
        <v>169</v>
      </c>
      <c r="G27" s="8" t="s">
        <v>170</v>
      </c>
      <c r="H27" s="8" t="s">
        <v>163</v>
      </c>
      <c r="P27" s="28"/>
      <c r="Q27" s="28"/>
      <c r="R27" s="28"/>
      <c r="S27" s="28"/>
      <c r="T27" s="28"/>
    </row>
    <row r="28" spans="2:25" hidden="1" x14ac:dyDescent="0.2">
      <c r="C28" s="8" t="s">
        <v>62</v>
      </c>
      <c r="D28" s="8" t="s">
        <v>54</v>
      </c>
      <c r="F28" s="8" t="s">
        <v>171</v>
      </c>
      <c r="G28" s="8" t="s">
        <v>172</v>
      </c>
      <c r="H28" s="8" t="s">
        <v>165</v>
      </c>
      <c r="P28" s="28"/>
      <c r="Q28" s="28"/>
      <c r="R28" s="28"/>
      <c r="S28" s="28"/>
      <c r="T28" s="28"/>
    </row>
    <row r="29" spans="2:25" hidden="1" x14ac:dyDescent="0.2">
      <c r="F29" s="8" t="s">
        <v>173</v>
      </c>
      <c r="G29" s="8" t="s">
        <v>174</v>
      </c>
      <c r="P29" s="28"/>
      <c r="Q29" s="28"/>
      <c r="R29" s="28"/>
      <c r="S29" s="28"/>
      <c r="T29" s="28"/>
    </row>
    <row r="30" spans="2:25" hidden="1" x14ac:dyDescent="0.2">
      <c r="F30" s="8" t="s">
        <v>175</v>
      </c>
      <c r="G30" s="8" t="s">
        <v>176</v>
      </c>
      <c r="P30" s="28"/>
      <c r="Q30" s="28"/>
      <c r="R30" s="28"/>
      <c r="S30" s="28"/>
      <c r="T30" s="28"/>
    </row>
    <row r="31" spans="2:25" hidden="1" x14ac:dyDescent="0.2">
      <c r="F31" s="8" t="s">
        <v>177</v>
      </c>
      <c r="G31" s="8" t="s">
        <v>178</v>
      </c>
      <c r="P31" s="28"/>
      <c r="Q31" s="28"/>
      <c r="R31" s="28"/>
      <c r="S31" s="28"/>
      <c r="T31" s="28"/>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X14:Y14"/>
    <mergeCell ref="B16:B20"/>
    <mergeCell ref="F16:G16"/>
    <mergeCell ref="O16:P16"/>
    <mergeCell ref="F17:G17"/>
    <mergeCell ref="O17:O18"/>
    <mergeCell ref="P17:P18"/>
    <mergeCell ref="F18:F19"/>
    <mergeCell ref="G18:G19"/>
    <mergeCell ref="N19:N23"/>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vt:lpstr>
      <vt:lpstr>TABLAS VALORACIÓN</vt:lpstr>
      <vt:lpstr>ASIGNACIÓN</vt:lpstr>
      <vt:lpstr>CLASE</vt:lpstr>
      <vt:lpstr>FUENTE</vt:lpstr>
      <vt:lpstr>IMPACTO</vt:lpstr>
      <vt:lpstr>PROBABILIDAD</vt:lpstr>
      <vt:lpstr>'Matriz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19474479</dc:creator>
  <cp:keywords/>
  <dc:description/>
  <cp:lastModifiedBy>Adriana Paola Linares Aldana</cp:lastModifiedBy>
  <cp:revision/>
  <dcterms:created xsi:type="dcterms:W3CDTF">2011-10-26T13:45:21Z</dcterms:created>
  <dcterms:modified xsi:type="dcterms:W3CDTF">2026-10-02T13:41:33Z</dcterms:modified>
  <cp:category/>
  <cp:contentStatus/>
</cp:coreProperties>
</file>