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d6d7b9a186b5de5b/Documentos/VEEDURIA/5 de octubre Mmto Vehiculos/"/>
    </mc:Choice>
  </mc:AlternateContent>
  <xr:revisionPtr revIDLastSave="0" documentId="8_{4DC8049B-1F1C-4D55-8983-FD69B7B5F07C}" xr6:coauthVersionLast="47" xr6:coauthVersionMax="47" xr10:uidLastSave="{00000000-0000-0000-0000-000000000000}"/>
  <bookViews>
    <workbookView xWindow="-108" yWindow="-108" windowWidth="23256" windowHeight="14856" xr2:uid="{0362543C-4DDF-46A5-80C4-FFCA39ACA4BC}"/>
  </bookViews>
  <sheets>
    <sheet name="PROMEDIO TECHO" sheetId="1" r:id="rId1"/>
  </sheets>
  <definedNames>
    <definedName name="_xlnm._FilterDatabase" localSheetId="0" hidden="1">'PROMEDIO TECHO'!#REF!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4" i="1"/>
  <c r="J15" i="1"/>
  <c r="J16" i="1"/>
  <c r="J17" i="1"/>
  <c r="J30" i="1"/>
  <c r="J31" i="1"/>
  <c r="J32" i="1"/>
  <c r="J34" i="1"/>
  <c r="J35" i="1"/>
  <c r="J36" i="1"/>
  <c r="J37" i="1"/>
  <c r="J38" i="1"/>
  <c r="J46" i="1"/>
  <c r="J47" i="1"/>
  <c r="J62" i="1"/>
  <c r="J66" i="1"/>
  <c r="J67" i="1"/>
  <c r="J68" i="1"/>
  <c r="J69" i="1"/>
  <c r="J70" i="1"/>
  <c r="J82" i="1"/>
  <c r="J94" i="1"/>
  <c r="J95" i="1"/>
  <c r="J96" i="1"/>
  <c r="J97" i="1"/>
  <c r="J98" i="1"/>
  <c r="J99" i="1"/>
  <c r="J100" i="1"/>
  <c r="J114" i="1"/>
  <c r="J115" i="1"/>
  <c r="J126" i="1"/>
  <c r="J127" i="1"/>
  <c r="I7" i="1"/>
  <c r="J7" i="1" s="1"/>
  <c r="I8" i="1"/>
  <c r="J8" i="1" s="1"/>
  <c r="I9" i="1"/>
  <c r="J9" i="1" s="1"/>
  <c r="I10" i="1"/>
  <c r="J10" i="1" s="1"/>
  <c r="I11" i="1"/>
  <c r="I12" i="1"/>
  <c r="I13" i="1"/>
  <c r="J13" i="1" s="1"/>
  <c r="I14" i="1"/>
  <c r="I15" i="1"/>
  <c r="I16" i="1"/>
  <c r="I17" i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I31" i="1"/>
  <c r="I32" i="1"/>
  <c r="I33" i="1"/>
  <c r="J33" i="1" s="1"/>
  <c r="I34" i="1"/>
  <c r="I35" i="1"/>
  <c r="I36" i="1"/>
  <c r="I37" i="1"/>
  <c r="I38" i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I47" i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I63" i="1"/>
  <c r="J63" i="1" s="1"/>
  <c r="I64" i="1"/>
  <c r="J64" i="1" s="1"/>
  <c r="I65" i="1"/>
  <c r="J65" i="1" s="1"/>
  <c r="I66" i="1"/>
  <c r="I67" i="1"/>
  <c r="I68" i="1"/>
  <c r="I69" i="1"/>
  <c r="I70" i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I95" i="1"/>
  <c r="I96" i="1"/>
  <c r="I97" i="1"/>
  <c r="I98" i="1"/>
  <c r="I99" i="1"/>
  <c r="I100" i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I115" i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I127" i="1"/>
  <c r="J133" i="1"/>
  <c r="I133" i="1"/>
  <c r="I131" i="1"/>
  <c r="I132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J131" i="1"/>
  <c r="J132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30" i="1"/>
  <c r="I130" i="1"/>
  <c r="I6" i="1"/>
  <c r="J6" i="1" s="1"/>
  <c r="H161" i="1"/>
  <c r="G161" i="1"/>
  <c r="H128" i="1"/>
  <c r="G128" i="1"/>
  <c r="G162" i="1" l="1"/>
  <c r="F161" i="1" l="1"/>
  <c r="E161" i="1"/>
  <c r="F128" i="1"/>
  <c r="E12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E162" i="1" l="1"/>
</calcChain>
</file>

<file path=xl/sharedStrings.xml><?xml version="1.0" encoding="utf-8"?>
<sst xmlns="http://schemas.openxmlformats.org/spreadsheetml/2006/main" count="343" uniqueCount="181">
  <si>
    <r>
      <t xml:space="preserve">VEEDURÍA DISTRITAL
</t>
    </r>
    <r>
      <rPr>
        <sz val="10"/>
        <color theme="1"/>
        <rFont val="Tahoma"/>
        <family val="2"/>
      </rPr>
      <t xml:space="preserve">El presente proceso de contratación tiene como finalidad garantizar la prestación integral de los servicios de mantenimiento preventivo y correctivo para los vehículos que conforman el Parque Automotor de la Entidad, integrado por ocho (8) vehículos, estructurado de la siguiente manera:
</t>
    </r>
  </si>
  <si>
    <r>
      <rPr>
        <b/>
        <sz val="11"/>
        <color theme="1"/>
        <rFont val="Calibri"/>
        <family val="2"/>
        <scheme val="minor"/>
      </rPr>
      <t>1.	Mantenimiento preventivo y correctivo en talleres del contratista:</t>
    </r>
    <r>
      <rPr>
        <sz val="10"/>
        <color theme="1"/>
        <rFont val="Calibri"/>
        <family val="2"/>
        <scheme val="minor"/>
      </rPr>
      <t xml:space="preserve">
Prestación de servicios de mantenimiento preventivo y correctivo para Tres (3) vehículos marca Mazda cx5, modelo 2025, en las instalaciones y talleres propios del contratista, conforme al Plan de Mantenimiento Preventivo de la Entidad y a las especificaciones técnicas y recomendaciones del fabricante.</t>
    </r>
  </si>
  <si>
    <t xml:space="preserve">DESCRIPCIÓN </t>
  </si>
  <si>
    <t>MAZDA CX5 MODELO 2025</t>
  </si>
  <si>
    <t>MANO DE OBRA</t>
  </si>
  <si>
    <t>REPUES TOS</t>
  </si>
  <si>
    <t xml:space="preserve">Ítem </t>
  </si>
  <si>
    <t>Servicio</t>
  </si>
  <si>
    <t>Unidad de Medida</t>
  </si>
  <si>
    <t>Cant.</t>
  </si>
  <si>
    <t xml:space="preserve">MANO DE OBRA </t>
  </si>
  <si>
    <t xml:space="preserve">REPUESTOS </t>
  </si>
  <si>
    <t>Suministro y cambio de bombillos para  farola h7</t>
  </si>
  <si>
    <t>Suministro y cambio de bombillos para stop</t>
  </si>
  <si>
    <t>Suministro y cambio de bombillos para cocuyos</t>
  </si>
  <si>
    <t>Suministro y cambio de bombillos para direccionales</t>
  </si>
  <si>
    <t>Suministro liquido refigerante motor(1/2 GALON)</t>
  </si>
  <si>
    <t>Revisión y mantenimiento de embrague</t>
  </si>
  <si>
    <t>Suministro valvulina 1/4</t>
  </si>
  <si>
    <t>Rectificación de rines (VALOR POR RIN)</t>
  </si>
  <si>
    <t xml:space="preserve">Revisión y mantenimiento de arranque </t>
  </si>
  <si>
    <t>Suministro e instalación de arranque</t>
  </si>
  <si>
    <t>Revisión y mantenimiento de la dirección incluidos fluidos</t>
  </si>
  <si>
    <t>Suministro e instalación bomba de agua</t>
  </si>
  <si>
    <t>Revisión y reparación bomba de agua</t>
  </si>
  <si>
    <t>Suministro e instalación bomba de freno</t>
  </si>
  <si>
    <t>Revisión y reparación bomba de freno</t>
  </si>
  <si>
    <t>Suministro e instalación bomba de embrague</t>
  </si>
  <si>
    <t>Revisión y reparación bomba de embrague</t>
  </si>
  <si>
    <t>Suministro e instalación bomba de combustible</t>
  </si>
  <si>
    <t>Revisión y reparación bomba de combustible</t>
  </si>
  <si>
    <t>Suministro e instalación caucho varilla estabilizadora</t>
  </si>
  <si>
    <t>Suministro e instalación de muñecos varilla estabilizadora</t>
  </si>
  <si>
    <t>Suministro e instalación de bujes estabilizadores delanteros</t>
  </si>
  <si>
    <t>Suministro e instalación de buje caja direccion</t>
  </si>
  <si>
    <t>Suministro e instalación de bujes caja direccion centro caja</t>
  </si>
  <si>
    <t>Suministro e instalación juego de bujes frenos delanteros</t>
  </si>
  <si>
    <t>Suministro e instalación juego de bujes frenos traseros</t>
  </si>
  <si>
    <t>Suministro e instalación bujes tijeras traseros</t>
  </si>
  <si>
    <t>Suministro e instalación bujes tijeras delanteros</t>
  </si>
  <si>
    <t>Suministro e instalación bujes templetes cuna motor</t>
  </si>
  <si>
    <t>Suministro e instalación soporte motor</t>
  </si>
  <si>
    <t>Suministro e instalación soporte motor caja</t>
  </si>
  <si>
    <t>Suministro e instalación de soporte motor inferior trensa</t>
  </si>
  <si>
    <t>Suministro y cambio de amortiguadores</t>
  </si>
  <si>
    <t>Suministro y cambio de soportes de amortiguadores</t>
  </si>
  <si>
    <t>Suministro y cambio de rodamientos bases de amortiguador</t>
  </si>
  <si>
    <t>Suministro y cambio de cauchos de amortiguador</t>
  </si>
  <si>
    <t>Suministro e instalación módulo encendido</t>
  </si>
  <si>
    <t>Suministro e instalación de baterías control de alarma</t>
  </si>
  <si>
    <t>Suministro e instalación de fusibles</t>
  </si>
  <si>
    <t>Suministro e instalación de terminales</t>
  </si>
  <si>
    <t>Purgar sistema de refrgeración</t>
  </si>
  <si>
    <t>Desmontar y montar cuna motor</t>
  </si>
  <si>
    <t>Desmontar y montar riel de inyectores</t>
  </si>
  <si>
    <t>Lavado de inyectores por ultra sonido</t>
  </si>
  <si>
    <t>Desmontar y montar caja direccion</t>
  </si>
  <si>
    <t xml:space="preserve">Reparación y mantenimiento cuerpo de aceleración </t>
  </si>
  <si>
    <t>Programar cuerpo de aceleración</t>
  </si>
  <si>
    <t>Suministro e instalación de termostato</t>
  </si>
  <si>
    <t xml:space="preserve">Revisión y mantenimiento de termostato </t>
  </si>
  <si>
    <t>Limpiador de frenos por 500 ml. (Und).</t>
  </si>
  <si>
    <t>Limpiador electrónico 200 ml (Und).</t>
  </si>
  <si>
    <t>Limpiador cuerpo de aceleración 400 ml (Und)</t>
  </si>
  <si>
    <t>Silenciador pastillas (255grs).</t>
  </si>
  <si>
    <t>Silicona ultragrey 50ml (Und)</t>
  </si>
  <si>
    <t>Grasa de litio 300grs (Und)</t>
  </si>
  <si>
    <t>Refrigerante radiador  1 Galon (Und)</t>
  </si>
  <si>
    <t>Suministro e instalación de filtros inyectores</t>
  </si>
  <si>
    <t>Suministro e instalación de retenedores reparticion</t>
  </si>
  <si>
    <t>Suministro e instalación de valvula pcv</t>
  </si>
  <si>
    <t>Suministro e instalación de tapa valvulas</t>
  </si>
  <si>
    <t>Desmontar y montar switch elevavidrios</t>
  </si>
  <si>
    <t>Suministro e instalación de switch elevavidrios delanteros</t>
  </si>
  <si>
    <t>Suministro e instalación de switch elevavidrios traseros</t>
  </si>
  <si>
    <t>Suministro e instalación de sensor posicion cigüeñal</t>
  </si>
  <si>
    <t>Suministro e instalación de pacha sensor</t>
  </si>
  <si>
    <t>Suministro e instalación rotulas suspensión</t>
  </si>
  <si>
    <t>Suministro e instalación terminales direccion</t>
  </si>
  <si>
    <t>Suministro e instalación brazos axiales</t>
  </si>
  <si>
    <t>Suministro e instalación de rotulas</t>
  </si>
  <si>
    <t>Desmontar y montar eje delantero</t>
  </si>
  <si>
    <t>Desmontar y montar caja de cambios</t>
  </si>
  <si>
    <t>Desmontar y montar reparticion</t>
  </si>
  <si>
    <t>Suministro e instalación de guardapolvo eje lado caja</t>
  </si>
  <si>
    <t>Suministro e instalación de reten cigüeñal trasero</t>
  </si>
  <si>
    <t>Suministro e instalación de reten polea delantero</t>
  </si>
  <si>
    <t>Suministro e instalación de empaque carter, incluye desmontar y montar carter</t>
  </si>
  <si>
    <t>Suministro e instalación de empaque múltiple</t>
  </si>
  <si>
    <t>Suministro e instalación de tapones de la culata</t>
  </si>
  <si>
    <t>Monte y desmonte discos delanteros de freno</t>
  </si>
  <si>
    <t>Rectificación de discos de freno (por unidad)</t>
  </si>
  <si>
    <t>Monte y desmonte campanas de frenos</t>
  </si>
  <si>
    <t>Suministro e instalación sensor ABS</t>
  </si>
  <si>
    <t>Embujar mordazas de frenos delanteros</t>
  </si>
  <si>
    <t>Embujar mordazas de frenos traseros</t>
  </si>
  <si>
    <t>Suministro e instalación juego de pasadores mordazas frenos delanteros</t>
  </si>
  <si>
    <t>Suministro e instalación juego de pasadores mordazas frenos traseros</t>
  </si>
  <si>
    <t>Suministro e instalación juego de mordazas frenos delanteros</t>
  </si>
  <si>
    <t>Suministro e instalación juego de mordazas frenos traseros</t>
  </si>
  <si>
    <t>Monte y desmonte caja de velocidades</t>
  </si>
  <si>
    <t>Mantenimiento pasadores - mordazas</t>
  </si>
  <si>
    <t>Suministro e instalación tapón cárter rosca milimétrica</t>
  </si>
  <si>
    <t>Suministro e instalación de kit de repartición</t>
  </si>
  <si>
    <t>Suministro e instalación de empaques caja dirección</t>
  </si>
  <si>
    <t xml:space="preserve">Reparación y mantenimiento de radiador </t>
  </si>
  <si>
    <t>Suministro e instalación de manguera de refrigeración</t>
  </si>
  <si>
    <t>Suministro e instalación de tapa depósito recuperador radiador</t>
  </si>
  <si>
    <t>Mantenimiento catalizador</t>
  </si>
  <si>
    <t>Mantenimiento de bornes</t>
  </si>
  <si>
    <t>Revision y mantenimiento del sistema de carga</t>
  </si>
  <si>
    <t>Calibración de válvulas</t>
  </si>
  <si>
    <t>Suministro y cambio de rodamientos delanteros</t>
  </si>
  <si>
    <t>Suministro y cambio de rodamientos traseros</t>
  </si>
  <si>
    <t>Suministro e instalación rodamiento con ABS</t>
  </si>
  <si>
    <t>Suministro e instalación de bocina</t>
  </si>
  <si>
    <t>Suministro e instalación de masas de corriente</t>
  </si>
  <si>
    <t>Mantenimiento de masas de corriente</t>
  </si>
  <si>
    <t>Servicio de prensa hidráulica</t>
  </si>
  <si>
    <t>Soldadura cuna motor</t>
  </si>
  <si>
    <t>Suministro e instalación rotulas de las tijeras</t>
  </si>
  <si>
    <t>Mantenimiento cilindro freno</t>
  </si>
  <si>
    <t>Suministro y cambio de discos delanteros para frenos</t>
  </si>
  <si>
    <t>Suministro y cambio de discos traseros para frenos</t>
  </si>
  <si>
    <t>Suministro y cambio de campanas para frenos</t>
  </si>
  <si>
    <t>Suministro y cambio de Bandas para frenos</t>
  </si>
  <si>
    <t>Suministro e instalación de juego de bujías</t>
  </si>
  <si>
    <t>Revisión y mantenimiento de bujías</t>
  </si>
  <si>
    <t>Reparación y mantenimiento alternador</t>
  </si>
  <si>
    <t>Suministro e instalación de alternador</t>
  </si>
  <si>
    <t>Suministro y cambio de Batería</t>
  </si>
  <si>
    <t>Kit Correa de accesorios, incluido mano de obra</t>
  </si>
  <si>
    <t>Suministro e instalación patín correa de accesorios</t>
  </si>
  <si>
    <t>Suministro de repuestos necesarios e instalación de alta</t>
  </si>
  <si>
    <t>TOTALES</t>
  </si>
  <si>
    <t>MANTENIMIENTOS RECURRENTES</t>
  </si>
  <si>
    <t>Suministro e instalación abrazaderas plásticas</t>
  </si>
  <si>
    <t>Revisión y ajuste de Suspensión</t>
  </si>
  <si>
    <t>Suministro e instalación juego de plumillas</t>
  </si>
  <si>
    <t>Suministro e instalación de arandela tapon</t>
  </si>
  <si>
    <t>Mantenimiento aire acondicionado</t>
  </si>
  <si>
    <t>Revisión tecnico-mecanica en CDA</t>
  </si>
  <si>
    <t>Revisión general para tecnico - mecánica</t>
  </si>
  <si>
    <t>Rectificación campanas de frenos</t>
  </si>
  <si>
    <t>Lubricar y ajustar pasadores mordazas delanteras de freno</t>
  </si>
  <si>
    <t>Lubricar y ajustar pasadores mordazas traseras de freno</t>
  </si>
  <si>
    <t>Servicio de scanner</t>
  </si>
  <si>
    <t>Suministro y cambio de pastillas delanteras para frenos</t>
  </si>
  <si>
    <t>Suministro y cambio de pastillas traseras para frenos</t>
  </si>
  <si>
    <t>Revisión y graduación de frenos, incluye purga y suministro de líquido para frenos</t>
  </si>
  <si>
    <t>Revisión y mantenimiento general de frenos, incluye purga y suministro de líquido para frenos</t>
  </si>
  <si>
    <t>Revisión  y  mantenimiento  de  luces</t>
  </si>
  <si>
    <t>Servicio de alineación</t>
  </si>
  <si>
    <t>Servicio  de  balanceo,  incluye  desmontaje  y  montaje  de  la llanta</t>
  </si>
  <si>
    <t>Servicio de sincronización</t>
  </si>
  <si>
    <t>Suministro y cambio de aceite</t>
  </si>
  <si>
    <t>Suministro y cambio filtro de aire</t>
  </si>
  <si>
    <t>Suministro y cambio filtro de aceite</t>
  </si>
  <si>
    <t>Suministro y cambio filtro de combustible</t>
  </si>
  <si>
    <t>Análisis y calibración de gases</t>
  </si>
  <si>
    <t>Servicio de montaje de Llantas, precio por unidad</t>
  </si>
  <si>
    <t>Suministro e instalación de llanta, incluye monte y desmonte llantas nuevas según REF 185/65r/15°  (valor por llanta)</t>
  </si>
  <si>
    <t>Despinche de Llantas, incluye desmontaje, colocación de parche y montaje de la llanta</t>
  </si>
  <si>
    <t>Juagada de vehículos.</t>
  </si>
  <si>
    <t>Lavado general de motor, lavado general del vehículo y grafitado</t>
  </si>
  <si>
    <r>
      <rPr>
        <b/>
        <sz val="10"/>
        <color theme="1"/>
        <rFont val="Tahoma"/>
        <family val="2"/>
      </rPr>
      <t xml:space="preserve">Dotación de carretera para vehículos oficiales, que contenga:
</t>
    </r>
    <r>
      <rPr>
        <sz val="10"/>
        <color theme="1"/>
        <rFont val="Tahoma"/>
        <family val="2"/>
      </rPr>
      <t xml:space="preserve">a) Un gato con capacidad para elevar el vehículo.
b) Una cruceta.
c) Dos señales de carretera en forma de triángulo y hechas de material reflectivo. 
d) Dos tacos para bloquear el vehículo.
e) Caja de herramienta básica que como mínimo deberá contener:            Alicate,  destornilladores, llave de expansión y llaves fijas.
f) Una linterna recargable
g) chaleco reflectivo
</t>
    </r>
    <r>
      <rPr>
        <b/>
        <sz val="10"/>
        <color theme="1"/>
        <rFont val="Tahoma"/>
        <family val="2"/>
      </rPr>
      <t>Botiquín de primeros auxilios</t>
    </r>
    <r>
      <rPr>
        <sz val="10"/>
        <color theme="1"/>
        <rFont val="Tahoma"/>
        <family val="2"/>
      </rPr>
      <t xml:space="preserve">
-	Dos (2) par de guantes de látex
-	Gasas paquete x 20 unidades
-	Un (1) Tijeras de trauma
-	Paquete x 10 Bajalenguas
-	Un (1) Venda elástica 2 x 5 yardas 
-	Un (1) Venda elástica 3 x 5 yardas 
-	Un (1) Venda elástica 5 x 5 yardas
-	Un (1) Solución salina x250ml
</t>
    </r>
  </si>
  <si>
    <t>Unidad</t>
  </si>
  <si>
    <t xml:space="preserve">Extintor ABC de polvo químico seco por 5 Lb (Mantenimiento y recarga) </t>
  </si>
  <si>
    <t>SUBTOTALES</t>
  </si>
  <si>
    <t>TOTAL POR TIPO DE VEHÍCULO</t>
  </si>
  <si>
    <t>VALOR TOTAL DE LA OFERTA</t>
  </si>
  <si>
    <r>
      <rPr>
        <b/>
        <sz val="10"/>
        <color theme="1"/>
        <rFont val="Tahoma"/>
        <family val="2"/>
      </rPr>
      <t>Nota 1</t>
    </r>
    <r>
      <rPr>
        <sz val="10"/>
        <color theme="1"/>
        <rFont val="Tahoma"/>
        <family val="2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theme="1"/>
        <rFont val="Tahoma"/>
        <family val="2"/>
      </rPr>
      <t xml:space="preserve">Se aclara que los </t>
    </r>
    <r>
      <rPr>
        <b/>
        <sz val="10"/>
        <color theme="1"/>
        <rFont val="Tahoma"/>
        <family val="2"/>
      </rPr>
      <t>ítems</t>
    </r>
    <r>
      <rPr>
        <sz val="10"/>
        <color theme="1"/>
        <rFont val="Tahoma"/>
        <family val="2"/>
      </rPr>
      <t xml:space="preserve"> 176( Despinche de llantas); 177 (Juagada de vehículos); 178 (Lavado general de motor, lavado general del vehículo y grafitado) , serán evaluados para todo el parque automotor de la Veeduría Distrital, conformado por ocho (8) vehículos: seis (6) camionetas y dos (2) vehículos tipo automóvil.</t>
    </r>
  </si>
  <si>
    <t>No.</t>
  </si>
  <si>
    <t>VEHÍCULO RENAULT</t>
  </si>
  <si>
    <t>cantidad</t>
  </si>
  <si>
    <r>
      <rPr>
        <b/>
        <sz val="10"/>
        <color theme="1"/>
        <rFont val="Tahoma"/>
        <family val="2"/>
      </rPr>
      <t>CILIN
DRAJE</t>
    </r>
  </si>
  <si>
    <t>camionetas mazda cx5</t>
  </si>
  <si>
    <t>2.0</t>
  </si>
  <si>
    <t>TECNOMAN AUTOS</t>
  </si>
  <si>
    <t>CENTRO CAR 19</t>
  </si>
  <si>
    <t>VALORES PROMEDIO-INCLUIDO IVA - PRECIOS TECHO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</si>
</sst>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_ ;_ * \-#,##0_ ;_ * &quot;-&quot;??_ ;_ @_ "/>
    <numFmt numFmtId="165" formatCode="_-[$$-240A]\ * #,##0_-;\-[$$-240A]\ * #,##0_-;_-[$$-240A]\ * &quot;-&quot;??_-;_-@_-"/>
    <numFmt numFmtId="166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0"/>
      <name val="Calibri"/>
      <family val="2"/>
    </font>
    <font>
      <sz val="10"/>
      <color rgb="FF000000"/>
      <name val="Tahoma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D7EE"/>
        <bgColor rgb="FFBDD7EE"/>
      </patternFill>
    </fill>
    <fill>
      <patternFill patternType="solid">
        <fgColor rgb="FFF4B083"/>
        <bgColor rgb="FFF4B083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 style="medium">
        <color indexed="64"/>
      </left>
      <right style="medium">
        <color rgb="FF808080"/>
      </right>
      <top style="medium">
        <color indexed="64"/>
      </top>
      <bottom style="medium">
        <color rgb="FF808080"/>
      </bottom>
      <diagonal/>
    </border>
    <border>
      <left/>
      <right style="medium">
        <color rgb="FF808080"/>
      </right>
      <top style="medium">
        <color indexed="64"/>
      </top>
      <bottom style="medium">
        <color rgb="FF808080"/>
      </bottom>
      <diagonal/>
    </border>
    <border>
      <left style="medium">
        <color indexed="64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indexed="64"/>
      </left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/>
      <top style="medium">
        <color indexed="64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5" fillId="0" borderId="0" xfId="0" applyFont="1"/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1" fontId="9" fillId="0" borderId="1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6" fontId="10" fillId="0" borderId="15" xfId="0" applyNumberFormat="1" applyFont="1" applyBorder="1" applyAlignment="1">
      <alignment horizontal="center" vertical="center" wrapText="1"/>
    </xf>
    <xf numFmtId="6" fontId="10" fillId="0" borderId="16" xfId="0" applyNumberFormat="1" applyFont="1" applyBorder="1" applyAlignment="1">
      <alignment horizontal="center" vertical="center" wrapText="1"/>
    </xf>
    <xf numFmtId="6" fontId="10" fillId="0" borderId="17" xfId="0" applyNumberFormat="1" applyFont="1" applyBorder="1" applyAlignment="1">
      <alignment horizontal="center" vertical="center" wrapText="1"/>
    </xf>
    <xf numFmtId="6" fontId="10" fillId="0" borderId="18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center" vertical="center" wrapText="1"/>
    </xf>
    <xf numFmtId="1" fontId="13" fillId="0" borderId="22" xfId="0" applyNumberFormat="1" applyFont="1" applyBorder="1" applyAlignment="1">
      <alignment horizontal="center" vertical="center" shrinkToFit="1"/>
    </xf>
    <xf numFmtId="165" fontId="11" fillId="7" borderId="7" xfId="2" applyNumberFormat="1" applyFont="1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  <xf numFmtId="0" fontId="14" fillId="9" borderId="21" xfId="0" applyFont="1" applyFill="1" applyBorder="1" applyAlignment="1">
      <alignment horizontal="center" vertical="center" wrapText="1"/>
    </xf>
    <xf numFmtId="1" fontId="13" fillId="0" borderId="21" xfId="0" applyNumberFormat="1" applyFont="1" applyBorder="1" applyAlignment="1">
      <alignment horizontal="center" vertical="center" shrinkToFit="1"/>
    </xf>
    <xf numFmtId="1" fontId="9" fillId="0" borderId="29" xfId="0" applyNumberFormat="1" applyFont="1" applyBorder="1" applyAlignment="1">
      <alignment horizontal="center" vertical="center"/>
    </xf>
    <xf numFmtId="6" fontId="10" fillId="0" borderId="30" xfId="0" applyNumberFormat="1" applyFont="1" applyBorder="1" applyAlignment="1">
      <alignment horizontal="center" vertical="center" wrapText="1"/>
    </xf>
    <xf numFmtId="6" fontId="10" fillId="0" borderId="31" xfId="0" applyNumberFormat="1" applyFont="1" applyBorder="1" applyAlignment="1">
      <alignment horizontal="center" vertical="center" wrapText="1"/>
    </xf>
    <xf numFmtId="6" fontId="5" fillId="0" borderId="7" xfId="0" applyNumberFormat="1" applyFont="1" applyBorder="1" applyAlignment="1">
      <alignment horizontal="center"/>
    </xf>
    <xf numFmtId="6" fontId="15" fillId="10" borderId="7" xfId="0" applyNumberFormat="1" applyFont="1" applyFill="1" applyBorder="1" applyAlignment="1">
      <alignment horizontal="center"/>
    </xf>
    <xf numFmtId="6" fontId="15" fillId="10" borderId="6" xfId="0" applyNumberFormat="1" applyFont="1" applyFill="1" applyBorder="1" applyAlignment="1">
      <alignment horizontal="center"/>
    </xf>
    <xf numFmtId="6" fontId="10" fillId="0" borderId="32" xfId="0" applyNumberFormat="1" applyFont="1" applyBorder="1" applyAlignment="1">
      <alignment horizontal="center" vertical="center" wrapText="1"/>
    </xf>
    <xf numFmtId="6" fontId="10" fillId="0" borderId="33" xfId="0" applyNumberFormat="1" applyFont="1" applyBorder="1" applyAlignment="1">
      <alignment horizontal="center" vertical="center" wrapText="1"/>
    </xf>
    <xf numFmtId="6" fontId="10" fillId="0" borderId="34" xfId="0" applyNumberFormat="1" applyFont="1" applyBorder="1" applyAlignment="1">
      <alignment horizontal="center" vertical="center" wrapText="1"/>
    </xf>
    <xf numFmtId="0" fontId="8" fillId="6" borderId="35" xfId="0" applyFont="1" applyFill="1" applyBorder="1" applyAlignment="1">
      <alignment horizontal="center" vertical="center" wrapText="1"/>
    </xf>
    <xf numFmtId="6" fontId="11" fillId="8" borderId="36" xfId="0" applyNumberFormat="1" applyFont="1" applyFill="1" applyBorder="1" applyAlignment="1">
      <alignment horizontal="center" vertical="center" wrapText="1"/>
    </xf>
    <xf numFmtId="6" fontId="11" fillId="8" borderId="37" xfId="0" applyNumberFormat="1" applyFont="1" applyFill="1" applyBorder="1" applyAlignment="1">
      <alignment horizontal="center" vertical="center" wrapText="1"/>
    </xf>
    <xf numFmtId="6" fontId="15" fillId="8" borderId="37" xfId="0" applyNumberFormat="1" applyFont="1" applyFill="1" applyBorder="1" applyAlignment="1">
      <alignment horizontal="center"/>
    </xf>
    <xf numFmtId="6" fontId="15" fillId="8" borderId="35" xfId="0" applyNumberFormat="1" applyFont="1" applyFill="1" applyBorder="1" applyAlignment="1">
      <alignment horizontal="center"/>
    </xf>
    <xf numFmtId="6" fontId="10" fillId="0" borderId="38" xfId="0" applyNumberFormat="1" applyFont="1" applyBorder="1" applyAlignment="1">
      <alignment horizontal="center" vertical="center" wrapText="1"/>
    </xf>
    <xf numFmtId="6" fontId="10" fillId="0" borderId="13" xfId="0" applyNumberFormat="1" applyFont="1" applyBorder="1" applyAlignment="1">
      <alignment horizontal="center" vertical="center" wrapText="1"/>
    </xf>
    <xf numFmtId="6" fontId="10" fillId="0" borderId="19" xfId="0" applyNumberFormat="1" applyFont="1" applyBorder="1" applyAlignment="1">
      <alignment horizontal="center" vertical="center" wrapText="1"/>
    </xf>
    <xf numFmtId="0" fontId="5" fillId="0" borderId="40" xfId="0" applyFont="1" applyBorder="1"/>
    <xf numFmtId="6" fontId="5" fillId="0" borderId="39" xfId="0" applyNumberFormat="1" applyFont="1" applyBorder="1" applyAlignment="1">
      <alignment horizontal="center"/>
    </xf>
    <xf numFmtId="6" fontId="5" fillId="0" borderId="7" xfId="0" applyNumberFormat="1" applyFont="1" applyBorder="1" applyAlignment="1">
      <alignment horizontal="center" vertical="center"/>
    </xf>
    <xf numFmtId="6" fontId="5" fillId="0" borderId="39" xfId="0" applyNumberFormat="1" applyFont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6" fontId="5" fillId="9" borderId="1" xfId="0" applyNumberFormat="1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2" borderId="6" xfId="1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/>
    </xf>
    <xf numFmtId="1" fontId="8" fillId="2" borderId="20" xfId="0" applyNumberFormat="1" applyFont="1" applyFill="1" applyBorder="1" applyAlignment="1">
      <alignment horizontal="center" vertical="center"/>
    </xf>
    <xf numFmtId="1" fontId="8" fillId="2" borderId="35" xfId="0" applyNumberFormat="1" applyFont="1" applyFill="1" applyBorder="1" applyAlignment="1">
      <alignment horizontal="center" vertical="center"/>
    </xf>
    <xf numFmtId="0" fontId="8" fillId="8" borderId="36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3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/>
    <xf numFmtId="0" fontId="4" fillId="0" borderId="23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166" fontId="11" fillId="9" borderId="1" xfId="2" applyNumberFormat="1" applyFont="1" applyFill="1" applyBorder="1" applyAlignment="1">
      <alignment horizontal="center" vertical="center" wrapText="1"/>
    </xf>
    <xf numFmtId="166" fontId="11" fillId="9" borderId="6" xfId="2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left" vertical="top" wrapText="1"/>
    </xf>
    <xf numFmtId="6" fontId="11" fillId="8" borderId="1" xfId="0" applyNumberFormat="1" applyFont="1" applyFill="1" applyBorder="1" applyAlignment="1">
      <alignment horizontal="center" vertical="center" wrapText="1"/>
    </xf>
    <xf numFmtId="6" fontId="11" fillId="8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FA05-B513-4202-A66A-226DD3CEDD51}">
  <sheetPr>
    <tabColor rgb="FFF4B083"/>
  </sheetPr>
  <dimension ref="A1:N984"/>
  <sheetViews>
    <sheetView tabSelected="1"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M23" sqref="M23"/>
    </sheetView>
  </sheetViews>
  <sheetFormatPr baseColWidth="10" defaultColWidth="14.44140625" defaultRowHeight="15" customHeight="1" x14ac:dyDescent="0.3"/>
  <cols>
    <col min="1" max="1" width="10.6640625" style="1" customWidth="1"/>
    <col min="2" max="2" width="65.88671875" style="1" customWidth="1"/>
    <col min="3" max="3" width="9.33203125" style="1" bestFit="1" customWidth="1"/>
    <col min="4" max="4" width="11.6640625" style="1" customWidth="1"/>
    <col min="5" max="5" width="16.6640625" style="1" customWidth="1"/>
    <col min="6" max="6" width="19.33203125" style="1" customWidth="1"/>
    <col min="7" max="16384" width="14.44140625" style="1"/>
  </cols>
  <sheetData>
    <row r="1" spans="1:14" ht="52.5" customHeight="1" thickBot="1" x14ac:dyDescent="0.35">
      <c r="A1" s="61" t="s">
        <v>0</v>
      </c>
      <c r="B1" s="62"/>
      <c r="C1" s="62"/>
      <c r="D1" s="62"/>
      <c r="E1" s="62"/>
      <c r="F1" s="62"/>
    </row>
    <row r="2" spans="1:14" ht="54.75" customHeight="1" thickBot="1" x14ac:dyDescent="0.35">
      <c r="A2" s="63" t="s">
        <v>1</v>
      </c>
      <c r="B2" s="64"/>
      <c r="C2" s="64"/>
      <c r="D2" s="65"/>
      <c r="E2" s="50" t="s">
        <v>178</v>
      </c>
      <c r="F2" s="51"/>
      <c r="G2" s="50" t="s">
        <v>179</v>
      </c>
      <c r="H2" s="51"/>
      <c r="I2" s="50" t="s">
        <v>180</v>
      </c>
      <c r="J2" s="51"/>
    </row>
    <row r="3" spans="1:14" ht="24.75" customHeight="1" thickBot="1" x14ac:dyDescent="0.35">
      <c r="A3" s="66" t="s">
        <v>2</v>
      </c>
      <c r="B3" s="66"/>
      <c r="C3" s="66"/>
      <c r="D3" s="66"/>
      <c r="E3" s="52" t="s">
        <v>3</v>
      </c>
      <c r="F3" s="53"/>
      <c r="G3" s="52" t="s">
        <v>3</v>
      </c>
      <c r="H3" s="53"/>
      <c r="I3" s="52" t="s">
        <v>3</v>
      </c>
      <c r="J3" s="53"/>
    </row>
    <row r="4" spans="1:14" ht="27" thickBot="1" x14ac:dyDescent="0.35">
      <c r="A4" s="66"/>
      <c r="B4" s="66"/>
      <c r="C4" s="66"/>
      <c r="D4" s="66"/>
      <c r="E4" s="2" t="s">
        <v>4</v>
      </c>
      <c r="F4" s="3" t="s">
        <v>5</v>
      </c>
      <c r="G4" s="2" t="s">
        <v>4</v>
      </c>
      <c r="H4" s="3" t="s">
        <v>5</v>
      </c>
      <c r="I4" s="2" t="s">
        <v>4</v>
      </c>
      <c r="J4" s="3" t="s">
        <v>5</v>
      </c>
      <c r="N4" s="47"/>
    </row>
    <row r="5" spans="1:14" ht="28.2" thickBot="1" x14ac:dyDescent="0.35">
      <c r="A5" s="4" t="s">
        <v>6</v>
      </c>
      <c r="B5" s="5" t="s">
        <v>7</v>
      </c>
      <c r="C5" s="5" t="s">
        <v>8</v>
      </c>
      <c r="D5" s="45" t="s">
        <v>9</v>
      </c>
      <c r="E5" s="46" t="s">
        <v>10</v>
      </c>
      <c r="F5" s="46" t="s">
        <v>11</v>
      </c>
      <c r="G5" s="46" t="s">
        <v>10</v>
      </c>
      <c r="H5" s="46" t="s">
        <v>11</v>
      </c>
      <c r="I5" s="46" t="s">
        <v>10</v>
      </c>
      <c r="J5" s="33" t="s">
        <v>11</v>
      </c>
      <c r="N5" s="47"/>
    </row>
    <row r="6" spans="1:14" ht="14.4" thickBot="1" x14ac:dyDescent="0.35">
      <c r="A6" s="6">
        <v>1</v>
      </c>
      <c r="B6" s="7" t="s">
        <v>12</v>
      </c>
      <c r="C6" s="8" t="s">
        <v>7</v>
      </c>
      <c r="D6" s="8">
        <v>1</v>
      </c>
      <c r="E6" s="9">
        <v>15126</v>
      </c>
      <c r="F6" s="10">
        <v>7645.2000000000044</v>
      </c>
      <c r="G6" s="9">
        <v>50420</v>
      </c>
      <c r="H6" s="30">
        <v>25484</v>
      </c>
      <c r="I6" s="27">
        <f t="shared" ref="I6:I37" si="0">AVERAGE(E6,G6)</f>
        <v>32773</v>
      </c>
      <c r="J6" s="27">
        <f t="shared" ref="J6:J37" si="1">AVERAGE(F6,I6)</f>
        <v>20209.100000000002</v>
      </c>
    </row>
    <row r="7" spans="1:14" ht="14.4" thickBot="1" x14ac:dyDescent="0.35">
      <c r="A7" s="6">
        <f t="shared" ref="A7:A70" si="2">A6+1</f>
        <v>2</v>
      </c>
      <c r="B7" s="7" t="s">
        <v>13</v>
      </c>
      <c r="C7" s="8" t="s">
        <v>7</v>
      </c>
      <c r="D7" s="8">
        <v>1</v>
      </c>
      <c r="E7" s="11">
        <v>19754.100000000006</v>
      </c>
      <c r="F7" s="12">
        <v>29626.200000000012</v>
      </c>
      <c r="G7" s="11">
        <v>65847</v>
      </c>
      <c r="H7" s="31">
        <v>98754</v>
      </c>
      <c r="I7" s="27">
        <f t="shared" si="0"/>
        <v>42800.55</v>
      </c>
      <c r="J7" s="27">
        <f t="shared" si="1"/>
        <v>36213.375000000007</v>
      </c>
    </row>
    <row r="8" spans="1:14" ht="14.4" thickBot="1" x14ac:dyDescent="0.35">
      <c r="A8" s="6">
        <f t="shared" si="2"/>
        <v>3</v>
      </c>
      <c r="B8" s="7" t="s">
        <v>14</v>
      </c>
      <c r="C8" s="8" t="s">
        <v>7</v>
      </c>
      <c r="D8" s="8">
        <v>1</v>
      </c>
      <c r="E8" s="11">
        <v>22754.100000000006</v>
      </c>
      <c r="F8" s="12">
        <v>46454.100000000006</v>
      </c>
      <c r="G8" s="11">
        <v>75847</v>
      </c>
      <c r="H8" s="31">
        <v>154847</v>
      </c>
      <c r="I8" s="27">
        <f t="shared" si="0"/>
        <v>49300.55</v>
      </c>
      <c r="J8" s="27">
        <f t="shared" si="1"/>
        <v>47877.325000000004</v>
      </c>
    </row>
    <row r="9" spans="1:14" ht="14.4" thickBot="1" x14ac:dyDescent="0.35">
      <c r="A9" s="6">
        <f t="shared" si="2"/>
        <v>4</v>
      </c>
      <c r="B9" s="7" t="s">
        <v>15</v>
      </c>
      <c r="C9" s="8" t="s">
        <v>7</v>
      </c>
      <c r="D9" s="8">
        <v>1</v>
      </c>
      <c r="E9" s="11">
        <v>25795.199999999997</v>
      </c>
      <c r="F9" s="12">
        <v>7453.5</v>
      </c>
      <c r="G9" s="11">
        <v>85984</v>
      </c>
      <c r="H9" s="31">
        <v>24845</v>
      </c>
      <c r="I9" s="27">
        <f t="shared" si="0"/>
        <v>55889.599999999999</v>
      </c>
      <c r="J9" s="27">
        <f t="shared" si="1"/>
        <v>31671.55</v>
      </c>
    </row>
    <row r="10" spans="1:14" ht="14.4" thickBot="1" x14ac:dyDescent="0.35">
      <c r="A10" s="6">
        <f t="shared" si="2"/>
        <v>5</v>
      </c>
      <c r="B10" s="7" t="s">
        <v>16</v>
      </c>
      <c r="C10" s="8" t="s">
        <v>7</v>
      </c>
      <c r="D10" s="8">
        <v>1</v>
      </c>
      <c r="E10" s="9">
        <v>29609.25</v>
      </c>
      <c r="F10" s="12">
        <v>34646.100000000006</v>
      </c>
      <c r="G10" s="9">
        <v>98697.5</v>
      </c>
      <c r="H10" s="31">
        <v>115487</v>
      </c>
      <c r="I10" s="27">
        <f t="shared" si="0"/>
        <v>64153.375</v>
      </c>
      <c r="J10" s="27">
        <f t="shared" si="1"/>
        <v>49399.737500000003</v>
      </c>
    </row>
    <row r="11" spans="1:14" ht="14.4" thickBot="1" x14ac:dyDescent="0.35">
      <c r="A11" s="6">
        <f t="shared" si="2"/>
        <v>6</v>
      </c>
      <c r="B11" s="7" t="s">
        <v>17</v>
      </c>
      <c r="C11" s="8" t="s">
        <v>7</v>
      </c>
      <c r="D11" s="8">
        <v>1</v>
      </c>
      <c r="E11" s="11">
        <v>33110.009999999995</v>
      </c>
      <c r="F11" s="12">
        <v>25790.400000000009</v>
      </c>
      <c r="G11" s="11">
        <v>110366.7</v>
      </c>
      <c r="H11" s="31">
        <v>85968</v>
      </c>
      <c r="I11" s="27">
        <f t="shared" si="0"/>
        <v>71738.354999999996</v>
      </c>
      <c r="J11" s="27">
        <f t="shared" si="1"/>
        <v>48764.377500000002</v>
      </c>
    </row>
    <row r="12" spans="1:14" ht="14.4" thickBot="1" x14ac:dyDescent="0.35">
      <c r="A12" s="6">
        <f t="shared" si="2"/>
        <v>7</v>
      </c>
      <c r="B12" s="7" t="s">
        <v>18</v>
      </c>
      <c r="C12" s="8" t="s">
        <v>7</v>
      </c>
      <c r="D12" s="8">
        <v>1</v>
      </c>
      <c r="E12" s="11">
        <v>36610.76999999999</v>
      </c>
      <c r="F12" s="12">
        <v>55694.700000000012</v>
      </c>
      <c r="G12" s="11">
        <v>122035.9</v>
      </c>
      <c r="H12" s="31">
        <v>185649</v>
      </c>
      <c r="I12" s="27">
        <f t="shared" si="0"/>
        <v>79323.334999999992</v>
      </c>
      <c r="J12" s="27">
        <f t="shared" si="1"/>
        <v>67509.017500000002</v>
      </c>
    </row>
    <row r="13" spans="1:14" ht="14.4" thickBot="1" x14ac:dyDescent="0.35">
      <c r="A13" s="6">
        <f t="shared" si="2"/>
        <v>8</v>
      </c>
      <c r="B13" s="7" t="s">
        <v>19</v>
      </c>
      <c r="C13" s="8" t="s">
        <v>7</v>
      </c>
      <c r="D13" s="8">
        <v>1</v>
      </c>
      <c r="E13" s="11">
        <v>40111.53</v>
      </c>
      <c r="F13" s="12">
        <v>79754.100000000035</v>
      </c>
      <c r="G13" s="11">
        <v>133705.1</v>
      </c>
      <c r="H13" s="31">
        <v>265847</v>
      </c>
      <c r="I13" s="27">
        <f t="shared" si="0"/>
        <v>86908.315000000002</v>
      </c>
      <c r="J13" s="27">
        <f t="shared" si="1"/>
        <v>83331.207500000019</v>
      </c>
    </row>
    <row r="14" spans="1:14" ht="14.4" thickBot="1" x14ac:dyDescent="0.35">
      <c r="A14" s="6">
        <f t="shared" si="2"/>
        <v>9</v>
      </c>
      <c r="B14" s="7" t="s">
        <v>20</v>
      </c>
      <c r="C14" s="8" t="s">
        <v>7</v>
      </c>
      <c r="D14" s="8">
        <v>1</v>
      </c>
      <c r="E14" s="9">
        <v>43612.290000000008</v>
      </c>
      <c r="F14" s="12">
        <v>109762.20000000001</v>
      </c>
      <c r="G14" s="9">
        <v>145374.29999999999</v>
      </c>
      <c r="H14" s="31">
        <v>365874</v>
      </c>
      <c r="I14" s="27">
        <f t="shared" si="0"/>
        <v>94493.294999999998</v>
      </c>
      <c r="J14" s="27">
        <f t="shared" si="1"/>
        <v>102127.7475</v>
      </c>
    </row>
    <row r="15" spans="1:14" ht="15.75" customHeight="1" thickBot="1" x14ac:dyDescent="0.35">
      <c r="A15" s="6">
        <f t="shared" si="2"/>
        <v>10</v>
      </c>
      <c r="B15" s="7" t="s">
        <v>21</v>
      </c>
      <c r="C15" s="8" t="s">
        <v>7</v>
      </c>
      <c r="D15" s="8">
        <v>1</v>
      </c>
      <c r="E15" s="11">
        <v>47113.050000000017</v>
      </c>
      <c r="F15" s="12">
        <v>102161.31428571424</v>
      </c>
      <c r="G15" s="11">
        <v>157043.5</v>
      </c>
      <c r="H15" s="31">
        <v>340537.71428571403</v>
      </c>
      <c r="I15" s="27">
        <f t="shared" si="0"/>
        <v>102078.27500000001</v>
      </c>
      <c r="J15" s="27">
        <f t="shared" si="1"/>
        <v>102119.79464285713</v>
      </c>
    </row>
    <row r="16" spans="1:14" ht="15.75" customHeight="1" thickBot="1" x14ac:dyDescent="0.35">
      <c r="A16" s="6">
        <f t="shared" si="2"/>
        <v>11</v>
      </c>
      <c r="B16" s="7" t="s">
        <v>22</v>
      </c>
      <c r="C16" s="8" t="s">
        <v>7</v>
      </c>
      <c r="D16" s="8">
        <v>1</v>
      </c>
      <c r="E16" s="11">
        <v>50613.81</v>
      </c>
      <c r="F16" s="12">
        <v>114860.38928571425</v>
      </c>
      <c r="G16" s="11">
        <v>168712.7</v>
      </c>
      <c r="H16" s="31">
        <v>382867.96428571403</v>
      </c>
      <c r="I16" s="27">
        <f t="shared" si="0"/>
        <v>109663.255</v>
      </c>
      <c r="J16" s="27">
        <f t="shared" si="1"/>
        <v>112261.82214285713</v>
      </c>
    </row>
    <row r="17" spans="1:10" ht="15.75" customHeight="1" thickBot="1" x14ac:dyDescent="0.35">
      <c r="A17" s="6">
        <f t="shared" si="2"/>
        <v>12</v>
      </c>
      <c r="B17" s="7" t="s">
        <v>23</v>
      </c>
      <c r="C17" s="8" t="s">
        <v>7</v>
      </c>
      <c r="D17" s="8">
        <v>1</v>
      </c>
      <c r="E17" s="11">
        <v>54114.570000000007</v>
      </c>
      <c r="F17" s="12">
        <v>127559.46428571426</v>
      </c>
      <c r="G17" s="11">
        <v>180381.9</v>
      </c>
      <c r="H17" s="31">
        <v>425198.21428571403</v>
      </c>
      <c r="I17" s="27">
        <f t="shared" si="0"/>
        <v>117248.235</v>
      </c>
      <c r="J17" s="27">
        <f t="shared" si="1"/>
        <v>122403.84964285712</v>
      </c>
    </row>
    <row r="18" spans="1:10" ht="15.75" customHeight="1" thickBot="1" x14ac:dyDescent="0.35">
      <c r="A18" s="6">
        <f t="shared" si="2"/>
        <v>13</v>
      </c>
      <c r="B18" s="7" t="s">
        <v>24</v>
      </c>
      <c r="C18" s="8" t="s">
        <v>7</v>
      </c>
      <c r="D18" s="8">
        <v>1</v>
      </c>
      <c r="E18" s="9">
        <v>57615.330000000016</v>
      </c>
      <c r="F18" s="12">
        <v>140258.53928571421</v>
      </c>
      <c r="G18" s="9">
        <v>192051.1</v>
      </c>
      <c r="H18" s="31">
        <v>467528.46428571403</v>
      </c>
      <c r="I18" s="27">
        <f t="shared" si="0"/>
        <v>124833.21500000001</v>
      </c>
      <c r="J18" s="27">
        <f t="shared" si="1"/>
        <v>132545.87714285712</v>
      </c>
    </row>
    <row r="19" spans="1:10" ht="15.75" customHeight="1" thickBot="1" x14ac:dyDescent="0.35">
      <c r="A19" s="6">
        <f t="shared" si="2"/>
        <v>14</v>
      </c>
      <c r="B19" s="7" t="s">
        <v>25</v>
      </c>
      <c r="C19" s="8" t="s">
        <v>7</v>
      </c>
      <c r="D19" s="8">
        <v>1</v>
      </c>
      <c r="E19" s="11">
        <v>61116.090000000026</v>
      </c>
      <c r="F19" s="12">
        <v>152957.61428571428</v>
      </c>
      <c r="G19" s="11">
        <v>203720.3</v>
      </c>
      <c r="H19" s="31">
        <v>509858.71428571403</v>
      </c>
      <c r="I19" s="27">
        <f t="shared" si="0"/>
        <v>132418.19500000001</v>
      </c>
      <c r="J19" s="27">
        <f t="shared" si="1"/>
        <v>142687.90464285715</v>
      </c>
    </row>
    <row r="20" spans="1:10" ht="15.75" customHeight="1" thickBot="1" x14ac:dyDescent="0.35">
      <c r="A20" s="6">
        <f t="shared" si="2"/>
        <v>15</v>
      </c>
      <c r="B20" s="7" t="s">
        <v>26</v>
      </c>
      <c r="C20" s="8" t="s">
        <v>7</v>
      </c>
      <c r="D20" s="8">
        <v>1</v>
      </c>
      <c r="E20" s="11">
        <v>64616.850000000035</v>
      </c>
      <c r="F20" s="12">
        <v>165656.68928571418</v>
      </c>
      <c r="G20" s="11">
        <v>215389.5</v>
      </c>
      <c r="H20" s="31">
        <v>552188.96428571397</v>
      </c>
      <c r="I20" s="27">
        <f t="shared" si="0"/>
        <v>140003.17500000002</v>
      </c>
      <c r="J20" s="27">
        <f t="shared" si="1"/>
        <v>152829.93214285711</v>
      </c>
    </row>
    <row r="21" spans="1:10" ht="15.75" customHeight="1" thickBot="1" x14ac:dyDescent="0.35">
      <c r="A21" s="6">
        <f t="shared" si="2"/>
        <v>16</v>
      </c>
      <c r="B21" s="7" t="s">
        <v>27</v>
      </c>
      <c r="C21" s="8" t="s">
        <v>7</v>
      </c>
      <c r="D21" s="8">
        <v>1</v>
      </c>
      <c r="E21" s="11">
        <v>68117.609999999986</v>
      </c>
      <c r="F21" s="12">
        <v>178355.76428571425</v>
      </c>
      <c r="G21" s="11">
        <v>227058.7</v>
      </c>
      <c r="H21" s="31">
        <v>594519.21428571397</v>
      </c>
      <c r="I21" s="27">
        <f t="shared" si="0"/>
        <v>147588.155</v>
      </c>
      <c r="J21" s="27">
        <f t="shared" si="1"/>
        <v>162971.95964285714</v>
      </c>
    </row>
    <row r="22" spans="1:10" ht="15.75" customHeight="1" thickBot="1" x14ac:dyDescent="0.35">
      <c r="A22" s="6">
        <f t="shared" si="2"/>
        <v>17</v>
      </c>
      <c r="B22" s="7" t="s">
        <v>28</v>
      </c>
      <c r="C22" s="8" t="s">
        <v>7</v>
      </c>
      <c r="D22" s="8">
        <v>1</v>
      </c>
      <c r="E22" s="9">
        <v>71618.370000000024</v>
      </c>
      <c r="F22" s="12">
        <v>191054.8392857142</v>
      </c>
      <c r="G22" s="9">
        <v>238727.9</v>
      </c>
      <c r="H22" s="31">
        <v>636849.46428571397</v>
      </c>
      <c r="I22" s="27">
        <f t="shared" si="0"/>
        <v>155173.13500000001</v>
      </c>
      <c r="J22" s="27">
        <f t="shared" si="1"/>
        <v>173113.98714285711</v>
      </c>
    </row>
    <row r="23" spans="1:10" ht="15.75" customHeight="1" thickBot="1" x14ac:dyDescent="0.35">
      <c r="A23" s="6">
        <f t="shared" si="2"/>
        <v>18</v>
      </c>
      <c r="B23" s="7" t="s">
        <v>29</v>
      </c>
      <c r="C23" s="8" t="s">
        <v>7</v>
      </c>
      <c r="D23" s="8">
        <v>1</v>
      </c>
      <c r="E23" s="11">
        <v>75119.130000000034</v>
      </c>
      <c r="F23" s="12">
        <v>203753.91428571427</v>
      </c>
      <c r="G23" s="11">
        <v>250397.1</v>
      </c>
      <c r="H23" s="31">
        <v>679179.71428571397</v>
      </c>
      <c r="I23" s="27">
        <f t="shared" si="0"/>
        <v>162758.11500000002</v>
      </c>
      <c r="J23" s="27">
        <f t="shared" si="1"/>
        <v>183256.01464285713</v>
      </c>
    </row>
    <row r="24" spans="1:10" ht="15.75" customHeight="1" thickBot="1" x14ac:dyDescent="0.35">
      <c r="A24" s="6">
        <f t="shared" si="2"/>
        <v>19</v>
      </c>
      <c r="B24" s="7" t="s">
        <v>30</v>
      </c>
      <c r="C24" s="8" t="s">
        <v>7</v>
      </c>
      <c r="D24" s="8">
        <v>1</v>
      </c>
      <c r="E24" s="11">
        <v>78619.890000000014</v>
      </c>
      <c r="F24" s="12">
        <v>216452.98928571423</v>
      </c>
      <c r="G24" s="11">
        <v>262066.3</v>
      </c>
      <c r="H24" s="31">
        <v>721509.96428571397</v>
      </c>
      <c r="I24" s="27">
        <f t="shared" si="0"/>
        <v>170343.095</v>
      </c>
      <c r="J24" s="27">
        <f t="shared" si="1"/>
        <v>193398.0421428571</v>
      </c>
    </row>
    <row r="25" spans="1:10" ht="15.75" customHeight="1" thickBot="1" x14ac:dyDescent="0.35">
      <c r="A25" s="6">
        <f t="shared" si="2"/>
        <v>20</v>
      </c>
      <c r="B25" s="7" t="s">
        <v>31</v>
      </c>
      <c r="C25" s="8" t="s">
        <v>7</v>
      </c>
      <c r="D25" s="8">
        <v>1</v>
      </c>
      <c r="E25" s="11">
        <v>82120.650000000023</v>
      </c>
      <c r="F25" s="12">
        <v>229152.06428571418</v>
      </c>
      <c r="G25" s="11">
        <v>273735.5</v>
      </c>
      <c r="H25" s="31">
        <v>763840.21428571397</v>
      </c>
      <c r="I25" s="27">
        <f t="shared" si="0"/>
        <v>177928.07500000001</v>
      </c>
      <c r="J25" s="27">
        <f t="shared" si="1"/>
        <v>203540.0696428571</v>
      </c>
    </row>
    <row r="26" spans="1:10" ht="15.75" customHeight="1" thickBot="1" x14ac:dyDescent="0.35">
      <c r="A26" s="6">
        <f t="shared" si="2"/>
        <v>21</v>
      </c>
      <c r="B26" s="7" t="s">
        <v>32</v>
      </c>
      <c r="C26" s="8" t="s">
        <v>7</v>
      </c>
      <c r="D26" s="8">
        <v>1</v>
      </c>
      <c r="E26" s="9">
        <v>85621.410000000033</v>
      </c>
      <c r="F26" s="12">
        <v>241851.13928571425</v>
      </c>
      <c r="G26" s="9">
        <v>285404.7</v>
      </c>
      <c r="H26" s="31">
        <v>806170.46428571397</v>
      </c>
      <c r="I26" s="27">
        <f t="shared" si="0"/>
        <v>185513.05500000002</v>
      </c>
      <c r="J26" s="27">
        <f t="shared" si="1"/>
        <v>213682.09714285715</v>
      </c>
    </row>
    <row r="27" spans="1:10" ht="15.75" customHeight="1" thickBot="1" x14ac:dyDescent="0.35">
      <c r="A27" s="6">
        <f t="shared" si="2"/>
        <v>22</v>
      </c>
      <c r="B27" s="7" t="s">
        <v>33</v>
      </c>
      <c r="C27" s="8" t="s">
        <v>7</v>
      </c>
      <c r="D27" s="8">
        <v>1</v>
      </c>
      <c r="E27" s="11">
        <v>89122.170000000042</v>
      </c>
      <c r="F27" s="12">
        <v>254550.2142857142</v>
      </c>
      <c r="G27" s="11">
        <v>297073.90000000002</v>
      </c>
      <c r="H27" s="31">
        <v>848500.71428571397</v>
      </c>
      <c r="I27" s="27">
        <f t="shared" si="0"/>
        <v>193098.03500000003</v>
      </c>
      <c r="J27" s="27">
        <f t="shared" si="1"/>
        <v>223824.12464285712</v>
      </c>
    </row>
    <row r="28" spans="1:10" ht="15.75" customHeight="1" thickBot="1" x14ac:dyDescent="0.35">
      <c r="A28" s="6">
        <f t="shared" si="2"/>
        <v>23</v>
      </c>
      <c r="B28" s="7" t="s">
        <v>34</v>
      </c>
      <c r="C28" s="8" t="s">
        <v>7</v>
      </c>
      <c r="D28" s="8">
        <v>1</v>
      </c>
      <c r="E28" s="11">
        <v>92622.93</v>
      </c>
      <c r="F28" s="12">
        <v>267249.28928571416</v>
      </c>
      <c r="G28" s="11">
        <v>308743.09999999998</v>
      </c>
      <c r="H28" s="31">
        <v>890830.96428571397</v>
      </c>
      <c r="I28" s="27">
        <f t="shared" si="0"/>
        <v>200683.01499999998</v>
      </c>
      <c r="J28" s="27">
        <f t="shared" si="1"/>
        <v>233966.15214285708</v>
      </c>
    </row>
    <row r="29" spans="1:10" ht="15.75" customHeight="1" thickBot="1" x14ac:dyDescent="0.35">
      <c r="A29" s="6">
        <f t="shared" si="2"/>
        <v>24</v>
      </c>
      <c r="B29" s="7" t="s">
        <v>35</v>
      </c>
      <c r="C29" s="8" t="s">
        <v>7</v>
      </c>
      <c r="D29" s="8">
        <v>1</v>
      </c>
      <c r="E29" s="11">
        <v>96123.69</v>
      </c>
      <c r="F29" s="12">
        <v>279948.36428571434</v>
      </c>
      <c r="G29" s="11">
        <v>320412.3</v>
      </c>
      <c r="H29" s="31">
        <v>933161.21428571397</v>
      </c>
      <c r="I29" s="27">
        <f t="shared" si="0"/>
        <v>208267.995</v>
      </c>
      <c r="J29" s="27">
        <f t="shared" si="1"/>
        <v>244108.17964285717</v>
      </c>
    </row>
    <row r="30" spans="1:10" ht="15.75" customHeight="1" thickBot="1" x14ac:dyDescent="0.35">
      <c r="A30" s="6">
        <f t="shared" si="2"/>
        <v>25</v>
      </c>
      <c r="B30" s="7" t="s">
        <v>36</v>
      </c>
      <c r="C30" s="8" t="s">
        <v>7</v>
      </c>
      <c r="D30" s="8">
        <v>1</v>
      </c>
      <c r="E30" s="9">
        <v>99624.450000000012</v>
      </c>
      <c r="F30" s="12">
        <v>292647.4392857143</v>
      </c>
      <c r="G30" s="9">
        <v>332081.5</v>
      </c>
      <c r="H30" s="31">
        <v>975491.46428571397</v>
      </c>
      <c r="I30" s="27">
        <f t="shared" si="0"/>
        <v>215852.97500000001</v>
      </c>
      <c r="J30" s="27">
        <f t="shared" si="1"/>
        <v>254250.20714285714</v>
      </c>
    </row>
    <row r="31" spans="1:10" ht="15.75" customHeight="1" thickBot="1" x14ac:dyDescent="0.35">
      <c r="A31" s="6">
        <f t="shared" si="2"/>
        <v>26</v>
      </c>
      <c r="B31" s="7" t="s">
        <v>37</v>
      </c>
      <c r="C31" s="8" t="s">
        <v>7</v>
      </c>
      <c r="D31" s="8">
        <v>1</v>
      </c>
      <c r="E31" s="11">
        <v>103125.21000000002</v>
      </c>
      <c r="F31" s="12">
        <v>5346.5142857130013</v>
      </c>
      <c r="G31" s="11">
        <v>343750.7</v>
      </c>
      <c r="H31" s="31">
        <v>17821.714285710001</v>
      </c>
      <c r="I31" s="27">
        <f t="shared" si="0"/>
        <v>223437.95500000002</v>
      </c>
      <c r="J31" s="27">
        <f t="shared" si="1"/>
        <v>114392.23464285651</v>
      </c>
    </row>
    <row r="32" spans="1:10" ht="15.75" customHeight="1" thickBot="1" x14ac:dyDescent="0.35">
      <c r="A32" s="6">
        <f t="shared" si="2"/>
        <v>27</v>
      </c>
      <c r="B32" s="7" t="s">
        <v>38</v>
      </c>
      <c r="C32" s="8" t="s">
        <v>7</v>
      </c>
      <c r="D32" s="8">
        <v>1</v>
      </c>
      <c r="E32" s="11">
        <v>106625.97000000003</v>
      </c>
      <c r="F32" s="12">
        <v>18045.589285712995</v>
      </c>
      <c r="G32" s="11">
        <v>355419.9</v>
      </c>
      <c r="H32" s="31">
        <v>60151.964285709997</v>
      </c>
      <c r="I32" s="27">
        <f t="shared" si="0"/>
        <v>231022.93500000003</v>
      </c>
      <c r="J32" s="27">
        <f t="shared" si="1"/>
        <v>124534.26214285652</v>
      </c>
    </row>
    <row r="33" spans="1:10" ht="15.75" customHeight="1" thickBot="1" x14ac:dyDescent="0.35">
      <c r="A33" s="6">
        <f t="shared" si="2"/>
        <v>28</v>
      </c>
      <c r="B33" s="7" t="s">
        <v>39</v>
      </c>
      <c r="C33" s="8" t="s">
        <v>7</v>
      </c>
      <c r="D33" s="8">
        <v>1</v>
      </c>
      <c r="E33" s="11">
        <v>110126.72999999998</v>
      </c>
      <c r="F33" s="12">
        <v>30744.664285713006</v>
      </c>
      <c r="G33" s="11">
        <v>367089.1</v>
      </c>
      <c r="H33" s="31">
        <v>102482.21428571</v>
      </c>
      <c r="I33" s="27">
        <f t="shared" si="0"/>
        <v>238607.91499999998</v>
      </c>
      <c r="J33" s="27">
        <f t="shared" si="1"/>
        <v>134676.28964285649</v>
      </c>
    </row>
    <row r="34" spans="1:10" ht="15.75" customHeight="1" thickBot="1" x14ac:dyDescent="0.35">
      <c r="A34" s="6">
        <f t="shared" si="2"/>
        <v>29</v>
      </c>
      <c r="B34" s="7" t="s">
        <v>40</v>
      </c>
      <c r="C34" s="8" t="s">
        <v>7</v>
      </c>
      <c r="D34" s="8">
        <v>1</v>
      </c>
      <c r="E34" s="9">
        <v>113627.48999999999</v>
      </c>
      <c r="F34" s="12">
        <v>43443.739285713003</v>
      </c>
      <c r="G34" s="9">
        <v>378758.3</v>
      </c>
      <c r="H34" s="31">
        <v>144812.46428571001</v>
      </c>
      <c r="I34" s="27">
        <f t="shared" si="0"/>
        <v>246192.89499999999</v>
      </c>
      <c r="J34" s="27">
        <f t="shared" si="1"/>
        <v>144818.31714285648</v>
      </c>
    </row>
    <row r="35" spans="1:10" ht="15.75" customHeight="1" thickBot="1" x14ac:dyDescent="0.35">
      <c r="A35" s="6">
        <f t="shared" si="2"/>
        <v>30</v>
      </c>
      <c r="B35" s="7" t="s">
        <v>41</v>
      </c>
      <c r="C35" s="8" t="s">
        <v>7</v>
      </c>
      <c r="D35" s="8">
        <v>1</v>
      </c>
      <c r="E35" s="11">
        <v>117128.25</v>
      </c>
      <c r="F35" s="12">
        <v>56142.814285713015</v>
      </c>
      <c r="G35" s="11">
        <v>390427.5</v>
      </c>
      <c r="H35" s="31">
        <v>187142.71428571001</v>
      </c>
      <c r="I35" s="27">
        <f t="shared" si="0"/>
        <v>253777.875</v>
      </c>
      <c r="J35" s="27">
        <f t="shared" si="1"/>
        <v>154960.34464285651</v>
      </c>
    </row>
    <row r="36" spans="1:10" ht="15.75" customHeight="1" thickBot="1" x14ac:dyDescent="0.35">
      <c r="A36" s="6">
        <f t="shared" si="2"/>
        <v>31</v>
      </c>
      <c r="B36" s="7" t="s">
        <v>42</v>
      </c>
      <c r="C36" s="8" t="s">
        <v>7</v>
      </c>
      <c r="D36" s="8">
        <v>1</v>
      </c>
      <c r="E36" s="11">
        <v>120629.01000000001</v>
      </c>
      <c r="F36" s="12">
        <v>368841.88928571297</v>
      </c>
      <c r="G36" s="11">
        <v>402096.7</v>
      </c>
      <c r="H36" s="31">
        <v>1229472.9642857099</v>
      </c>
      <c r="I36" s="27">
        <f t="shared" si="0"/>
        <v>261362.85500000001</v>
      </c>
      <c r="J36" s="27">
        <f t="shared" si="1"/>
        <v>315102.37214285647</v>
      </c>
    </row>
    <row r="37" spans="1:10" ht="15.75" customHeight="1" thickBot="1" x14ac:dyDescent="0.35">
      <c r="A37" s="6">
        <f t="shared" si="2"/>
        <v>32</v>
      </c>
      <c r="B37" s="7" t="s">
        <v>43</v>
      </c>
      <c r="C37" s="8" t="s">
        <v>7</v>
      </c>
      <c r="D37" s="8">
        <v>1</v>
      </c>
      <c r="E37" s="11">
        <v>124129.77000000002</v>
      </c>
      <c r="F37" s="12">
        <v>381540.96428571292</v>
      </c>
      <c r="G37" s="11">
        <v>413765.9</v>
      </c>
      <c r="H37" s="31">
        <v>1271803.2142857099</v>
      </c>
      <c r="I37" s="27">
        <f t="shared" si="0"/>
        <v>268947.83500000002</v>
      </c>
      <c r="J37" s="27">
        <f t="shared" si="1"/>
        <v>325244.39964285644</v>
      </c>
    </row>
    <row r="38" spans="1:10" ht="15.75" customHeight="1" thickBot="1" x14ac:dyDescent="0.35">
      <c r="A38" s="6">
        <f t="shared" si="2"/>
        <v>33</v>
      </c>
      <c r="B38" s="7" t="s">
        <v>44</v>
      </c>
      <c r="C38" s="8" t="s">
        <v>7</v>
      </c>
      <c r="D38" s="8">
        <v>1</v>
      </c>
      <c r="E38" s="9">
        <v>127630.53000000003</v>
      </c>
      <c r="F38" s="12">
        <v>394240.03928571311</v>
      </c>
      <c r="G38" s="9">
        <v>425435.1</v>
      </c>
      <c r="H38" s="31">
        <v>1314133.4642857099</v>
      </c>
      <c r="I38" s="27">
        <f t="shared" ref="I38:I69" si="3">AVERAGE(E38,G38)</f>
        <v>276532.815</v>
      </c>
      <c r="J38" s="27">
        <f t="shared" ref="J38:J69" si="4">AVERAGE(F38,I38)</f>
        <v>335386.42714285653</v>
      </c>
    </row>
    <row r="39" spans="1:10" ht="15.75" customHeight="1" thickBot="1" x14ac:dyDescent="0.35">
      <c r="A39" s="6">
        <f t="shared" si="2"/>
        <v>34</v>
      </c>
      <c r="B39" s="7" t="s">
        <v>45</v>
      </c>
      <c r="C39" s="8" t="s">
        <v>7</v>
      </c>
      <c r="D39" s="8">
        <v>1</v>
      </c>
      <c r="E39" s="11">
        <v>131131.28999999998</v>
      </c>
      <c r="F39" s="12">
        <v>406939.11428571306</v>
      </c>
      <c r="G39" s="11">
        <v>437104.3</v>
      </c>
      <c r="H39" s="31">
        <v>1356463.7142857099</v>
      </c>
      <c r="I39" s="27">
        <f t="shared" si="3"/>
        <v>284117.79499999998</v>
      </c>
      <c r="J39" s="27">
        <f t="shared" si="4"/>
        <v>345528.45464285649</v>
      </c>
    </row>
    <row r="40" spans="1:10" ht="15.75" customHeight="1" thickBot="1" x14ac:dyDescent="0.35">
      <c r="A40" s="6">
        <f t="shared" si="2"/>
        <v>35</v>
      </c>
      <c r="B40" s="7" t="s">
        <v>46</v>
      </c>
      <c r="C40" s="8" t="s">
        <v>7</v>
      </c>
      <c r="D40" s="8">
        <v>1</v>
      </c>
      <c r="E40" s="11">
        <v>134632.05000000005</v>
      </c>
      <c r="F40" s="12">
        <v>419638.18928571302</v>
      </c>
      <c r="G40" s="11">
        <v>448773.5</v>
      </c>
      <c r="H40" s="31">
        <v>1398793.9642857099</v>
      </c>
      <c r="I40" s="27">
        <f t="shared" si="3"/>
        <v>291702.77500000002</v>
      </c>
      <c r="J40" s="27">
        <f t="shared" si="4"/>
        <v>355670.48214285652</v>
      </c>
    </row>
    <row r="41" spans="1:10" ht="15.75" customHeight="1" thickBot="1" x14ac:dyDescent="0.35">
      <c r="A41" s="6">
        <f t="shared" si="2"/>
        <v>36</v>
      </c>
      <c r="B41" s="7" t="s">
        <v>47</v>
      </c>
      <c r="C41" s="8" t="s">
        <v>7</v>
      </c>
      <c r="D41" s="8">
        <v>1</v>
      </c>
      <c r="E41" s="11">
        <v>138132.81</v>
      </c>
      <c r="F41" s="12">
        <v>432337.26428571297</v>
      </c>
      <c r="G41" s="11">
        <v>460442.7</v>
      </c>
      <c r="H41" s="31">
        <v>1441124.2142857099</v>
      </c>
      <c r="I41" s="27">
        <f t="shared" si="3"/>
        <v>299287.755</v>
      </c>
      <c r="J41" s="27">
        <f t="shared" si="4"/>
        <v>365812.50964285649</v>
      </c>
    </row>
    <row r="42" spans="1:10" ht="15.75" customHeight="1" thickBot="1" x14ac:dyDescent="0.35">
      <c r="A42" s="6">
        <f t="shared" si="2"/>
        <v>37</v>
      </c>
      <c r="B42" s="7" t="s">
        <v>48</v>
      </c>
      <c r="C42" s="8" t="s">
        <v>7</v>
      </c>
      <c r="D42" s="8">
        <v>1</v>
      </c>
      <c r="E42" s="9">
        <v>15126</v>
      </c>
      <c r="F42" s="12">
        <v>445036.33928571292</v>
      </c>
      <c r="G42" s="9">
        <v>50420</v>
      </c>
      <c r="H42" s="31">
        <v>1483454.4642857099</v>
      </c>
      <c r="I42" s="27">
        <f t="shared" si="3"/>
        <v>32773</v>
      </c>
      <c r="J42" s="27">
        <f t="shared" si="4"/>
        <v>238904.66964285646</v>
      </c>
    </row>
    <row r="43" spans="1:10" ht="15.75" customHeight="1" thickBot="1" x14ac:dyDescent="0.35">
      <c r="A43" s="6">
        <f t="shared" si="2"/>
        <v>38</v>
      </c>
      <c r="B43" s="7" t="s">
        <v>49</v>
      </c>
      <c r="C43" s="8" t="s">
        <v>7</v>
      </c>
      <c r="D43" s="8">
        <v>1</v>
      </c>
      <c r="E43" s="11">
        <v>19754.100000000006</v>
      </c>
      <c r="F43" s="12">
        <v>457735.41428571311</v>
      </c>
      <c r="G43" s="11">
        <v>65847</v>
      </c>
      <c r="H43" s="31">
        <v>1525784.7142857099</v>
      </c>
      <c r="I43" s="27">
        <f t="shared" si="3"/>
        <v>42800.55</v>
      </c>
      <c r="J43" s="27">
        <f t="shared" si="4"/>
        <v>250267.98214285655</v>
      </c>
    </row>
    <row r="44" spans="1:10" ht="15.75" customHeight="1" thickBot="1" x14ac:dyDescent="0.35">
      <c r="A44" s="6">
        <f t="shared" si="2"/>
        <v>39</v>
      </c>
      <c r="B44" s="7" t="s">
        <v>50</v>
      </c>
      <c r="C44" s="8" t="s">
        <v>7</v>
      </c>
      <c r="D44" s="8">
        <v>1</v>
      </c>
      <c r="E44" s="11">
        <v>22754.100000000006</v>
      </c>
      <c r="F44" s="12">
        <v>470434.48928571306</v>
      </c>
      <c r="G44" s="11">
        <v>75847</v>
      </c>
      <c r="H44" s="31">
        <v>1568114.9642857099</v>
      </c>
      <c r="I44" s="27">
        <f t="shared" si="3"/>
        <v>49300.55</v>
      </c>
      <c r="J44" s="27">
        <f t="shared" si="4"/>
        <v>259867.51964285653</v>
      </c>
    </row>
    <row r="45" spans="1:10" ht="15.75" customHeight="1" thickBot="1" x14ac:dyDescent="0.35">
      <c r="A45" s="6">
        <f t="shared" si="2"/>
        <v>40</v>
      </c>
      <c r="B45" s="7" t="s">
        <v>51</v>
      </c>
      <c r="C45" s="8" t="s">
        <v>7</v>
      </c>
      <c r="D45" s="8">
        <v>1</v>
      </c>
      <c r="E45" s="11">
        <v>25795.199999999997</v>
      </c>
      <c r="F45" s="12">
        <v>483133.56428571302</v>
      </c>
      <c r="G45" s="11">
        <v>85984</v>
      </c>
      <c r="H45" s="31">
        <v>1610445.2142857099</v>
      </c>
      <c r="I45" s="27">
        <f t="shared" si="3"/>
        <v>55889.599999999999</v>
      </c>
      <c r="J45" s="27">
        <f t="shared" si="4"/>
        <v>269511.5821428565</v>
      </c>
    </row>
    <row r="46" spans="1:10" ht="15.75" customHeight="1" thickBot="1" x14ac:dyDescent="0.35">
      <c r="A46" s="6">
        <f t="shared" si="2"/>
        <v>41</v>
      </c>
      <c r="B46" s="7" t="s">
        <v>52</v>
      </c>
      <c r="C46" s="8" t="s">
        <v>7</v>
      </c>
      <c r="D46" s="8">
        <v>1</v>
      </c>
      <c r="E46" s="9">
        <v>29609.25</v>
      </c>
      <c r="F46" s="12">
        <v>495832.63928571297</v>
      </c>
      <c r="G46" s="9">
        <v>98697.5</v>
      </c>
      <c r="H46" s="31">
        <v>1652775.4642857099</v>
      </c>
      <c r="I46" s="27">
        <f t="shared" si="3"/>
        <v>64153.375</v>
      </c>
      <c r="J46" s="27">
        <f t="shared" si="4"/>
        <v>279993.00714285648</v>
      </c>
    </row>
    <row r="47" spans="1:10" ht="15.75" customHeight="1" thickBot="1" x14ac:dyDescent="0.35">
      <c r="A47" s="6">
        <f t="shared" si="2"/>
        <v>42</v>
      </c>
      <c r="B47" s="7" t="s">
        <v>53</v>
      </c>
      <c r="C47" s="8" t="s">
        <v>7</v>
      </c>
      <c r="D47" s="8">
        <v>1</v>
      </c>
      <c r="E47" s="11">
        <v>33110.009999999995</v>
      </c>
      <c r="F47" s="12">
        <v>508531.71428571315</v>
      </c>
      <c r="G47" s="11">
        <v>110366.7</v>
      </c>
      <c r="H47" s="31">
        <v>1695105.7142857099</v>
      </c>
      <c r="I47" s="27">
        <f t="shared" si="3"/>
        <v>71738.354999999996</v>
      </c>
      <c r="J47" s="27">
        <f t="shared" si="4"/>
        <v>290135.03464285657</v>
      </c>
    </row>
    <row r="48" spans="1:10" ht="15.75" customHeight="1" thickBot="1" x14ac:dyDescent="0.35">
      <c r="A48" s="6">
        <f t="shared" si="2"/>
        <v>43</v>
      </c>
      <c r="B48" s="7" t="s">
        <v>54</v>
      </c>
      <c r="C48" s="8" t="s">
        <v>7</v>
      </c>
      <c r="D48" s="8">
        <v>1</v>
      </c>
      <c r="E48" s="11">
        <v>36610.76999999999</v>
      </c>
      <c r="F48" s="12">
        <v>521230.78928571288</v>
      </c>
      <c r="G48" s="11">
        <v>122035.9</v>
      </c>
      <c r="H48" s="31">
        <v>1737435.9642857099</v>
      </c>
      <c r="I48" s="27">
        <f t="shared" si="3"/>
        <v>79323.334999999992</v>
      </c>
      <c r="J48" s="27">
        <f t="shared" si="4"/>
        <v>300277.06214285642</v>
      </c>
    </row>
    <row r="49" spans="1:10" ht="15.75" customHeight="1" thickBot="1" x14ac:dyDescent="0.35">
      <c r="A49" s="6">
        <f t="shared" si="2"/>
        <v>44</v>
      </c>
      <c r="B49" s="7" t="s">
        <v>55</v>
      </c>
      <c r="C49" s="8" t="s">
        <v>7</v>
      </c>
      <c r="D49" s="8">
        <v>1</v>
      </c>
      <c r="E49" s="11">
        <v>40111.53</v>
      </c>
      <c r="F49" s="10">
        <v>7645.2000000000044</v>
      </c>
      <c r="G49" s="11">
        <v>133705.1</v>
      </c>
      <c r="H49" s="30">
        <v>25484</v>
      </c>
      <c r="I49" s="27">
        <f t="shared" si="3"/>
        <v>86908.315000000002</v>
      </c>
      <c r="J49" s="27">
        <f t="shared" si="4"/>
        <v>47276.757500000007</v>
      </c>
    </row>
    <row r="50" spans="1:10" ht="15.75" customHeight="1" thickBot="1" x14ac:dyDescent="0.35">
      <c r="A50" s="6">
        <f t="shared" si="2"/>
        <v>45</v>
      </c>
      <c r="B50" s="7" t="s">
        <v>56</v>
      </c>
      <c r="C50" s="8" t="s">
        <v>7</v>
      </c>
      <c r="D50" s="8">
        <v>1</v>
      </c>
      <c r="E50" s="9">
        <v>43612.290000000008</v>
      </c>
      <c r="F50" s="12">
        <v>29626.200000000012</v>
      </c>
      <c r="G50" s="9">
        <v>145374.29999999999</v>
      </c>
      <c r="H50" s="31">
        <v>98754</v>
      </c>
      <c r="I50" s="27">
        <f t="shared" si="3"/>
        <v>94493.294999999998</v>
      </c>
      <c r="J50" s="27">
        <f t="shared" si="4"/>
        <v>62059.747500000005</v>
      </c>
    </row>
    <row r="51" spans="1:10" ht="14.4" thickBot="1" x14ac:dyDescent="0.35">
      <c r="A51" s="6">
        <f t="shared" si="2"/>
        <v>46</v>
      </c>
      <c r="B51" s="7" t="s">
        <v>57</v>
      </c>
      <c r="C51" s="8" t="s">
        <v>7</v>
      </c>
      <c r="D51" s="8">
        <v>1</v>
      </c>
      <c r="E51" s="11">
        <v>47113.050000000017</v>
      </c>
      <c r="F51" s="12">
        <v>46454.100000000006</v>
      </c>
      <c r="G51" s="11">
        <v>157043.5</v>
      </c>
      <c r="H51" s="31">
        <v>154847</v>
      </c>
      <c r="I51" s="27">
        <f t="shared" si="3"/>
        <v>102078.27500000001</v>
      </c>
      <c r="J51" s="27">
        <f t="shared" si="4"/>
        <v>74266.1875</v>
      </c>
    </row>
    <row r="52" spans="1:10" ht="15.75" customHeight="1" thickBot="1" x14ac:dyDescent="0.35">
      <c r="A52" s="6">
        <f t="shared" si="2"/>
        <v>47</v>
      </c>
      <c r="B52" s="7" t="s">
        <v>58</v>
      </c>
      <c r="C52" s="8" t="s">
        <v>7</v>
      </c>
      <c r="D52" s="8">
        <v>1</v>
      </c>
      <c r="E52" s="11">
        <v>50613.81</v>
      </c>
      <c r="F52" s="12">
        <v>7453.5</v>
      </c>
      <c r="G52" s="11">
        <v>168712.7</v>
      </c>
      <c r="H52" s="31">
        <v>24845</v>
      </c>
      <c r="I52" s="27">
        <f t="shared" si="3"/>
        <v>109663.255</v>
      </c>
      <c r="J52" s="27">
        <f t="shared" si="4"/>
        <v>58558.377500000002</v>
      </c>
    </row>
    <row r="53" spans="1:10" ht="14.4" thickBot="1" x14ac:dyDescent="0.35">
      <c r="A53" s="6">
        <f t="shared" si="2"/>
        <v>48</v>
      </c>
      <c r="B53" s="7" t="s">
        <v>59</v>
      </c>
      <c r="C53" s="8" t="s">
        <v>7</v>
      </c>
      <c r="D53" s="8">
        <v>1</v>
      </c>
      <c r="E53" s="11">
        <v>54114.570000000007</v>
      </c>
      <c r="F53" s="12">
        <v>34646.100000000006</v>
      </c>
      <c r="G53" s="11">
        <v>180381.9</v>
      </c>
      <c r="H53" s="31">
        <v>115487</v>
      </c>
      <c r="I53" s="27">
        <f t="shared" si="3"/>
        <v>117248.235</v>
      </c>
      <c r="J53" s="27">
        <f t="shared" si="4"/>
        <v>75947.16750000001</v>
      </c>
    </row>
    <row r="54" spans="1:10" ht="14.4" thickBot="1" x14ac:dyDescent="0.35">
      <c r="A54" s="6">
        <f t="shared" si="2"/>
        <v>49</v>
      </c>
      <c r="B54" s="7" t="s">
        <v>60</v>
      </c>
      <c r="C54" s="8" t="s">
        <v>7</v>
      </c>
      <c r="D54" s="8">
        <v>1</v>
      </c>
      <c r="E54" s="9">
        <v>57615.330000000016</v>
      </c>
      <c r="F54" s="12">
        <v>25790.400000000009</v>
      </c>
      <c r="G54" s="9">
        <v>192051.1</v>
      </c>
      <c r="H54" s="31">
        <v>85968</v>
      </c>
      <c r="I54" s="27">
        <f t="shared" si="3"/>
        <v>124833.21500000001</v>
      </c>
      <c r="J54" s="27">
        <f t="shared" si="4"/>
        <v>75311.80750000001</v>
      </c>
    </row>
    <row r="55" spans="1:10" ht="15.75" customHeight="1" thickBot="1" x14ac:dyDescent="0.35">
      <c r="A55" s="6">
        <f t="shared" si="2"/>
        <v>50</v>
      </c>
      <c r="B55" s="7" t="s">
        <v>61</v>
      </c>
      <c r="C55" s="8" t="s">
        <v>7</v>
      </c>
      <c r="D55" s="8">
        <v>1</v>
      </c>
      <c r="E55" s="11">
        <v>61116.090000000026</v>
      </c>
      <c r="F55" s="12">
        <v>55694.700000000012</v>
      </c>
      <c r="G55" s="11">
        <v>203720.3</v>
      </c>
      <c r="H55" s="31">
        <v>185649</v>
      </c>
      <c r="I55" s="27">
        <f t="shared" si="3"/>
        <v>132418.19500000001</v>
      </c>
      <c r="J55" s="27">
        <f t="shared" si="4"/>
        <v>94056.447500000009</v>
      </c>
    </row>
    <row r="56" spans="1:10" ht="15.75" customHeight="1" thickBot="1" x14ac:dyDescent="0.35">
      <c r="A56" s="6">
        <f t="shared" si="2"/>
        <v>51</v>
      </c>
      <c r="B56" s="7" t="s">
        <v>62</v>
      </c>
      <c r="C56" s="8" t="s">
        <v>7</v>
      </c>
      <c r="D56" s="8">
        <v>1</v>
      </c>
      <c r="E56" s="11">
        <v>64616.850000000035</v>
      </c>
      <c r="F56" s="12">
        <v>79754.100000000035</v>
      </c>
      <c r="G56" s="11">
        <v>215389.5</v>
      </c>
      <c r="H56" s="31">
        <v>265847</v>
      </c>
      <c r="I56" s="27">
        <f t="shared" si="3"/>
        <v>140003.17500000002</v>
      </c>
      <c r="J56" s="27">
        <f t="shared" si="4"/>
        <v>109878.63750000003</v>
      </c>
    </row>
    <row r="57" spans="1:10" ht="15.75" customHeight="1" thickBot="1" x14ac:dyDescent="0.35">
      <c r="A57" s="6">
        <f t="shared" si="2"/>
        <v>52</v>
      </c>
      <c r="B57" s="7" t="s">
        <v>63</v>
      </c>
      <c r="C57" s="8" t="s">
        <v>7</v>
      </c>
      <c r="D57" s="8">
        <v>1</v>
      </c>
      <c r="E57" s="11">
        <v>68117.609999999986</v>
      </c>
      <c r="F57" s="12">
        <v>109762.20000000001</v>
      </c>
      <c r="G57" s="11">
        <v>227058.7</v>
      </c>
      <c r="H57" s="31">
        <v>365874</v>
      </c>
      <c r="I57" s="27">
        <f t="shared" si="3"/>
        <v>147588.155</v>
      </c>
      <c r="J57" s="27">
        <f t="shared" si="4"/>
        <v>128675.17750000001</v>
      </c>
    </row>
    <row r="58" spans="1:10" ht="15.75" customHeight="1" thickBot="1" x14ac:dyDescent="0.35">
      <c r="A58" s="6">
        <f t="shared" si="2"/>
        <v>53</v>
      </c>
      <c r="B58" s="7" t="s">
        <v>64</v>
      </c>
      <c r="C58" s="8" t="s">
        <v>7</v>
      </c>
      <c r="D58" s="8">
        <v>1</v>
      </c>
      <c r="E58" s="9">
        <v>71618.370000000024</v>
      </c>
      <c r="F58" s="12">
        <v>102161.31428571424</v>
      </c>
      <c r="G58" s="9">
        <v>238727.9</v>
      </c>
      <c r="H58" s="31">
        <v>340537.71428571403</v>
      </c>
      <c r="I58" s="27">
        <f t="shared" si="3"/>
        <v>155173.13500000001</v>
      </c>
      <c r="J58" s="27">
        <f t="shared" si="4"/>
        <v>128667.22464285712</v>
      </c>
    </row>
    <row r="59" spans="1:10" ht="15.75" customHeight="1" thickBot="1" x14ac:dyDescent="0.35">
      <c r="A59" s="6">
        <f t="shared" si="2"/>
        <v>54</v>
      </c>
      <c r="B59" s="7" t="s">
        <v>65</v>
      </c>
      <c r="C59" s="8" t="s">
        <v>7</v>
      </c>
      <c r="D59" s="8">
        <v>1</v>
      </c>
      <c r="E59" s="11">
        <v>75119.130000000034</v>
      </c>
      <c r="F59" s="12">
        <v>114860.38928571425</v>
      </c>
      <c r="G59" s="11">
        <v>250397.1</v>
      </c>
      <c r="H59" s="31">
        <v>382867.96428571403</v>
      </c>
      <c r="I59" s="27">
        <f t="shared" si="3"/>
        <v>162758.11500000002</v>
      </c>
      <c r="J59" s="27">
        <f t="shared" si="4"/>
        <v>138809.25214285712</v>
      </c>
    </row>
    <row r="60" spans="1:10" ht="15.75" customHeight="1" thickBot="1" x14ac:dyDescent="0.35">
      <c r="A60" s="6">
        <f t="shared" si="2"/>
        <v>55</v>
      </c>
      <c r="B60" s="7" t="s">
        <v>66</v>
      </c>
      <c r="C60" s="8" t="s">
        <v>7</v>
      </c>
      <c r="D60" s="8">
        <v>1</v>
      </c>
      <c r="E60" s="11">
        <v>78619.890000000014</v>
      </c>
      <c r="F60" s="12">
        <v>127559.46428571426</v>
      </c>
      <c r="G60" s="11">
        <v>262066.3</v>
      </c>
      <c r="H60" s="31">
        <v>425198.21428571403</v>
      </c>
      <c r="I60" s="27">
        <f t="shared" si="3"/>
        <v>170343.095</v>
      </c>
      <c r="J60" s="27">
        <f t="shared" si="4"/>
        <v>148951.27964285715</v>
      </c>
    </row>
    <row r="61" spans="1:10" ht="15.75" customHeight="1" thickBot="1" x14ac:dyDescent="0.35">
      <c r="A61" s="6">
        <f t="shared" si="2"/>
        <v>56</v>
      </c>
      <c r="B61" s="7" t="s">
        <v>67</v>
      </c>
      <c r="C61" s="8" t="s">
        <v>7</v>
      </c>
      <c r="D61" s="8">
        <v>1</v>
      </c>
      <c r="E61" s="11">
        <v>82120.650000000023</v>
      </c>
      <c r="F61" s="12">
        <v>140258.53928571421</v>
      </c>
      <c r="G61" s="11">
        <v>273735.5</v>
      </c>
      <c r="H61" s="31">
        <v>467528.46428571403</v>
      </c>
      <c r="I61" s="27">
        <f t="shared" si="3"/>
        <v>177928.07500000001</v>
      </c>
      <c r="J61" s="27">
        <f t="shared" si="4"/>
        <v>159093.30714285711</v>
      </c>
    </row>
    <row r="62" spans="1:10" ht="15.75" customHeight="1" thickBot="1" x14ac:dyDescent="0.35">
      <c r="A62" s="6">
        <f t="shared" si="2"/>
        <v>57</v>
      </c>
      <c r="B62" s="7" t="s">
        <v>68</v>
      </c>
      <c r="C62" s="8" t="s">
        <v>7</v>
      </c>
      <c r="D62" s="8">
        <v>1</v>
      </c>
      <c r="E62" s="9">
        <v>85621.410000000033</v>
      </c>
      <c r="F62" s="12">
        <v>152957.61428571428</v>
      </c>
      <c r="G62" s="9">
        <v>285404.7</v>
      </c>
      <c r="H62" s="31">
        <v>509858.71428571403</v>
      </c>
      <c r="I62" s="27">
        <f t="shared" si="3"/>
        <v>185513.05500000002</v>
      </c>
      <c r="J62" s="27">
        <f t="shared" si="4"/>
        <v>169235.33464285714</v>
      </c>
    </row>
    <row r="63" spans="1:10" ht="15.75" customHeight="1" thickBot="1" x14ac:dyDescent="0.35">
      <c r="A63" s="6">
        <f t="shared" si="2"/>
        <v>58</v>
      </c>
      <c r="B63" s="7" t="s">
        <v>69</v>
      </c>
      <c r="C63" s="8" t="s">
        <v>7</v>
      </c>
      <c r="D63" s="8">
        <v>1</v>
      </c>
      <c r="E63" s="11">
        <v>89122.170000000042</v>
      </c>
      <c r="F63" s="12">
        <v>165656.68928571418</v>
      </c>
      <c r="G63" s="11">
        <v>297073.90000000002</v>
      </c>
      <c r="H63" s="31">
        <v>552188.96428571397</v>
      </c>
      <c r="I63" s="27">
        <f t="shared" si="3"/>
        <v>193098.03500000003</v>
      </c>
      <c r="J63" s="27">
        <f t="shared" si="4"/>
        <v>179377.36214285711</v>
      </c>
    </row>
    <row r="64" spans="1:10" ht="15.75" customHeight="1" thickBot="1" x14ac:dyDescent="0.35">
      <c r="A64" s="6">
        <f t="shared" si="2"/>
        <v>59</v>
      </c>
      <c r="B64" s="7" t="s">
        <v>70</v>
      </c>
      <c r="C64" s="8" t="s">
        <v>7</v>
      </c>
      <c r="D64" s="8">
        <v>1</v>
      </c>
      <c r="E64" s="11">
        <v>92622.93</v>
      </c>
      <c r="F64" s="12">
        <v>178355.76428571425</v>
      </c>
      <c r="G64" s="11">
        <v>308743.09999999998</v>
      </c>
      <c r="H64" s="31">
        <v>594519.21428571397</v>
      </c>
      <c r="I64" s="27">
        <f t="shared" si="3"/>
        <v>200683.01499999998</v>
      </c>
      <c r="J64" s="27">
        <f t="shared" si="4"/>
        <v>189519.38964285713</v>
      </c>
    </row>
    <row r="65" spans="1:10" ht="15.75" customHeight="1" thickBot="1" x14ac:dyDescent="0.35">
      <c r="A65" s="6">
        <f t="shared" si="2"/>
        <v>60</v>
      </c>
      <c r="B65" s="7" t="s">
        <v>71</v>
      </c>
      <c r="C65" s="8" t="s">
        <v>7</v>
      </c>
      <c r="D65" s="8">
        <v>1</v>
      </c>
      <c r="E65" s="11">
        <v>96123.69</v>
      </c>
      <c r="F65" s="12">
        <v>191054.8392857142</v>
      </c>
      <c r="G65" s="11">
        <v>320412.3</v>
      </c>
      <c r="H65" s="31">
        <v>636849.46428571397</v>
      </c>
      <c r="I65" s="27">
        <f t="shared" si="3"/>
        <v>208267.995</v>
      </c>
      <c r="J65" s="27">
        <f t="shared" si="4"/>
        <v>199661.4171428571</v>
      </c>
    </row>
    <row r="66" spans="1:10" ht="15.75" customHeight="1" thickBot="1" x14ac:dyDescent="0.35">
      <c r="A66" s="6">
        <f t="shared" si="2"/>
        <v>61</v>
      </c>
      <c r="B66" s="7" t="s">
        <v>72</v>
      </c>
      <c r="C66" s="8" t="s">
        <v>7</v>
      </c>
      <c r="D66" s="8">
        <v>1</v>
      </c>
      <c r="E66" s="9">
        <v>99624.450000000012</v>
      </c>
      <c r="F66" s="12">
        <v>203753.91428571427</v>
      </c>
      <c r="G66" s="9">
        <v>332081.5</v>
      </c>
      <c r="H66" s="31">
        <v>679179.71428571397</v>
      </c>
      <c r="I66" s="27">
        <f t="shared" si="3"/>
        <v>215852.97500000001</v>
      </c>
      <c r="J66" s="27">
        <f t="shared" si="4"/>
        <v>209803.44464285712</v>
      </c>
    </row>
    <row r="67" spans="1:10" ht="15.75" customHeight="1" thickBot="1" x14ac:dyDescent="0.35">
      <c r="A67" s="6">
        <f t="shared" si="2"/>
        <v>62</v>
      </c>
      <c r="B67" s="7" t="s">
        <v>73</v>
      </c>
      <c r="C67" s="8" t="s">
        <v>7</v>
      </c>
      <c r="D67" s="8">
        <v>1</v>
      </c>
      <c r="E67" s="11">
        <v>103125.21000000002</v>
      </c>
      <c r="F67" s="12">
        <v>216452.98928571423</v>
      </c>
      <c r="G67" s="11">
        <v>343750.7</v>
      </c>
      <c r="H67" s="31">
        <v>721509.96428571397</v>
      </c>
      <c r="I67" s="27">
        <f t="shared" si="3"/>
        <v>223437.95500000002</v>
      </c>
      <c r="J67" s="27">
        <f t="shared" si="4"/>
        <v>219945.47214285712</v>
      </c>
    </row>
    <row r="68" spans="1:10" ht="15.75" customHeight="1" thickBot="1" x14ac:dyDescent="0.35">
      <c r="A68" s="6">
        <f t="shared" si="2"/>
        <v>63</v>
      </c>
      <c r="B68" s="7" t="s">
        <v>74</v>
      </c>
      <c r="C68" s="8" t="s">
        <v>7</v>
      </c>
      <c r="D68" s="8">
        <v>1</v>
      </c>
      <c r="E68" s="11">
        <v>106625.97000000003</v>
      </c>
      <c r="F68" s="12">
        <v>229152.06428571418</v>
      </c>
      <c r="G68" s="11">
        <v>355419.9</v>
      </c>
      <c r="H68" s="31">
        <v>763840.21428571397</v>
      </c>
      <c r="I68" s="27">
        <f t="shared" si="3"/>
        <v>231022.93500000003</v>
      </c>
      <c r="J68" s="27">
        <f t="shared" si="4"/>
        <v>230087.49964285712</v>
      </c>
    </row>
    <row r="69" spans="1:10" ht="15.75" customHeight="1" thickBot="1" x14ac:dyDescent="0.35">
      <c r="A69" s="6">
        <f t="shared" si="2"/>
        <v>64</v>
      </c>
      <c r="B69" s="7" t="s">
        <v>75</v>
      </c>
      <c r="C69" s="8" t="s">
        <v>7</v>
      </c>
      <c r="D69" s="8">
        <v>1</v>
      </c>
      <c r="E69" s="11">
        <v>110126.72999999998</v>
      </c>
      <c r="F69" s="12">
        <v>241851.13928571425</v>
      </c>
      <c r="G69" s="11">
        <v>367089.1</v>
      </c>
      <c r="H69" s="31">
        <v>806170.46428571397</v>
      </c>
      <c r="I69" s="27">
        <f t="shared" si="3"/>
        <v>238607.91499999998</v>
      </c>
      <c r="J69" s="27">
        <f t="shared" si="4"/>
        <v>240229.52714285711</v>
      </c>
    </row>
    <row r="70" spans="1:10" ht="15.75" customHeight="1" thickBot="1" x14ac:dyDescent="0.35">
      <c r="A70" s="6">
        <f t="shared" si="2"/>
        <v>65</v>
      </c>
      <c r="B70" s="7" t="s">
        <v>76</v>
      </c>
      <c r="C70" s="8" t="s">
        <v>7</v>
      </c>
      <c r="D70" s="8">
        <v>1</v>
      </c>
      <c r="E70" s="9">
        <v>113627.48999999999</v>
      </c>
      <c r="F70" s="12">
        <v>254550.2142857142</v>
      </c>
      <c r="G70" s="9">
        <v>378758.3</v>
      </c>
      <c r="H70" s="31">
        <v>848500.71428571397</v>
      </c>
      <c r="I70" s="27">
        <f t="shared" ref="I70:I101" si="5">AVERAGE(E70,G70)</f>
        <v>246192.89499999999</v>
      </c>
      <c r="J70" s="27">
        <f t="shared" ref="J70:J101" si="6">AVERAGE(F70,I70)</f>
        <v>250371.55464285711</v>
      </c>
    </row>
    <row r="71" spans="1:10" ht="15.75" customHeight="1" thickBot="1" x14ac:dyDescent="0.35">
      <c r="A71" s="6">
        <f t="shared" ref="A71:A127" si="7">A70+1</f>
        <v>66</v>
      </c>
      <c r="B71" s="7" t="s">
        <v>77</v>
      </c>
      <c r="C71" s="8" t="s">
        <v>7</v>
      </c>
      <c r="D71" s="8">
        <v>1</v>
      </c>
      <c r="E71" s="11">
        <v>117128.25</v>
      </c>
      <c r="F71" s="12">
        <v>267249.28928571416</v>
      </c>
      <c r="G71" s="11">
        <v>390427.5</v>
      </c>
      <c r="H71" s="31">
        <v>890830.96428571397</v>
      </c>
      <c r="I71" s="27">
        <f t="shared" si="5"/>
        <v>253777.875</v>
      </c>
      <c r="J71" s="27">
        <f t="shared" si="6"/>
        <v>260513.58214285708</v>
      </c>
    </row>
    <row r="72" spans="1:10" ht="15.75" customHeight="1" thickBot="1" x14ac:dyDescent="0.35">
      <c r="A72" s="6">
        <f t="shared" si="7"/>
        <v>67</v>
      </c>
      <c r="B72" s="7" t="s">
        <v>78</v>
      </c>
      <c r="C72" s="8" t="s">
        <v>7</v>
      </c>
      <c r="D72" s="8">
        <v>1</v>
      </c>
      <c r="E72" s="11">
        <v>120629.01000000001</v>
      </c>
      <c r="F72" s="12">
        <v>279948.36428571434</v>
      </c>
      <c r="G72" s="11">
        <v>402096.7</v>
      </c>
      <c r="H72" s="31">
        <v>933161.21428571397</v>
      </c>
      <c r="I72" s="27">
        <f t="shared" si="5"/>
        <v>261362.85500000001</v>
      </c>
      <c r="J72" s="27">
        <f t="shared" si="6"/>
        <v>270655.60964285716</v>
      </c>
    </row>
    <row r="73" spans="1:10" ht="15.75" customHeight="1" thickBot="1" x14ac:dyDescent="0.35">
      <c r="A73" s="6">
        <f t="shared" si="7"/>
        <v>68</v>
      </c>
      <c r="B73" s="7" t="s">
        <v>79</v>
      </c>
      <c r="C73" s="8" t="s">
        <v>7</v>
      </c>
      <c r="D73" s="8">
        <v>1</v>
      </c>
      <c r="E73" s="11">
        <v>124129.77000000002</v>
      </c>
      <c r="F73" s="12">
        <v>292647.4392857143</v>
      </c>
      <c r="G73" s="11">
        <v>413765.9</v>
      </c>
      <c r="H73" s="31">
        <v>975491.46428571397</v>
      </c>
      <c r="I73" s="27">
        <f t="shared" si="5"/>
        <v>268947.83500000002</v>
      </c>
      <c r="J73" s="27">
        <f t="shared" si="6"/>
        <v>280797.63714285719</v>
      </c>
    </row>
    <row r="74" spans="1:10" ht="15.75" customHeight="1" thickBot="1" x14ac:dyDescent="0.35">
      <c r="A74" s="6">
        <f t="shared" si="7"/>
        <v>69</v>
      </c>
      <c r="B74" s="7" t="s">
        <v>80</v>
      </c>
      <c r="C74" s="8" t="s">
        <v>7</v>
      </c>
      <c r="D74" s="8">
        <v>1</v>
      </c>
      <c r="E74" s="9">
        <v>127630.53000000003</v>
      </c>
      <c r="F74" s="12">
        <v>5346.5142857130013</v>
      </c>
      <c r="G74" s="9">
        <v>425435.1</v>
      </c>
      <c r="H74" s="31">
        <v>17821.714285710001</v>
      </c>
      <c r="I74" s="27">
        <f t="shared" si="5"/>
        <v>276532.815</v>
      </c>
      <c r="J74" s="27">
        <f t="shared" si="6"/>
        <v>140939.66464285651</v>
      </c>
    </row>
    <row r="75" spans="1:10" ht="15.75" customHeight="1" thickBot="1" x14ac:dyDescent="0.35">
      <c r="A75" s="6">
        <f t="shared" si="7"/>
        <v>70</v>
      </c>
      <c r="B75" s="7" t="s">
        <v>81</v>
      </c>
      <c r="C75" s="8" t="s">
        <v>7</v>
      </c>
      <c r="D75" s="8">
        <v>1</v>
      </c>
      <c r="E75" s="11">
        <v>131131.28999999998</v>
      </c>
      <c r="F75" s="12">
        <v>18045.589285712995</v>
      </c>
      <c r="G75" s="11">
        <v>437104.3</v>
      </c>
      <c r="H75" s="31">
        <v>60151.964285709997</v>
      </c>
      <c r="I75" s="27">
        <f t="shared" si="5"/>
        <v>284117.79499999998</v>
      </c>
      <c r="J75" s="27">
        <f t="shared" si="6"/>
        <v>151081.69214285648</v>
      </c>
    </row>
    <row r="76" spans="1:10" ht="15.75" customHeight="1" thickBot="1" x14ac:dyDescent="0.35">
      <c r="A76" s="6">
        <f t="shared" si="7"/>
        <v>71</v>
      </c>
      <c r="B76" s="7" t="s">
        <v>82</v>
      </c>
      <c r="C76" s="8" t="s">
        <v>7</v>
      </c>
      <c r="D76" s="8">
        <v>1</v>
      </c>
      <c r="E76" s="11">
        <v>134632.05000000005</v>
      </c>
      <c r="F76" s="12">
        <v>30744.664285713006</v>
      </c>
      <c r="G76" s="11">
        <v>448773.5</v>
      </c>
      <c r="H76" s="31">
        <v>102482.21428571</v>
      </c>
      <c r="I76" s="27">
        <f t="shared" si="5"/>
        <v>291702.77500000002</v>
      </c>
      <c r="J76" s="27">
        <f t="shared" si="6"/>
        <v>161223.71964285651</v>
      </c>
    </row>
    <row r="77" spans="1:10" ht="15.75" customHeight="1" thickBot="1" x14ac:dyDescent="0.35">
      <c r="A77" s="6">
        <f t="shared" si="7"/>
        <v>72</v>
      </c>
      <c r="B77" s="7" t="s">
        <v>83</v>
      </c>
      <c r="C77" s="8" t="s">
        <v>7</v>
      </c>
      <c r="D77" s="8">
        <v>1</v>
      </c>
      <c r="E77" s="11">
        <v>138132.81</v>
      </c>
      <c r="F77" s="12">
        <v>43443.739285713003</v>
      </c>
      <c r="G77" s="11">
        <v>460442.7</v>
      </c>
      <c r="H77" s="31">
        <v>144812.46428571001</v>
      </c>
      <c r="I77" s="27">
        <f t="shared" si="5"/>
        <v>299287.755</v>
      </c>
      <c r="J77" s="27">
        <f t="shared" si="6"/>
        <v>171365.7471428565</v>
      </c>
    </row>
    <row r="78" spans="1:10" ht="15.75" customHeight="1" thickBot="1" x14ac:dyDescent="0.35">
      <c r="A78" s="6">
        <f t="shared" si="7"/>
        <v>73</v>
      </c>
      <c r="B78" s="7" t="s">
        <v>84</v>
      </c>
      <c r="C78" s="8" t="s">
        <v>7</v>
      </c>
      <c r="D78" s="8">
        <v>1</v>
      </c>
      <c r="E78" s="9">
        <v>15126</v>
      </c>
      <c r="F78" s="12">
        <v>56142.814285713015</v>
      </c>
      <c r="G78" s="9">
        <v>50420</v>
      </c>
      <c r="H78" s="31">
        <v>187142.71428571001</v>
      </c>
      <c r="I78" s="27">
        <f t="shared" si="5"/>
        <v>32773</v>
      </c>
      <c r="J78" s="27">
        <f t="shared" si="6"/>
        <v>44457.907142856508</v>
      </c>
    </row>
    <row r="79" spans="1:10" ht="15.75" customHeight="1" thickBot="1" x14ac:dyDescent="0.35">
      <c r="A79" s="6">
        <f t="shared" si="7"/>
        <v>74</v>
      </c>
      <c r="B79" s="7" t="s">
        <v>85</v>
      </c>
      <c r="C79" s="8" t="s">
        <v>7</v>
      </c>
      <c r="D79" s="8">
        <v>1</v>
      </c>
      <c r="E79" s="11">
        <v>19754.100000000006</v>
      </c>
      <c r="F79" s="12">
        <v>368841.88928571297</v>
      </c>
      <c r="G79" s="11">
        <v>65847</v>
      </c>
      <c r="H79" s="31">
        <v>1229472.9642857099</v>
      </c>
      <c r="I79" s="27">
        <f t="shared" si="5"/>
        <v>42800.55</v>
      </c>
      <c r="J79" s="27">
        <f t="shared" si="6"/>
        <v>205821.21964285648</v>
      </c>
    </row>
    <row r="80" spans="1:10" ht="15.75" customHeight="1" thickBot="1" x14ac:dyDescent="0.35">
      <c r="A80" s="6">
        <f t="shared" si="7"/>
        <v>75</v>
      </c>
      <c r="B80" s="7" t="s">
        <v>86</v>
      </c>
      <c r="C80" s="8" t="s">
        <v>7</v>
      </c>
      <c r="D80" s="8">
        <v>1</v>
      </c>
      <c r="E80" s="11">
        <v>22754.100000000006</v>
      </c>
      <c r="F80" s="12">
        <v>381540.96428571292</v>
      </c>
      <c r="G80" s="11">
        <v>75847</v>
      </c>
      <c r="H80" s="31">
        <v>1271803.2142857099</v>
      </c>
      <c r="I80" s="27">
        <f t="shared" si="5"/>
        <v>49300.55</v>
      </c>
      <c r="J80" s="27">
        <f t="shared" si="6"/>
        <v>215420.75714285646</v>
      </c>
    </row>
    <row r="81" spans="1:10" ht="14.4" thickBot="1" x14ac:dyDescent="0.35">
      <c r="A81" s="6">
        <f t="shared" si="7"/>
        <v>76</v>
      </c>
      <c r="B81" s="7" t="s">
        <v>87</v>
      </c>
      <c r="C81" s="8" t="s">
        <v>7</v>
      </c>
      <c r="D81" s="8">
        <v>1</v>
      </c>
      <c r="E81" s="11">
        <v>25795.199999999997</v>
      </c>
      <c r="F81" s="12">
        <v>394240.03928571311</v>
      </c>
      <c r="G81" s="11">
        <v>85984</v>
      </c>
      <c r="H81" s="31">
        <v>1314133.4642857099</v>
      </c>
      <c r="I81" s="27">
        <f t="shared" si="5"/>
        <v>55889.599999999999</v>
      </c>
      <c r="J81" s="27">
        <f t="shared" si="6"/>
        <v>225064.81964285654</v>
      </c>
    </row>
    <row r="82" spans="1:10" ht="15.75" customHeight="1" thickBot="1" x14ac:dyDescent="0.35">
      <c r="A82" s="6">
        <f t="shared" si="7"/>
        <v>77</v>
      </c>
      <c r="B82" s="7" t="s">
        <v>88</v>
      </c>
      <c r="C82" s="8" t="s">
        <v>7</v>
      </c>
      <c r="D82" s="8">
        <v>1</v>
      </c>
      <c r="E82" s="9">
        <v>29609.25</v>
      </c>
      <c r="F82" s="12">
        <v>406939.11428571306</v>
      </c>
      <c r="G82" s="9">
        <v>98697.5</v>
      </c>
      <c r="H82" s="31">
        <v>1356463.7142857099</v>
      </c>
      <c r="I82" s="27">
        <f t="shared" si="5"/>
        <v>64153.375</v>
      </c>
      <c r="J82" s="27">
        <f t="shared" si="6"/>
        <v>235546.24464285653</v>
      </c>
    </row>
    <row r="83" spans="1:10" ht="15.75" customHeight="1" thickBot="1" x14ac:dyDescent="0.35">
      <c r="A83" s="6">
        <f t="shared" si="7"/>
        <v>78</v>
      </c>
      <c r="B83" s="7" t="s">
        <v>89</v>
      </c>
      <c r="C83" s="8" t="s">
        <v>7</v>
      </c>
      <c r="D83" s="8">
        <v>1</v>
      </c>
      <c r="E83" s="11">
        <v>33110.009999999995</v>
      </c>
      <c r="F83" s="12">
        <v>419638.18928571302</v>
      </c>
      <c r="G83" s="11">
        <v>110366.7</v>
      </c>
      <c r="H83" s="31">
        <v>1398793.9642857099</v>
      </c>
      <c r="I83" s="27">
        <f t="shared" si="5"/>
        <v>71738.354999999996</v>
      </c>
      <c r="J83" s="27">
        <f t="shared" si="6"/>
        <v>245688.2721428565</v>
      </c>
    </row>
    <row r="84" spans="1:10" ht="15.75" customHeight="1" thickBot="1" x14ac:dyDescent="0.35">
      <c r="A84" s="6">
        <f t="shared" si="7"/>
        <v>79</v>
      </c>
      <c r="B84" s="7" t="s">
        <v>90</v>
      </c>
      <c r="C84" s="8" t="s">
        <v>7</v>
      </c>
      <c r="D84" s="8">
        <v>1</v>
      </c>
      <c r="E84" s="11">
        <v>36610.76999999999</v>
      </c>
      <c r="F84" s="12">
        <v>432337.26428571297</v>
      </c>
      <c r="G84" s="11">
        <v>122035.9</v>
      </c>
      <c r="H84" s="31">
        <v>1441124.2142857099</v>
      </c>
      <c r="I84" s="27">
        <f t="shared" si="5"/>
        <v>79323.334999999992</v>
      </c>
      <c r="J84" s="27">
        <f t="shared" si="6"/>
        <v>255830.29964285647</v>
      </c>
    </row>
    <row r="85" spans="1:10" ht="15.75" customHeight="1" thickBot="1" x14ac:dyDescent="0.35">
      <c r="A85" s="6">
        <f t="shared" si="7"/>
        <v>80</v>
      </c>
      <c r="B85" s="7" t="s">
        <v>91</v>
      </c>
      <c r="C85" s="8" t="s">
        <v>7</v>
      </c>
      <c r="D85" s="8">
        <v>1</v>
      </c>
      <c r="E85" s="11">
        <v>40111.53</v>
      </c>
      <c r="F85" s="12">
        <v>445036.33928571292</v>
      </c>
      <c r="G85" s="11">
        <v>133705.1</v>
      </c>
      <c r="H85" s="31">
        <v>1483454.4642857099</v>
      </c>
      <c r="I85" s="27">
        <f t="shared" si="5"/>
        <v>86908.315000000002</v>
      </c>
      <c r="J85" s="27">
        <f t="shared" si="6"/>
        <v>265972.32714285643</v>
      </c>
    </row>
    <row r="86" spans="1:10" ht="15.75" customHeight="1" thickBot="1" x14ac:dyDescent="0.35">
      <c r="A86" s="6">
        <f t="shared" si="7"/>
        <v>81</v>
      </c>
      <c r="B86" s="7" t="s">
        <v>92</v>
      </c>
      <c r="C86" s="8" t="s">
        <v>7</v>
      </c>
      <c r="D86" s="8">
        <v>1</v>
      </c>
      <c r="E86" s="9">
        <v>43612.290000000008</v>
      </c>
      <c r="F86" s="12">
        <v>457735.41428571311</v>
      </c>
      <c r="G86" s="9">
        <v>145374.29999999999</v>
      </c>
      <c r="H86" s="31">
        <v>1525784.7142857099</v>
      </c>
      <c r="I86" s="27">
        <f t="shared" si="5"/>
        <v>94493.294999999998</v>
      </c>
      <c r="J86" s="27">
        <f t="shared" si="6"/>
        <v>276114.35464285658</v>
      </c>
    </row>
    <row r="87" spans="1:10" ht="15.75" customHeight="1" thickBot="1" x14ac:dyDescent="0.35">
      <c r="A87" s="6">
        <f t="shared" si="7"/>
        <v>82</v>
      </c>
      <c r="B87" s="7" t="s">
        <v>93</v>
      </c>
      <c r="C87" s="8" t="s">
        <v>7</v>
      </c>
      <c r="D87" s="13">
        <v>1</v>
      </c>
      <c r="E87" s="11">
        <v>47113.050000000017</v>
      </c>
      <c r="F87" s="12">
        <v>470434.48928571306</v>
      </c>
      <c r="G87" s="11">
        <v>157043.5</v>
      </c>
      <c r="H87" s="31">
        <v>1568114.9642857099</v>
      </c>
      <c r="I87" s="27">
        <f t="shared" si="5"/>
        <v>102078.27500000001</v>
      </c>
      <c r="J87" s="27">
        <f t="shared" si="6"/>
        <v>286256.38214285654</v>
      </c>
    </row>
    <row r="88" spans="1:10" ht="15.75" customHeight="1" thickBot="1" x14ac:dyDescent="0.35">
      <c r="A88" s="6">
        <f t="shared" si="7"/>
        <v>83</v>
      </c>
      <c r="B88" s="7" t="s">
        <v>94</v>
      </c>
      <c r="C88" s="8" t="s">
        <v>7</v>
      </c>
      <c r="D88" s="8">
        <v>1</v>
      </c>
      <c r="E88" s="11">
        <v>50613.81</v>
      </c>
      <c r="F88" s="12">
        <v>483133.56428571302</v>
      </c>
      <c r="G88" s="11">
        <v>168712.7</v>
      </c>
      <c r="H88" s="31">
        <v>1610445.2142857099</v>
      </c>
      <c r="I88" s="27">
        <f t="shared" si="5"/>
        <v>109663.255</v>
      </c>
      <c r="J88" s="27">
        <f t="shared" si="6"/>
        <v>296398.40964285651</v>
      </c>
    </row>
    <row r="89" spans="1:10" ht="15.75" customHeight="1" thickBot="1" x14ac:dyDescent="0.35">
      <c r="A89" s="6">
        <f t="shared" si="7"/>
        <v>84</v>
      </c>
      <c r="B89" s="7" t="s">
        <v>95</v>
      </c>
      <c r="C89" s="8" t="s">
        <v>7</v>
      </c>
      <c r="D89" s="8">
        <v>1</v>
      </c>
      <c r="E89" s="11">
        <v>54114.570000000007</v>
      </c>
      <c r="F89" s="12">
        <v>495832.63928571297</v>
      </c>
      <c r="G89" s="11">
        <v>180381.9</v>
      </c>
      <c r="H89" s="31">
        <v>1652775.4642857099</v>
      </c>
      <c r="I89" s="27">
        <f t="shared" si="5"/>
        <v>117248.235</v>
      </c>
      <c r="J89" s="27">
        <f t="shared" si="6"/>
        <v>306540.43714285648</v>
      </c>
    </row>
    <row r="90" spans="1:10" ht="15.75" customHeight="1" thickBot="1" x14ac:dyDescent="0.35">
      <c r="A90" s="6">
        <f t="shared" si="7"/>
        <v>85</v>
      </c>
      <c r="B90" s="7" t="s">
        <v>96</v>
      </c>
      <c r="C90" s="8" t="s">
        <v>7</v>
      </c>
      <c r="D90" s="8">
        <v>1</v>
      </c>
      <c r="E90" s="9">
        <v>57615.330000000016</v>
      </c>
      <c r="F90" s="12">
        <v>508531.71428571315</v>
      </c>
      <c r="G90" s="9">
        <v>192051.1</v>
      </c>
      <c r="H90" s="31">
        <v>1695105.7142857099</v>
      </c>
      <c r="I90" s="27">
        <f t="shared" si="5"/>
        <v>124833.21500000001</v>
      </c>
      <c r="J90" s="27">
        <f t="shared" si="6"/>
        <v>316682.46464285656</v>
      </c>
    </row>
    <row r="91" spans="1:10" ht="15.75" customHeight="1" thickBot="1" x14ac:dyDescent="0.35">
      <c r="A91" s="6">
        <f t="shared" si="7"/>
        <v>86</v>
      </c>
      <c r="B91" s="7" t="s">
        <v>97</v>
      </c>
      <c r="C91" s="8" t="s">
        <v>7</v>
      </c>
      <c r="D91" s="8">
        <v>1</v>
      </c>
      <c r="E91" s="11">
        <v>61116.090000000026</v>
      </c>
      <c r="F91" s="12">
        <v>521230.78928571288</v>
      </c>
      <c r="G91" s="11">
        <v>203720.3</v>
      </c>
      <c r="H91" s="31">
        <v>1737435.9642857099</v>
      </c>
      <c r="I91" s="27">
        <f t="shared" si="5"/>
        <v>132418.19500000001</v>
      </c>
      <c r="J91" s="27">
        <f t="shared" si="6"/>
        <v>326824.49214285647</v>
      </c>
    </row>
    <row r="92" spans="1:10" ht="15.75" customHeight="1" thickBot="1" x14ac:dyDescent="0.35">
      <c r="A92" s="6">
        <f t="shared" si="7"/>
        <v>87</v>
      </c>
      <c r="B92" s="7" t="s">
        <v>98</v>
      </c>
      <c r="C92" s="8" t="s">
        <v>7</v>
      </c>
      <c r="D92" s="8">
        <v>1</v>
      </c>
      <c r="E92" s="11">
        <v>64616.850000000035</v>
      </c>
      <c r="F92" s="12">
        <v>102161.31428571424</v>
      </c>
      <c r="G92" s="11">
        <v>215389.5</v>
      </c>
      <c r="H92" s="31">
        <v>340537.71428571403</v>
      </c>
      <c r="I92" s="27">
        <f t="shared" si="5"/>
        <v>140003.17500000002</v>
      </c>
      <c r="J92" s="27">
        <f t="shared" si="6"/>
        <v>121082.24464285713</v>
      </c>
    </row>
    <row r="93" spans="1:10" ht="15.75" customHeight="1" thickBot="1" x14ac:dyDescent="0.35">
      <c r="A93" s="6">
        <f t="shared" si="7"/>
        <v>88</v>
      </c>
      <c r="B93" s="7" t="s">
        <v>99</v>
      </c>
      <c r="C93" s="8" t="s">
        <v>7</v>
      </c>
      <c r="D93" s="8">
        <v>1</v>
      </c>
      <c r="E93" s="11">
        <v>68117.609999999986</v>
      </c>
      <c r="F93" s="12">
        <v>114860.38928571425</v>
      </c>
      <c r="G93" s="11">
        <v>227058.7</v>
      </c>
      <c r="H93" s="31">
        <v>382867.96428571403</v>
      </c>
      <c r="I93" s="27">
        <f t="shared" si="5"/>
        <v>147588.155</v>
      </c>
      <c r="J93" s="27">
        <f t="shared" si="6"/>
        <v>131224.27214285714</v>
      </c>
    </row>
    <row r="94" spans="1:10" ht="15.75" customHeight="1" thickBot="1" x14ac:dyDescent="0.35">
      <c r="A94" s="6">
        <f t="shared" si="7"/>
        <v>89</v>
      </c>
      <c r="B94" s="7" t="s">
        <v>100</v>
      </c>
      <c r="C94" s="8" t="s">
        <v>7</v>
      </c>
      <c r="D94" s="8">
        <v>1</v>
      </c>
      <c r="E94" s="9">
        <v>71618.370000000024</v>
      </c>
      <c r="F94" s="12">
        <v>127559.46428571426</v>
      </c>
      <c r="G94" s="9">
        <v>238727.9</v>
      </c>
      <c r="H94" s="31">
        <v>425198.21428571403</v>
      </c>
      <c r="I94" s="27">
        <f t="shared" si="5"/>
        <v>155173.13500000001</v>
      </c>
      <c r="J94" s="27">
        <f t="shared" si="6"/>
        <v>141366.29964285714</v>
      </c>
    </row>
    <row r="95" spans="1:10" ht="15.75" customHeight="1" thickBot="1" x14ac:dyDescent="0.35">
      <c r="A95" s="6">
        <f t="shared" si="7"/>
        <v>90</v>
      </c>
      <c r="B95" s="7" t="s">
        <v>101</v>
      </c>
      <c r="C95" s="8" t="s">
        <v>7</v>
      </c>
      <c r="D95" s="8">
        <v>1</v>
      </c>
      <c r="E95" s="11">
        <v>75119.130000000034</v>
      </c>
      <c r="F95" s="12">
        <v>140258.53928571421</v>
      </c>
      <c r="G95" s="11">
        <v>250397.1</v>
      </c>
      <c r="H95" s="31">
        <v>467528.46428571403</v>
      </c>
      <c r="I95" s="27">
        <f t="shared" si="5"/>
        <v>162758.11500000002</v>
      </c>
      <c r="J95" s="27">
        <f t="shared" si="6"/>
        <v>151508.32714285713</v>
      </c>
    </row>
    <row r="96" spans="1:10" ht="15.75" customHeight="1" thickBot="1" x14ac:dyDescent="0.35">
      <c r="A96" s="6">
        <f t="shared" si="7"/>
        <v>91</v>
      </c>
      <c r="B96" s="7" t="s">
        <v>102</v>
      </c>
      <c r="C96" s="8" t="s">
        <v>7</v>
      </c>
      <c r="D96" s="8">
        <v>1</v>
      </c>
      <c r="E96" s="11">
        <v>78619.890000000014</v>
      </c>
      <c r="F96" s="12">
        <v>152957.61428571428</v>
      </c>
      <c r="G96" s="11">
        <v>262066.3</v>
      </c>
      <c r="H96" s="31">
        <v>509858.71428571403</v>
      </c>
      <c r="I96" s="27">
        <f t="shared" si="5"/>
        <v>170343.095</v>
      </c>
      <c r="J96" s="27">
        <f t="shared" si="6"/>
        <v>161650.35464285716</v>
      </c>
    </row>
    <row r="97" spans="1:10" ht="15.75" customHeight="1" thickBot="1" x14ac:dyDescent="0.35">
      <c r="A97" s="6">
        <f t="shared" si="7"/>
        <v>92</v>
      </c>
      <c r="B97" s="7" t="s">
        <v>103</v>
      </c>
      <c r="C97" s="8" t="s">
        <v>7</v>
      </c>
      <c r="D97" s="8">
        <v>1</v>
      </c>
      <c r="E97" s="11">
        <v>82120.650000000023</v>
      </c>
      <c r="F97" s="12">
        <v>165656.68928571418</v>
      </c>
      <c r="G97" s="11">
        <v>273735.5</v>
      </c>
      <c r="H97" s="31">
        <v>552188.96428571397</v>
      </c>
      <c r="I97" s="27">
        <f t="shared" si="5"/>
        <v>177928.07500000001</v>
      </c>
      <c r="J97" s="27">
        <f t="shared" si="6"/>
        <v>171792.3821428571</v>
      </c>
    </row>
    <row r="98" spans="1:10" ht="15.75" customHeight="1" thickBot="1" x14ac:dyDescent="0.35">
      <c r="A98" s="6">
        <f t="shared" si="7"/>
        <v>93</v>
      </c>
      <c r="B98" s="7" t="s">
        <v>104</v>
      </c>
      <c r="C98" s="8" t="s">
        <v>7</v>
      </c>
      <c r="D98" s="8">
        <v>1</v>
      </c>
      <c r="E98" s="9">
        <v>85621.410000000033</v>
      </c>
      <c r="F98" s="12">
        <v>178355.76428571425</v>
      </c>
      <c r="G98" s="9">
        <v>285404.7</v>
      </c>
      <c r="H98" s="31">
        <v>594519.21428571397</v>
      </c>
      <c r="I98" s="27">
        <f t="shared" si="5"/>
        <v>185513.05500000002</v>
      </c>
      <c r="J98" s="27">
        <f t="shared" si="6"/>
        <v>181934.40964285715</v>
      </c>
    </row>
    <row r="99" spans="1:10" ht="14.4" thickBot="1" x14ac:dyDescent="0.35">
      <c r="A99" s="6">
        <f t="shared" si="7"/>
        <v>94</v>
      </c>
      <c r="B99" s="7" t="s">
        <v>105</v>
      </c>
      <c r="C99" s="8" t="s">
        <v>7</v>
      </c>
      <c r="D99" s="8">
        <v>1</v>
      </c>
      <c r="E99" s="11">
        <v>89122.170000000042</v>
      </c>
      <c r="F99" s="12">
        <v>191054.8392857142</v>
      </c>
      <c r="G99" s="11">
        <v>297073.90000000002</v>
      </c>
      <c r="H99" s="31">
        <v>636849.46428571397</v>
      </c>
      <c r="I99" s="27">
        <f t="shared" si="5"/>
        <v>193098.03500000003</v>
      </c>
      <c r="J99" s="27">
        <f t="shared" si="6"/>
        <v>192076.43714285712</v>
      </c>
    </row>
    <row r="100" spans="1:10" ht="15.75" customHeight="1" thickBot="1" x14ac:dyDescent="0.35">
      <c r="A100" s="6">
        <f t="shared" si="7"/>
        <v>95</v>
      </c>
      <c r="B100" s="7" t="s">
        <v>106</v>
      </c>
      <c r="C100" s="8" t="s">
        <v>7</v>
      </c>
      <c r="D100" s="8">
        <v>1</v>
      </c>
      <c r="E100" s="11">
        <v>92622.93</v>
      </c>
      <c r="F100" s="12">
        <v>203753.91428571427</v>
      </c>
      <c r="G100" s="11">
        <v>308743.09999999998</v>
      </c>
      <c r="H100" s="31">
        <v>679179.71428571397</v>
      </c>
      <c r="I100" s="27">
        <f t="shared" si="5"/>
        <v>200683.01499999998</v>
      </c>
      <c r="J100" s="27">
        <f t="shared" si="6"/>
        <v>202218.46464285714</v>
      </c>
    </row>
    <row r="101" spans="1:10" ht="15.75" customHeight="1" thickBot="1" x14ac:dyDescent="0.35">
      <c r="A101" s="6">
        <f t="shared" si="7"/>
        <v>96</v>
      </c>
      <c r="B101" s="7" t="s">
        <v>107</v>
      </c>
      <c r="C101" s="8" t="s">
        <v>7</v>
      </c>
      <c r="D101" s="8">
        <v>1</v>
      </c>
      <c r="E101" s="11">
        <v>96123.69</v>
      </c>
      <c r="F101" s="12">
        <v>216452.98928571423</v>
      </c>
      <c r="G101" s="11">
        <v>320412.3</v>
      </c>
      <c r="H101" s="31">
        <v>721509.96428571397</v>
      </c>
      <c r="I101" s="27">
        <f t="shared" si="5"/>
        <v>208267.995</v>
      </c>
      <c r="J101" s="27">
        <f t="shared" si="6"/>
        <v>212360.49214285711</v>
      </c>
    </row>
    <row r="102" spans="1:10" ht="15.75" customHeight="1" thickBot="1" x14ac:dyDescent="0.35">
      <c r="A102" s="6">
        <f t="shared" si="7"/>
        <v>97</v>
      </c>
      <c r="B102" s="7" t="s">
        <v>108</v>
      </c>
      <c r="C102" s="8" t="s">
        <v>7</v>
      </c>
      <c r="D102" s="8">
        <v>1</v>
      </c>
      <c r="E102" s="9">
        <v>99624.450000000012</v>
      </c>
      <c r="F102" s="12">
        <v>229152.06428571418</v>
      </c>
      <c r="G102" s="9">
        <v>332081.5</v>
      </c>
      <c r="H102" s="31">
        <v>763840.21428571397</v>
      </c>
      <c r="I102" s="27">
        <f t="shared" ref="I102:I127" si="8">AVERAGE(E102,G102)</f>
        <v>215852.97500000001</v>
      </c>
      <c r="J102" s="27">
        <f t="shared" ref="J102:J133" si="9">AVERAGE(F102,I102)</f>
        <v>222502.51964285708</v>
      </c>
    </row>
    <row r="103" spans="1:10" ht="15.75" customHeight="1" thickBot="1" x14ac:dyDescent="0.35">
      <c r="A103" s="6">
        <f t="shared" si="7"/>
        <v>98</v>
      </c>
      <c r="B103" s="7" t="s">
        <v>109</v>
      </c>
      <c r="C103" s="8" t="s">
        <v>7</v>
      </c>
      <c r="D103" s="8">
        <v>1</v>
      </c>
      <c r="E103" s="11">
        <v>103125.21000000002</v>
      </c>
      <c r="F103" s="12">
        <v>241851.13928571425</v>
      </c>
      <c r="G103" s="11">
        <v>343750.7</v>
      </c>
      <c r="H103" s="31">
        <v>806170.46428571397</v>
      </c>
      <c r="I103" s="27">
        <f t="shared" si="8"/>
        <v>223437.95500000002</v>
      </c>
      <c r="J103" s="27">
        <f t="shared" si="9"/>
        <v>232644.54714285713</v>
      </c>
    </row>
    <row r="104" spans="1:10" ht="15.75" customHeight="1" thickBot="1" x14ac:dyDescent="0.35">
      <c r="A104" s="6">
        <f t="shared" si="7"/>
        <v>99</v>
      </c>
      <c r="B104" s="7" t="s">
        <v>110</v>
      </c>
      <c r="C104" s="8" t="s">
        <v>7</v>
      </c>
      <c r="D104" s="8">
        <v>1</v>
      </c>
      <c r="E104" s="11">
        <v>106625.97000000003</v>
      </c>
      <c r="F104" s="12">
        <v>254550.2142857142</v>
      </c>
      <c r="G104" s="11">
        <v>355419.9</v>
      </c>
      <c r="H104" s="31">
        <v>848500.71428571397</v>
      </c>
      <c r="I104" s="27">
        <f t="shared" si="8"/>
        <v>231022.93500000003</v>
      </c>
      <c r="J104" s="27">
        <f t="shared" si="9"/>
        <v>242786.57464285713</v>
      </c>
    </row>
    <row r="105" spans="1:10" ht="15.75" customHeight="1" thickBot="1" x14ac:dyDescent="0.35">
      <c r="A105" s="6">
        <f t="shared" si="7"/>
        <v>100</v>
      </c>
      <c r="B105" s="7" t="s">
        <v>111</v>
      </c>
      <c r="C105" s="8" t="s">
        <v>7</v>
      </c>
      <c r="D105" s="8">
        <v>1</v>
      </c>
      <c r="E105" s="11">
        <v>110126.72999999998</v>
      </c>
      <c r="F105" s="12">
        <v>267249.28928571416</v>
      </c>
      <c r="G105" s="11">
        <v>367089.1</v>
      </c>
      <c r="H105" s="31">
        <v>890830.96428571397</v>
      </c>
      <c r="I105" s="27">
        <f t="shared" si="8"/>
        <v>238607.91499999998</v>
      </c>
      <c r="J105" s="27">
        <f t="shared" si="9"/>
        <v>252928.60214285707</v>
      </c>
    </row>
    <row r="106" spans="1:10" ht="15.75" customHeight="1" thickBot="1" x14ac:dyDescent="0.35">
      <c r="A106" s="6">
        <f t="shared" si="7"/>
        <v>101</v>
      </c>
      <c r="B106" s="7" t="s">
        <v>112</v>
      </c>
      <c r="C106" s="8" t="s">
        <v>7</v>
      </c>
      <c r="D106" s="8">
        <v>1</v>
      </c>
      <c r="E106" s="9">
        <v>113627.48999999999</v>
      </c>
      <c r="F106" s="12">
        <v>279948.36428571434</v>
      </c>
      <c r="G106" s="9">
        <v>378758.3</v>
      </c>
      <c r="H106" s="31">
        <v>933161.21428571397</v>
      </c>
      <c r="I106" s="27">
        <f t="shared" si="8"/>
        <v>246192.89499999999</v>
      </c>
      <c r="J106" s="27">
        <f t="shared" si="9"/>
        <v>263070.62964285718</v>
      </c>
    </row>
    <row r="107" spans="1:10" ht="15.75" customHeight="1" thickBot="1" x14ac:dyDescent="0.35">
      <c r="A107" s="6">
        <f t="shared" si="7"/>
        <v>102</v>
      </c>
      <c r="B107" s="7" t="s">
        <v>113</v>
      </c>
      <c r="C107" s="8" t="s">
        <v>7</v>
      </c>
      <c r="D107" s="8">
        <v>1</v>
      </c>
      <c r="E107" s="11">
        <v>117128.25</v>
      </c>
      <c r="F107" s="12">
        <v>292647.4392857143</v>
      </c>
      <c r="G107" s="11">
        <v>390427.5</v>
      </c>
      <c r="H107" s="31">
        <v>975491.46428571397</v>
      </c>
      <c r="I107" s="27">
        <f t="shared" si="8"/>
        <v>253777.875</v>
      </c>
      <c r="J107" s="27">
        <f t="shared" si="9"/>
        <v>273212.65714285715</v>
      </c>
    </row>
    <row r="108" spans="1:10" ht="15.75" customHeight="1" thickBot="1" x14ac:dyDescent="0.35">
      <c r="A108" s="6">
        <f t="shared" si="7"/>
        <v>103</v>
      </c>
      <c r="B108" s="7" t="s">
        <v>114</v>
      </c>
      <c r="C108" s="8" t="s">
        <v>7</v>
      </c>
      <c r="D108" s="8">
        <v>1</v>
      </c>
      <c r="E108" s="11">
        <v>120629.01000000001</v>
      </c>
      <c r="F108" s="12">
        <v>5346.5142857130013</v>
      </c>
      <c r="G108" s="11">
        <v>402096.7</v>
      </c>
      <c r="H108" s="31">
        <v>17821.714285710001</v>
      </c>
      <c r="I108" s="27">
        <f t="shared" si="8"/>
        <v>261362.85500000001</v>
      </c>
      <c r="J108" s="27">
        <f t="shared" si="9"/>
        <v>133354.6846428565</v>
      </c>
    </row>
    <row r="109" spans="1:10" ht="15.75" customHeight="1" thickBot="1" x14ac:dyDescent="0.35">
      <c r="A109" s="6">
        <f t="shared" si="7"/>
        <v>104</v>
      </c>
      <c r="B109" s="7" t="s">
        <v>115</v>
      </c>
      <c r="C109" s="8" t="s">
        <v>7</v>
      </c>
      <c r="D109" s="8">
        <v>1</v>
      </c>
      <c r="E109" s="11">
        <v>124129.77000000002</v>
      </c>
      <c r="F109" s="12">
        <v>79754.100000000035</v>
      </c>
      <c r="G109" s="11">
        <v>413765.9</v>
      </c>
      <c r="H109" s="31">
        <v>265847</v>
      </c>
      <c r="I109" s="27">
        <f t="shared" si="8"/>
        <v>268947.83500000002</v>
      </c>
      <c r="J109" s="27">
        <f t="shared" si="9"/>
        <v>174350.96750000003</v>
      </c>
    </row>
    <row r="110" spans="1:10" ht="15.75" customHeight="1" thickBot="1" x14ac:dyDescent="0.35">
      <c r="A110" s="6">
        <f t="shared" si="7"/>
        <v>105</v>
      </c>
      <c r="B110" s="7" t="s">
        <v>116</v>
      </c>
      <c r="C110" s="8" t="s">
        <v>7</v>
      </c>
      <c r="D110" s="8">
        <v>1</v>
      </c>
      <c r="E110" s="9">
        <v>127630.53000000003</v>
      </c>
      <c r="F110" s="12">
        <v>109762.20000000001</v>
      </c>
      <c r="G110" s="9">
        <v>425435.1</v>
      </c>
      <c r="H110" s="31">
        <v>365874</v>
      </c>
      <c r="I110" s="27">
        <f t="shared" si="8"/>
        <v>276532.815</v>
      </c>
      <c r="J110" s="27">
        <f t="shared" si="9"/>
        <v>193147.50750000001</v>
      </c>
    </row>
    <row r="111" spans="1:10" ht="15.75" customHeight="1" thickBot="1" x14ac:dyDescent="0.35">
      <c r="A111" s="6">
        <f t="shared" si="7"/>
        <v>106</v>
      </c>
      <c r="B111" s="7" t="s">
        <v>117</v>
      </c>
      <c r="C111" s="8" t="s">
        <v>7</v>
      </c>
      <c r="D111" s="8">
        <v>1</v>
      </c>
      <c r="E111" s="11">
        <v>131131.28999999998</v>
      </c>
      <c r="F111" s="12">
        <v>102161.31428571424</v>
      </c>
      <c r="G111" s="11">
        <v>437104.3</v>
      </c>
      <c r="H111" s="31">
        <v>340537.71428571403</v>
      </c>
      <c r="I111" s="27">
        <f t="shared" si="8"/>
        <v>284117.79499999998</v>
      </c>
      <c r="J111" s="27">
        <f t="shared" si="9"/>
        <v>193139.55464285711</v>
      </c>
    </row>
    <row r="112" spans="1:10" ht="15.75" customHeight="1" thickBot="1" x14ac:dyDescent="0.35">
      <c r="A112" s="6">
        <f t="shared" si="7"/>
        <v>107</v>
      </c>
      <c r="B112" s="7" t="s">
        <v>118</v>
      </c>
      <c r="C112" s="8" t="s">
        <v>7</v>
      </c>
      <c r="D112" s="8">
        <v>1</v>
      </c>
      <c r="E112" s="11">
        <v>134632.05000000005</v>
      </c>
      <c r="F112" s="12">
        <v>114860.38928571425</v>
      </c>
      <c r="G112" s="11">
        <v>448773.5</v>
      </c>
      <c r="H112" s="31">
        <v>382867.96428571403</v>
      </c>
      <c r="I112" s="27">
        <f t="shared" si="8"/>
        <v>291702.77500000002</v>
      </c>
      <c r="J112" s="27">
        <f t="shared" si="9"/>
        <v>203281.58214285714</v>
      </c>
    </row>
    <row r="113" spans="1:10" ht="15.75" customHeight="1" thickBot="1" x14ac:dyDescent="0.35">
      <c r="A113" s="6">
        <f t="shared" si="7"/>
        <v>108</v>
      </c>
      <c r="B113" s="7" t="s">
        <v>119</v>
      </c>
      <c r="C113" s="8" t="s">
        <v>7</v>
      </c>
      <c r="D113" s="8">
        <v>1</v>
      </c>
      <c r="E113" s="11">
        <v>138132.81</v>
      </c>
      <c r="F113" s="12">
        <v>127559.46428571426</v>
      </c>
      <c r="G113" s="11">
        <v>460442.7</v>
      </c>
      <c r="H113" s="31">
        <v>425198.21428571403</v>
      </c>
      <c r="I113" s="27">
        <f t="shared" si="8"/>
        <v>299287.755</v>
      </c>
      <c r="J113" s="27">
        <f t="shared" si="9"/>
        <v>213423.60964285713</v>
      </c>
    </row>
    <row r="114" spans="1:10" ht="15.75" customHeight="1" thickBot="1" x14ac:dyDescent="0.35">
      <c r="A114" s="6">
        <f t="shared" si="7"/>
        <v>109</v>
      </c>
      <c r="B114" s="7" t="s">
        <v>120</v>
      </c>
      <c r="C114" s="8" t="s">
        <v>7</v>
      </c>
      <c r="D114" s="8">
        <v>1</v>
      </c>
      <c r="E114" s="9">
        <v>15126</v>
      </c>
      <c r="F114" s="12">
        <v>140258.53928571421</v>
      </c>
      <c r="G114" s="9">
        <v>50420</v>
      </c>
      <c r="H114" s="31">
        <v>467528.46428571403</v>
      </c>
      <c r="I114" s="27">
        <f t="shared" si="8"/>
        <v>32773</v>
      </c>
      <c r="J114" s="27">
        <f t="shared" si="9"/>
        <v>86515.769642857107</v>
      </c>
    </row>
    <row r="115" spans="1:10" ht="15.75" customHeight="1" thickBot="1" x14ac:dyDescent="0.35">
      <c r="A115" s="6">
        <f t="shared" si="7"/>
        <v>110</v>
      </c>
      <c r="B115" s="7" t="s">
        <v>121</v>
      </c>
      <c r="C115" s="8" t="s">
        <v>7</v>
      </c>
      <c r="D115" s="8">
        <v>1</v>
      </c>
      <c r="E115" s="11">
        <v>19754.100000000006</v>
      </c>
      <c r="F115" s="12">
        <v>152957.61428571428</v>
      </c>
      <c r="G115" s="11">
        <v>65847</v>
      </c>
      <c r="H115" s="31">
        <v>509858.71428571403</v>
      </c>
      <c r="I115" s="27">
        <f t="shared" si="8"/>
        <v>42800.55</v>
      </c>
      <c r="J115" s="27">
        <f t="shared" si="9"/>
        <v>97879.082142857136</v>
      </c>
    </row>
    <row r="116" spans="1:10" ht="15.75" customHeight="1" thickBot="1" x14ac:dyDescent="0.35">
      <c r="A116" s="6">
        <f t="shared" si="7"/>
        <v>111</v>
      </c>
      <c r="B116" s="7" t="s">
        <v>122</v>
      </c>
      <c r="C116" s="8" t="s">
        <v>7</v>
      </c>
      <c r="D116" s="8">
        <v>1</v>
      </c>
      <c r="E116" s="11">
        <v>22754.100000000006</v>
      </c>
      <c r="F116" s="12">
        <v>165656.68928571418</v>
      </c>
      <c r="G116" s="11">
        <v>75847</v>
      </c>
      <c r="H116" s="31">
        <v>552188.96428571397</v>
      </c>
      <c r="I116" s="27">
        <f t="shared" si="8"/>
        <v>49300.55</v>
      </c>
      <c r="J116" s="27">
        <f t="shared" si="9"/>
        <v>107478.61964285708</v>
      </c>
    </row>
    <row r="117" spans="1:10" ht="15.75" customHeight="1" thickBot="1" x14ac:dyDescent="0.35">
      <c r="A117" s="6">
        <f t="shared" si="7"/>
        <v>112</v>
      </c>
      <c r="B117" s="7" t="s">
        <v>123</v>
      </c>
      <c r="C117" s="8" t="s">
        <v>7</v>
      </c>
      <c r="D117" s="8">
        <v>1</v>
      </c>
      <c r="E117" s="11">
        <v>25795.199999999997</v>
      </c>
      <c r="F117" s="12">
        <v>178355.76428571425</v>
      </c>
      <c r="G117" s="11">
        <v>85984</v>
      </c>
      <c r="H117" s="31">
        <v>594519.21428571397</v>
      </c>
      <c r="I117" s="27">
        <f t="shared" si="8"/>
        <v>55889.599999999999</v>
      </c>
      <c r="J117" s="27">
        <f t="shared" si="9"/>
        <v>117122.68214285713</v>
      </c>
    </row>
    <row r="118" spans="1:10" ht="15.75" customHeight="1" thickBot="1" x14ac:dyDescent="0.35">
      <c r="A118" s="6">
        <f t="shared" si="7"/>
        <v>113</v>
      </c>
      <c r="B118" s="7" t="s">
        <v>124</v>
      </c>
      <c r="C118" s="8" t="s">
        <v>7</v>
      </c>
      <c r="D118" s="8">
        <v>1</v>
      </c>
      <c r="E118" s="9">
        <v>29609.25</v>
      </c>
      <c r="F118" s="12">
        <v>191054.8392857142</v>
      </c>
      <c r="G118" s="9">
        <v>98697.5</v>
      </c>
      <c r="H118" s="31">
        <v>636849.46428571397</v>
      </c>
      <c r="I118" s="27">
        <f t="shared" si="8"/>
        <v>64153.375</v>
      </c>
      <c r="J118" s="27">
        <f t="shared" si="9"/>
        <v>127604.1071428571</v>
      </c>
    </row>
    <row r="119" spans="1:10" ht="15.75" customHeight="1" thickBot="1" x14ac:dyDescent="0.35">
      <c r="A119" s="6">
        <f t="shared" si="7"/>
        <v>114</v>
      </c>
      <c r="B119" s="7" t="s">
        <v>125</v>
      </c>
      <c r="C119" s="8" t="s">
        <v>7</v>
      </c>
      <c r="D119" s="8">
        <v>1</v>
      </c>
      <c r="E119" s="11">
        <v>33110.009999999995</v>
      </c>
      <c r="F119" s="12">
        <v>203753.91428571427</v>
      </c>
      <c r="G119" s="11">
        <v>110366.7</v>
      </c>
      <c r="H119" s="31">
        <v>679179.71428571397</v>
      </c>
      <c r="I119" s="27">
        <f t="shared" si="8"/>
        <v>71738.354999999996</v>
      </c>
      <c r="J119" s="27">
        <f t="shared" si="9"/>
        <v>137746.13464285713</v>
      </c>
    </row>
    <row r="120" spans="1:10" ht="15.75" customHeight="1" thickBot="1" x14ac:dyDescent="0.35">
      <c r="A120" s="6">
        <f t="shared" si="7"/>
        <v>115</v>
      </c>
      <c r="B120" s="7" t="s">
        <v>126</v>
      </c>
      <c r="C120" s="8" t="s">
        <v>7</v>
      </c>
      <c r="D120" s="8">
        <v>1</v>
      </c>
      <c r="E120" s="11">
        <v>36610.76999999999</v>
      </c>
      <c r="F120" s="12">
        <v>216452.98928571423</v>
      </c>
      <c r="G120" s="11">
        <v>122035.9</v>
      </c>
      <c r="H120" s="31">
        <v>721509.96428571397</v>
      </c>
      <c r="I120" s="27">
        <f t="shared" si="8"/>
        <v>79323.334999999992</v>
      </c>
      <c r="J120" s="27">
        <f t="shared" si="9"/>
        <v>147888.16214285709</v>
      </c>
    </row>
    <row r="121" spans="1:10" ht="15.75" customHeight="1" thickBot="1" x14ac:dyDescent="0.35">
      <c r="A121" s="6">
        <f t="shared" si="7"/>
        <v>116</v>
      </c>
      <c r="B121" s="7" t="s">
        <v>127</v>
      </c>
      <c r="C121" s="8" t="s">
        <v>7</v>
      </c>
      <c r="D121" s="8">
        <v>1</v>
      </c>
      <c r="E121" s="11">
        <v>40111.53</v>
      </c>
      <c r="F121" s="12">
        <v>229152.06428571418</v>
      </c>
      <c r="G121" s="11">
        <v>133705.1</v>
      </c>
      <c r="H121" s="31">
        <v>763840.21428571397</v>
      </c>
      <c r="I121" s="27">
        <f t="shared" si="8"/>
        <v>86908.315000000002</v>
      </c>
      <c r="J121" s="27">
        <f t="shared" si="9"/>
        <v>158030.18964285709</v>
      </c>
    </row>
    <row r="122" spans="1:10" ht="14.4" thickBot="1" x14ac:dyDescent="0.35">
      <c r="A122" s="6">
        <f t="shared" si="7"/>
        <v>117</v>
      </c>
      <c r="B122" s="7" t="s">
        <v>128</v>
      </c>
      <c r="C122" s="8" t="s">
        <v>7</v>
      </c>
      <c r="D122" s="8">
        <v>1</v>
      </c>
      <c r="E122" s="9">
        <v>43612.290000000008</v>
      </c>
      <c r="F122" s="12">
        <v>241851.13928571425</v>
      </c>
      <c r="G122" s="9">
        <v>145374.29999999999</v>
      </c>
      <c r="H122" s="31">
        <v>806170.46428571397</v>
      </c>
      <c r="I122" s="27">
        <f t="shared" si="8"/>
        <v>94493.294999999998</v>
      </c>
      <c r="J122" s="27">
        <f t="shared" si="9"/>
        <v>168172.21714285712</v>
      </c>
    </row>
    <row r="123" spans="1:10" ht="15.75" customHeight="1" thickBot="1" x14ac:dyDescent="0.35">
      <c r="A123" s="6">
        <f t="shared" si="7"/>
        <v>118</v>
      </c>
      <c r="B123" s="7" t="s">
        <v>129</v>
      </c>
      <c r="C123" s="8" t="s">
        <v>7</v>
      </c>
      <c r="D123" s="8">
        <v>1</v>
      </c>
      <c r="E123" s="11">
        <v>47113.050000000017</v>
      </c>
      <c r="F123" s="12">
        <v>254550.2142857142</v>
      </c>
      <c r="G123" s="11">
        <v>157043.5</v>
      </c>
      <c r="H123" s="31">
        <v>848500.71428571397</v>
      </c>
      <c r="I123" s="27">
        <f t="shared" si="8"/>
        <v>102078.27500000001</v>
      </c>
      <c r="J123" s="27">
        <f t="shared" si="9"/>
        <v>178314.24464285711</v>
      </c>
    </row>
    <row r="124" spans="1:10" ht="14.4" thickBot="1" x14ac:dyDescent="0.35">
      <c r="A124" s="6">
        <f t="shared" si="7"/>
        <v>119</v>
      </c>
      <c r="B124" s="7" t="s">
        <v>130</v>
      </c>
      <c r="C124" s="8" t="s">
        <v>7</v>
      </c>
      <c r="D124" s="8">
        <v>1</v>
      </c>
      <c r="E124" s="11">
        <v>50613.81</v>
      </c>
      <c r="F124" s="12">
        <v>267249.28928571416</v>
      </c>
      <c r="G124" s="11">
        <v>168712.7</v>
      </c>
      <c r="H124" s="31">
        <v>890830.96428571397</v>
      </c>
      <c r="I124" s="27">
        <f t="shared" si="8"/>
        <v>109663.255</v>
      </c>
      <c r="J124" s="27">
        <f t="shared" si="9"/>
        <v>188456.27214285708</v>
      </c>
    </row>
    <row r="125" spans="1:10" ht="14.4" thickBot="1" x14ac:dyDescent="0.35">
      <c r="A125" s="6">
        <f t="shared" si="7"/>
        <v>120</v>
      </c>
      <c r="B125" s="7" t="s">
        <v>131</v>
      </c>
      <c r="C125" s="8" t="s">
        <v>7</v>
      </c>
      <c r="D125" s="8">
        <v>1</v>
      </c>
      <c r="E125" s="11">
        <v>54114.570000000007</v>
      </c>
      <c r="F125" s="12">
        <v>279948.36428571434</v>
      </c>
      <c r="G125" s="11">
        <v>180381.9</v>
      </c>
      <c r="H125" s="31">
        <v>933161.21428571397</v>
      </c>
      <c r="I125" s="27">
        <f t="shared" si="8"/>
        <v>117248.235</v>
      </c>
      <c r="J125" s="27">
        <f t="shared" si="9"/>
        <v>198598.29964285716</v>
      </c>
    </row>
    <row r="126" spans="1:10" ht="14.4" thickBot="1" x14ac:dyDescent="0.35">
      <c r="A126" s="6">
        <f t="shared" si="7"/>
        <v>121</v>
      </c>
      <c r="B126" s="7" t="s">
        <v>132</v>
      </c>
      <c r="C126" s="8" t="s">
        <v>7</v>
      </c>
      <c r="D126" s="8">
        <v>1</v>
      </c>
      <c r="E126" s="9">
        <v>57615.330000000016</v>
      </c>
      <c r="F126" s="12">
        <v>292647.4392857143</v>
      </c>
      <c r="G126" s="9">
        <v>192051.1</v>
      </c>
      <c r="H126" s="31">
        <v>975491.46428571397</v>
      </c>
      <c r="I126" s="27">
        <f t="shared" si="8"/>
        <v>124833.21500000001</v>
      </c>
      <c r="J126" s="27">
        <f t="shared" si="9"/>
        <v>208740.32714285716</v>
      </c>
    </row>
    <row r="127" spans="1:10" ht="14.4" thickBot="1" x14ac:dyDescent="0.35">
      <c r="A127" s="24">
        <f t="shared" si="7"/>
        <v>122</v>
      </c>
      <c r="B127" s="14" t="s">
        <v>133</v>
      </c>
      <c r="C127" s="15" t="s">
        <v>7</v>
      </c>
      <c r="D127" s="15">
        <v>1</v>
      </c>
      <c r="E127" s="25">
        <v>61116.090000000026</v>
      </c>
      <c r="F127" s="26">
        <v>256435.19999999995</v>
      </c>
      <c r="G127" s="25">
        <v>203720.3</v>
      </c>
      <c r="H127" s="32">
        <v>854784</v>
      </c>
      <c r="I127" s="27">
        <f t="shared" si="8"/>
        <v>132418.19500000001</v>
      </c>
      <c r="J127" s="27">
        <f t="shared" si="9"/>
        <v>194426.69749999998</v>
      </c>
    </row>
    <row r="128" spans="1:10" ht="15.75" customHeight="1" thickBot="1" x14ac:dyDescent="0.35">
      <c r="A128" s="58" t="s">
        <v>134</v>
      </c>
      <c r="B128" s="59"/>
      <c r="C128" s="59"/>
      <c r="D128" s="60"/>
      <c r="E128" s="34">
        <f>+SUM(E6:E127)</f>
        <v>8838963.179999996</v>
      </c>
      <c r="F128" s="35">
        <f t="shared" ref="F128" si="10">+SUM(F6:F127)</f>
        <v>25757222.592857089</v>
      </c>
      <c r="G128" s="36">
        <f>SUM(G6:G127)</f>
        <v>29463210.599999998</v>
      </c>
      <c r="H128" s="37">
        <f>SUM(H6:H127)</f>
        <v>85857408.642857045</v>
      </c>
    </row>
    <row r="129" spans="1:10" ht="15.75" customHeight="1" thickBot="1" x14ac:dyDescent="0.35">
      <c r="A129" s="54" t="s">
        <v>135</v>
      </c>
      <c r="B129" s="55"/>
      <c r="C129" s="55"/>
      <c r="D129" s="55"/>
      <c r="E129" s="55"/>
      <c r="F129" s="55"/>
      <c r="G129" s="55"/>
      <c r="H129" s="55"/>
      <c r="I129" s="56"/>
      <c r="J129" s="57"/>
    </row>
    <row r="130" spans="1:10" ht="15.75" customHeight="1" thickBot="1" x14ac:dyDescent="0.35">
      <c r="A130" s="6">
        <f>A127+1</f>
        <v>123</v>
      </c>
      <c r="B130" s="7" t="s">
        <v>136</v>
      </c>
      <c r="C130" s="8" t="s">
        <v>7</v>
      </c>
      <c r="D130" s="8">
        <v>1</v>
      </c>
      <c r="E130" s="38">
        <v>15126</v>
      </c>
      <c r="F130" s="39">
        <v>7645.2000000000044</v>
      </c>
      <c r="G130" s="38">
        <v>50420</v>
      </c>
      <c r="H130" s="40">
        <v>25484</v>
      </c>
      <c r="I130" s="27">
        <f t="shared" ref="I130:I160" si="11">AVERAGE(E130,G130)</f>
        <v>32773</v>
      </c>
      <c r="J130" s="42">
        <f t="shared" ref="J130:J160" si="12">AVERAGE(F130,H130)</f>
        <v>16564.600000000002</v>
      </c>
    </row>
    <row r="131" spans="1:10" ht="14.4" thickBot="1" x14ac:dyDescent="0.35">
      <c r="A131" s="6">
        <f t="shared" ref="A131:A160" si="13">A130+1</f>
        <v>124</v>
      </c>
      <c r="B131" s="7" t="s">
        <v>137</v>
      </c>
      <c r="C131" s="8" t="s">
        <v>7</v>
      </c>
      <c r="D131" s="8">
        <v>1</v>
      </c>
      <c r="E131" s="11">
        <v>19754.100000000006</v>
      </c>
      <c r="F131" s="12">
        <v>29626.200000000012</v>
      </c>
      <c r="G131" s="11">
        <v>65847</v>
      </c>
      <c r="H131" s="31">
        <v>98754</v>
      </c>
      <c r="I131" s="27">
        <f t="shared" si="11"/>
        <v>42800.55</v>
      </c>
      <c r="J131" s="42">
        <f t="shared" si="12"/>
        <v>64190.100000000006</v>
      </c>
    </row>
    <row r="132" spans="1:10" ht="15.75" customHeight="1" thickBot="1" x14ac:dyDescent="0.35">
      <c r="A132" s="6">
        <f t="shared" si="13"/>
        <v>125</v>
      </c>
      <c r="B132" s="7" t="s">
        <v>138</v>
      </c>
      <c r="C132" s="8" t="s">
        <v>7</v>
      </c>
      <c r="D132" s="8">
        <v>1</v>
      </c>
      <c r="E132" s="11">
        <v>22754.100000000006</v>
      </c>
      <c r="F132" s="12">
        <v>46454.100000000006</v>
      </c>
      <c r="G132" s="11">
        <v>75847</v>
      </c>
      <c r="H132" s="31">
        <v>154847</v>
      </c>
      <c r="I132" s="27">
        <f t="shared" si="11"/>
        <v>49300.55</v>
      </c>
      <c r="J132" s="42">
        <f t="shared" si="12"/>
        <v>100650.55</v>
      </c>
    </row>
    <row r="133" spans="1:10" ht="15.75" customHeight="1" thickBot="1" x14ac:dyDescent="0.35">
      <c r="A133" s="6">
        <f t="shared" si="13"/>
        <v>126</v>
      </c>
      <c r="B133" s="7" t="s">
        <v>139</v>
      </c>
      <c r="C133" s="8" t="s">
        <v>7</v>
      </c>
      <c r="D133" s="8">
        <v>1</v>
      </c>
      <c r="E133" s="11">
        <v>25795.199999999997</v>
      </c>
      <c r="F133" s="12">
        <v>7453.5</v>
      </c>
      <c r="G133" s="11">
        <v>85984</v>
      </c>
      <c r="H133" s="31">
        <v>24845</v>
      </c>
      <c r="I133" s="27">
        <f t="shared" si="11"/>
        <v>55889.599999999999</v>
      </c>
      <c r="J133" s="42">
        <f t="shared" si="12"/>
        <v>16149.25</v>
      </c>
    </row>
    <row r="134" spans="1:10" ht="15.75" customHeight="1" thickBot="1" x14ac:dyDescent="0.35">
      <c r="A134" s="6">
        <f t="shared" si="13"/>
        <v>127</v>
      </c>
      <c r="B134" s="7" t="s">
        <v>140</v>
      </c>
      <c r="C134" s="8" t="s">
        <v>7</v>
      </c>
      <c r="D134" s="8">
        <v>1</v>
      </c>
      <c r="E134" s="9">
        <v>29609.25</v>
      </c>
      <c r="F134" s="12">
        <v>34646.100000000006</v>
      </c>
      <c r="G134" s="9">
        <v>98697.5</v>
      </c>
      <c r="H134" s="31">
        <v>115487</v>
      </c>
      <c r="I134" s="27">
        <f t="shared" si="11"/>
        <v>64153.375</v>
      </c>
      <c r="J134" s="42">
        <f t="shared" si="12"/>
        <v>75066.55</v>
      </c>
    </row>
    <row r="135" spans="1:10" ht="14.4" thickBot="1" x14ac:dyDescent="0.35">
      <c r="A135" s="6">
        <f t="shared" si="13"/>
        <v>128</v>
      </c>
      <c r="B135" s="7" t="s">
        <v>141</v>
      </c>
      <c r="C135" s="8" t="s">
        <v>7</v>
      </c>
      <c r="D135" s="8">
        <v>1</v>
      </c>
      <c r="E135" s="11">
        <v>33110.009999999995</v>
      </c>
      <c r="F135" s="12">
        <v>25790.400000000009</v>
      </c>
      <c r="G135" s="11">
        <v>110366.7</v>
      </c>
      <c r="H135" s="31">
        <v>85968</v>
      </c>
      <c r="I135" s="27">
        <f t="shared" si="11"/>
        <v>71738.354999999996</v>
      </c>
      <c r="J135" s="42">
        <f t="shared" si="12"/>
        <v>55879.200000000004</v>
      </c>
    </row>
    <row r="136" spans="1:10" ht="14.4" thickBot="1" x14ac:dyDescent="0.35">
      <c r="A136" s="6">
        <f t="shared" si="13"/>
        <v>129</v>
      </c>
      <c r="B136" s="7" t="s">
        <v>142</v>
      </c>
      <c r="C136" s="8" t="s">
        <v>7</v>
      </c>
      <c r="D136" s="8">
        <v>1</v>
      </c>
      <c r="E136" s="11">
        <v>36610.76999999999</v>
      </c>
      <c r="F136" s="12">
        <v>55694.700000000012</v>
      </c>
      <c r="G136" s="11">
        <v>122035.9</v>
      </c>
      <c r="H136" s="31">
        <v>185649</v>
      </c>
      <c r="I136" s="27">
        <f t="shared" si="11"/>
        <v>79323.334999999992</v>
      </c>
      <c r="J136" s="42">
        <f t="shared" si="12"/>
        <v>120671.85</v>
      </c>
    </row>
    <row r="137" spans="1:10" ht="15.75" customHeight="1" thickBot="1" x14ac:dyDescent="0.35">
      <c r="A137" s="6">
        <f t="shared" si="13"/>
        <v>130</v>
      </c>
      <c r="B137" s="7" t="s">
        <v>143</v>
      </c>
      <c r="C137" s="8" t="s">
        <v>7</v>
      </c>
      <c r="D137" s="8">
        <v>1</v>
      </c>
      <c r="E137" s="11">
        <v>40111.53</v>
      </c>
      <c r="F137" s="12">
        <v>79754.100000000035</v>
      </c>
      <c r="G137" s="11">
        <v>133705.1</v>
      </c>
      <c r="H137" s="31">
        <v>265847</v>
      </c>
      <c r="I137" s="27">
        <f t="shared" si="11"/>
        <v>86908.315000000002</v>
      </c>
      <c r="J137" s="42">
        <f t="shared" si="12"/>
        <v>172800.55000000002</v>
      </c>
    </row>
    <row r="138" spans="1:10" ht="15.75" customHeight="1" thickBot="1" x14ac:dyDescent="0.35">
      <c r="A138" s="6">
        <f t="shared" si="13"/>
        <v>131</v>
      </c>
      <c r="B138" s="7" t="s">
        <v>144</v>
      </c>
      <c r="C138" s="8" t="s">
        <v>7</v>
      </c>
      <c r="D138" s="8">
        <v>1</v>
      </c>
      <c r="E138" s="9">
        <v>43612.290000000008</v>
      </c>
      <c r="F138" s="12">
        <v>109762.20000000001</v>
      </c>
      <c r="G138" s="9">
        <v>145374.29999999999</v>
      </c>
      <c r="H138" s="31">
        <v>365874</v>
      </c>
      <c r="I138" s="27">
        <f t="shared" si="11"/>
        <v>94493.294999999998</v>
      </c>
      <c r="J138" s="42">
        <f t="shared" si="12"/>
        <v>237818.1</v>
      </c>
    </row>
    <row r="139" spans="1:10" ht="15.75" customHeight="1" thickBot="1" x14ac:dyDescent="0.35">
      <c r="A139" s="6">
        <f t="shared" si="13"/>
        <v>132</v>
      </c>
      <c r="B139" s="7" t="s">
        <v>145</v>
      </c>
      <c r="C139" s="8" t="s">
        <v>7</v>
      </c>
      <c r="D139" s="8">
        <v>1</v>
      </c>
      <c r="E139" s="11">
        <v>47113.050000000017</v>
      </c>
      <c r="F139" s="12">
        <v>102161.31428571424</v>
      </c>
      <c r="G139" s="11">
        <v>157043.5</v>
      </c>
      <c r="H139" s="31">
        <v>340537.71428571403</v>
      </c>
      <c r="I139" s="27">
        <f t="shared" si="11"/>
        <v>102078.27500000001</v>
      </c>
      <c r="J139" s="42">
        <f t="shared" si="12"/>
        <v>221349.51428571413</v>
      </c>
    </row>
    <row r="140" spans="1:10" ht="15.75" customHeight="1" thickBot="1" x14ac:dyDescent="0.35">
      <c r="A140" s="6">
        <f t="shared" si="13"/>
        <v>133</v>
      </c>
      <c r="B140" s="7" t="s">
        <v>146</v>
      </c>
      <c r="C140" s="8" t="s">
        <v>7</v>
      </c>
      <c r="D140" s="8">
        <v>1</v>
      </c>
      <c r="E140" s="11">
        <v>50613.81</v>
      </c>
      <c r="F140" s="12">
        <v>114860.38928571425</v>
      </c>
      <c r="G140" s="11">
        <v>168712.7</v>
      </c>
      <c r="H140" s="31">
        <v>382867.96428571403</v>
      </c>
      <c r="I140" s="27">
        <f t="shared" si="11"/>
        <v>109663.255</v>
      </c>
      <c r="J140" s="42">
        <f t="shared" si="12"/>
        <v>248864.17678571414</v>
      </c>
    </row>
    <row r="141" spans="1:10" ht="15.75" customHeight="1" thickBot="1" x14ac:dyDescent="0.35">
      <c r="A141" s="6">
        <f t="shared" si="13"/>
        <v>134</v>
      </c>
      <c r="B141" s="7" t="s">
        <v>147</v>
      </c>
      <c r="C141" s="8" t="s">
        <v>7</v>
      </c>
      <c r="D141" s="8">
        <v>1</v>
      </c>
      <c r="E141" s="11">
        <v>54114.570000000007</v>
      </c>
      <c r="F141" s="12">
        <v>127559.46428571426</v>
      </c>
      <c r="G141" s="11">
        <v>180381.9</v>
      </c>
      <c r="H141" s="31">
        <v>425198.21428571403</v>
      </c>
      <c r="I141" s="27">
        <f t="shared" si="11"/>
        <v>117248.235</v>
      </c>
      <c r="J141" s="42">
        <f t="shared" si="12"/>
        <v>276378.83928571414</v>
      </c>
    </row>
    <row r="142" spans="1:10" ht="15.75" customHeight="1" thickBot="1" x14ac:dyDescent="0.35">
      <c r="A142" s="6">
        <f t="shared" si="13"/>
        <v>135</v>
      </c>
      <c r="B142" s="7" t="s">
        <v>148</v>
      </c>
      <c r="C142" s="8" t="s">
        <v>7</v>
      </c>
      <c r="D142" s="8">
        <v>1</v>
      </c>
      <c r="E142" s="9">
        <v>57615.330000000016</v>
      </c>
      <c r="F142" s="12">
        <v>140258.53928571421</v>
      </c>
      <c r="G142" s="9">
        <v>192051.1</v>
      </c>
      <c r="H142" s="31">
        <v>467528.46428571403</v>
      </c>
      <c r="I142" s="27">
        <f t="shared" si="11"/>
        <v>124833.21500000001</v>
      </c>
      <c r="J142" s="42">
        <f t="shared" si="12"/>
        <v>303893.50178571412</v>
      </c>
    </row>
    <row r="143" spans="1:10" ht="14.4" thickBot="1" x14ac:dyDescent="0.35">
      <c r="A143" s="6">
        <f t="shared" si="13"/>
        <v>136</v>
      </c>
      <c r="B143" s="7" t="s">
        <v>149</v>
      </c>
      <c r="C143" s="8" t="s">
        <v>7</v>
      </c>
      <c r="D143" s="8">
        <v>1</v>
      </c>
      <c r="E143" s="11">
        <v>61116.090000000026</v>
      </c>
      <c r="F143" s="12">
        <v>152957.61428571428</v>
      </c>
      <c r="G143" s="11">
        <v>203720.3</v>
      </c>
      <c r="H143" s="31">
        <v>509858.71428571403</v>
      </c>
      <c r="I143" s="27">
        <f t="shared" si="11"/>
        <v>132418.19500000001</v>
      </c>
      <c r="J143" s="42">
        <f t="shared" si="12"/>
        <v>331408.16428571416</v>
      </c>
    </row>
    <row r="144" spans="1:10" ht="28.2" thickBot="1" x14ac:dyDescent="0.35">
      <c r="A144" s="6">
        <f t="shared" si="13"/>
        <v>137</v>
      </c>
      <c r="B144" s="16" t="s">
        <v>150</v>
      </c>
      <c r="C144" s="8" t="s">
        <v>7</v>
      </c>
      <c r="D144" s="8">
        <v>1</v>
      </c>
      <c r="E144" s="11">
        <v>64616.850000000035</v>
      </c>
      <c r="F144" s="12">
        <v>165656.68928571418</v>
      </c>
      <c r="G144" s="11">
        <v>215389.5</v>
      </c>
      <c r="H144" s="31">
        <v>552188.96428571397</v>
      </c>
      <c r="I144" s="27">
        <f t="shared" si="11"/>
        <v>140003.17500000002</v>
      </c>
      <c r="J144" s="42">
        <f t="shared" si="12"/>
        <v>358922.82678571407</v>
      </c>
    </row>
    <row r="145" spans="1:10" ht="14.4" thickBot="1" x14ac:dyDescent="0.35">
      <c r="A145" s="6">
        <f t="shared" si="13"/>
        <v>138</v>
      </c>
      <c r="B145" s="7" t="s">
        <v>151</v>
      </c>
      <c r="C145" s="8" t="s">
        <v>7</v>
      </c>
      <c r="D145" s="8">
        <v>1</v>
      </c>
      <c r="E145" s="11">
        <v>68117.609999999986</v>
      </c>
      <c r="F145" s="12">
        <v>178355.76428571425</v>
      </c>
      <c r="G145" s="11">
        <v>227058.7</v>
      </c>
      <c r="H145" s="31">
        <v>594519.21428571397</v>
      </c>
      <c r="I145" s="27">
        <f t="shared" si="11"/>
        <v>147588.155</v>
      </c>
      <c r="J145" s="42">
        <f t="shared" si="12"/>
        <v>386437.48928571411</v>
      </c>
    </row>
    <row r="146" spans="1:10" ht="14.4" thickBot="1" x14ac:dyDescent="0.35">
      <c r="A146" s="6">
        <f t="shared" si="13"/>
        <v>139</v>
      </c>
      <c r="B146" s="7" t="s">
        <v>152</v>
      </c>
      <c r="C146" s="8" t="s">
        <v>7</v>
      </c>
      <c r="D146" s="8">
        <v>1</v>
      </c>
      <c r="E146" s="9">
        <v>71618.370000000024</v>
      </c>
      <c r="F146" s="12">
        <v>191054.8392857142</v>
      </c>
      <c r="G146" s="9">
        <v>238727.9</v>
      </c>
      <c r="H146" s="31">
        <v>636849.46428571397</v>
      </c>
      <c r="I146" s="27">
        <f t="shared" si="11"/>
        <v>155173.13500000001</v>
      </c>
      <c r="J146" s="42">
        <f t="shared" si="12"/>
        <v>413952.15178571409</v>
      </c>
    </row>
    <row r="147" spans="1:10" ht="14.4" thickBot="1" x14ac:dyDescent="0.35">
      <c r="A147" s="6">
        <f t="shared" si="13"/>
        <v>140</v>
      </c>
      <c r="B147" s="7" t="s">
        <v>153</v>
      </c>
      <c r="C147" s="8" t="s">
        <v>7</v>
      </c>
      <c r="D147" s="8">
        <v>1</v>
      </c>
      <c r="E147" s="11">
        <v>75119.130000000034</v>
      </c>
      <c r="F147" s="12">
        <v>203753.91428571427</v>
      </c>
      <c r="G147" s="11">
        <v>250397.1</v>
      </c>
      <c r="H147" s="31">
        <v>679179.71428571397</v>
      </c>
      <c r="I147" s="27">
        <f t="shared" si="11"/>
        <v>162758.11500000002</v>
      </c>
      <c r="J147" s="42">
        <f t="shared" si="12"/>
        <v>441466.81428571412</v>
      </c>
    </row>
    <row r="148" spans="1:10" ht="15.75" customHeight="1" thickBot="1" x14ac:dyDescent="0.35">
      <c r="A148" s="6">
        <f t="shared" si="13"/>
        <v>141</v>
      </c>
      <c r="B148" s="7" t="s">
        <v>154</v>
      </c>
      <c r="C148" s="8" t="s">
        <v>7</v>
      </c>
      <c r="D148" s="8">
        <v>1</v>
      </c>
      <c r="E148" s="11">
        <v>78619.890000000014</v>
      </c>
      <c r="F148" s="12">
        <v>216452.98928571423</v>
      </c>
      <c r="G148" s="11">
        <v>262066.3</v>
      </c>
      <c r="H148" s="31">
        <v>721509.96428571397</v>
      </c>
      <c r="I148" s="27">
        <f t="shared" si="11"/>
        <v>170343.095</v>
      </c>
      <c r="J148" s="42">
        <f t="shared" si="12"/>
        <v>468981.4767857141</v>
      </c>
    </row>
    <row r="149" spans="1:10" ht="14.4" thickBot="1" x14ac:dyDescent="0.35">
      <c r="A149" s="6">
        <f t="shared" si="13"/>
        <v>142</v>
      </c>
      <c r="B149" s="7" t="s">
        <v>155</v>
      </c>
      <c r="C149" s="8" t="s">
        <v>7</v>
      </c>
      <c r="D149" s="8">
        <v>1</v>
      </c>
      <c r="E149" s="11">
        <v>82120.650000000023</v>
      </c>
      <c r="F149" s="12">
        <v>229152.06428571418</v>
      </c>
      <c r="G149" s="11">
        <v>273735.5</v>
      </c>
      <c r="H149" s="31">
        <v>763840.21428571397</v>
      </c>
      <c r="I149" s="27">
        <f t="shared" si="11"/>
        <v>177928.07500000001</v>
      </c>
      <c r="J149" s="42">
        <f t="shared" si="12"/>
        <v>496496.13928571407</v>
      </c>
    </row>
    <row r="150" spans="1:10" ht="14.4" thickBot="1" x14ac:dyDescent="0.35">
      <c r="A150" s="6">
        <f t="shared" si="13"/>
        <v>143</v>
      </c>
      <c r="B150" s="7" t="s">
        <v>156</v>
      </c>
      <c r="C150" s="8" t="s">
        <v>7</v>
      </c>
      <c r="D150" s="8">
        <v>1</v>
      </c>
      <c r="E150" s="9">
        <v>85621.410000000033</v>
      </c>
      <c r="F150" s="12">
        <v>241851.13928571425</v>
      </c>
      <c r="G150" s="9">
        <v>285404.7</v>
      </c>
      <c r="H150" s="31">
        <v>806170.46428571397</v>
      </c>
      <c r="I150" s="27">
        <f t="shared" si="11"/>
        <v>185513.05500000002</v>
      </c>
      <c r="J150" s="42">
        <f t="shared" si="12"/>
        <v>524010.80178571411</v>
      </c>
    </row>
    <row r="151" spans="1:10" ht="14.4" thickBot="1" x14ac:dyDescent="0.35">
      <c r="A151" s="6">
        <f t="shared" si="13"/>
        <v>144</v>
      </c>
      <c r="B151" s="7" t="s">
        <v>157</v>
      </c>
      <c r="C151" s="8" t="s">
        <v>7</v>
      </c>
      <c r="D151" s="8">
        <v>1</v>
      </c>
      <c r="E151" s="11">
        <v>89122.170000000042</v>
      </c>
      <c r="F151" s="12">
        <v>254550.2142857142</v>
      </c>
      <c r="G151" s="11">
        <v>297073.90000000002</v>
      </c>
      <c r="H151" s="31">
        <v>848500.71428571397</v>
      </c>
      <c r="I151" s="27">
        <f t="shared" si="11"/>
        <v>193098.03500000003</v>
      </c>
      <c r="J151" s="42">
        <f t="shared" si="12"/>
        <v>551525.46428571409</v>
      </c>
    </row>
    <row r="152" spans="1:10" ht="14.4" thickBot="1" x14ac:dyDescent="0.35">
      <c r="A152" s="6">
        <f t="shared" si="13"/>
        <v>145</v>
      </c>
      <c r="B152" s="7" t="s">
        <v>158</v>
      </c>
      <c r="C152" s="8" t="s">
        <v>7</v>
      </c>
      <c r="D152" s="8">
        <v>1</v>
      </c>
      <c r="E152" s="11">
        <v>92622.93</v>
      </c>
      <c r="F152" s="12">
        <v>267249.28928571416</v>
      </c>
      <c r="G152" s="11">
        <v>308743.09999999998</v>
      </c>
      <c r="H152" s="31">
        <v>890830.96428571397</v>
      </c>
      <c r="I152" s="27">
        <f t="shared" si="11"/>
        <v>200683.01499999998</v>
      </c>
      <c r="J152" s="42">
        <f t="shared" si="12"/>
        <v>579040.12678571406</v>
      </c>
    </row>
    <row r="153" spans="1:10" ht="14.4" thickBot="1" x14ac:dyDescent="0.35">
      <c r="A153" s="6">
        <f t="shared" si="13"/>
        <v>146</v>
      </c>
      <c r="B153" s="7" t="s">
        <v>159</v>
      </c>
      <c r="C153" s="8" t="s">
        <v>7</v>
      </c>
      <c r="D153" s="8">
        <v>1</v>
      </c>
      <c r="E153" s="11">
        <v>96123.69</v>
      </c>
      <c r="F153" s="12">
        <v>279948.36428571434</v>
      </c>
      <c r="G153" s="11">
        <v>320412.3</v>
      </c>
      <c r="H153" s="31">
        <v>933161.21428571397</v>
      </c>
      <c r="I153" s="27">
        <f t="shared" si="11"/>
        <v>208267.995</v>
      </c>
      <c r="J153" s="42">
        <f t="shared" si="12"/>
        <v>606554.78928571416</v>
      </c>
    </row>
    <row r="154" spans="1:10" ht="15.75" customHeight="1" thickBot="1" x14ac:dyDescent="0.35">
      <c r="A154" s="6">
        <f t="shared" si="13"/>
        <v>147</v>
      </c>
      <c r="B154" s="7" t="s">
        <v>160</v>
      </c>
      <c r="C154" s="8" t="s">
        <v>7</v>
      </c>
      <c r="D154" s="8">
        <v>1</v>
      </c>
      <c r="E154" s="9">
        <v>99624.450000000012</v>
      </c>
      <c r="F154" s="12">
        <v>292647.4392857143</v>
      </c>
      <c r="G154" s="9">
        <v>332081.5</v>
      </c>
      <c r="H154" s="31">
        <v>975491.46428571397</v>
      </c>
      <c r="I154" s="27">
        <f t="shared" si="11"/>
        <v>215852.97500000001</v>
      </c>
      <c r="J154" s="42">
        <f t="shared" si="12"/>
        <v>634069.45178571413</v>
      </c>
    </row>
    <row r="155" spans="1:10" ht="28.2" thickBot="1" x14ac:dyDescent="0.35">
      <c r="A155" s="6">
        <f t="shared" si="13"/>
        <v>148</v>
      </c>
      <c r="B155" s="7" t="s">
        <v>161</v>
      </c>
      <c r="C155" s="8" t="s">
        <v>7</v>
      </c>
      <c r="D155" s="8">
        <v>2</v>
      </c>
      <c r="E155" s="11">
        <v>103125.21000000002</v>
      </c>
      <c r="F155" s="12">
        <v>109762.20000000001</v>
      </c>
      <c r="G155" s="11">
        <v>343750.7</v>
      </c>
      <c r="H155" s="31">
        <v>365874</v>
      </c>
      <c r="I155" s="27">
        <f t="shared" si="11"/>
        <v>223437.95500000002</v>
      </c>
      <c r="J155" s="42">
        <f t="shared" si="12"/>
        <v>237818.1</v>
      </c>
    </row>
    <row r="156" spans="1:10" ht="27" customHeight="1" thickBot="1" x14ac:dyDescent="0.35">
      <c r="A156" s="6">
        <f>A155+1</f>
        <v>149</v>
      </c>
      <c r="B156" s="7" t="s">
        <v>162</v>
      </c>
      <c r="C156" s="8" t="s">
        <v>7</v>
      </c>
      <c r="D156" s="8">
        <v>1</v>
      </c>
      <c r="E156" s="11">
        <v>106625.97000000003</v>
      </c>
      <c r="F156" s="12">
        <v>102161.31428571424</v>
      </c>
      <c r="G156" s="11">
        <v>355419.9</v>
      </c>
      <c r="H156" s="31">
        <v>340537.71428571403</v>
      </c>
      <c r="I156" s="27">
        <f t="shared" si="11"/>
        <v>231022.93500000003</v>
      </c>
      <c r="J156" s="42">
        <f t="shared" si="12"/>
        <v>221349.51428571413</v>
      </c>
    </row>
    <row r="157" spans="1:10" ht="15.75" customHeight="1" thickBot="1" x14ac:dyDescent="0.35">
      <c r="A157" s="6">
        <f t="shared" si="13"/>
        <v>150</v>
      </c>
      <c r="B157" s="7" t="s">
        <v>163</v>
      </c>
      <c r="C157" s="8" t="s">
        <v>7</v>
      </c>
      <c r="D157" s="8">
        <v>1</v>
      </c>
      <c r="E157" s="11">
        <v>110126.72999999998</v>
      </c>
      <c r="F157" s="12">
        <v>114860.38928571425</v>
      </c>
      <c r="G157" s="11">
        <v>367089.1</v>
      </c>
      <c r="H157" s="31">
        <v>382867.96428571403</v>
      </c>
      <c r="I157" s="27">
        <f t="shared" si="11"/>
        <v>238607.91499999998</v>
      </c>
      <c r="J157" s="42">
        <f t="shared" si="12"/>
        <v>248864.17678571414</v>
      </c>
    </row>
    <row r="158" spans="1:10" ht="15.75" customHeight="1" thickBot="1" x14ac:dyDescent="0.35">
      <c r="A158" s="6">
        <f t="shared" si="13"/>
        <v>151</v>
      </c>
      <c r="B158" s="7" t="s">
        <v>164</v>
      </c>
      <c r="C158" s="8" t="s">
        <v>7</v>
      </c>
      <c r="D158" s="8">
        <v>1</v>
      </c>
      <c r="E158" s="9">
        <v>113627.48999999999</v>
      </c>
      <c r="F158" s="12">
        <v>127559.46428571426</v>
      </c>
      <c r="G158" s="9">
        <v>378758.3</v>
      </c>
      <c r="H158" s="31">
        <v>425198.21428571403</v>
      </c>
      <c r="I158" s="27">
        <f t="shared" si="11"/>
        <v>246192.89499999999</v>
      </c>
      <c r="J158" s="42">
        <f t="shared" si="12"/>
        <v>276378.83928571414</v>
      </c>
    </row>
    <row r="159" spans="1:10" ht="245.25" customHeight="1" thickBot="1" x14ac:dyDescent="0.35">
      <c r="A159" s="6">
        <f t="shared" si="13"/>
        <v>152</v>
      </c>
      <c r="B159" s="17" t="s">
        <v>165</v>
      </c>
      <c r="C159" s="18" t="s">
        <v>166</v>
      </c>
      <c r="D159" s="19">
        <v>8</v>
      </c>
      <c r="E159" s="11">
        <v>117128.25</v>
      </c>
      <c r="F159" s="12">
        <v>140258.53928571421</v>
      </c>
      <c r="G159" s="11">
        <v>390427.5</v>
      </c>
      <c r="H159" s="31">
        <v>467528.46428571403</v>
      </c>
      <c r="I159" s="43">
        <f t="shared" si="11"/>
        <v>253777.875</v>
      </c>
      <c r="J159" s="44">
        <f t="shared" si="12"/>
        <v>303893.50178571412</v>
      </c>
    </row>
    <row r="160" spans="1:10" ht="15.75" customHeight="1" thickBot="1" x14ac:dyDescent="0.35">
      <c r="A160" s="6">
        <f t="shared" si="13"/>
        <v>153</v>
      </c>
      <c r="B160" s="18" t="s">
        <v>167</v>
      </c>
      <c r="C160" s="18" t="s">
        <v>166</v>
      </c>
      <c r="D160" s="19">
        <v>8</v>
      </c>
      <c r="E160" s="11">
        <v>120629.01000000001</v>
      </c>
      <c r="F160" s="12">
        <v>17400</v>
      </c>
      <c r="G160" s="25">
        <v>402096.7</v>
      </c>
      <c r="H160" s="32">
        <v>58000</v>
      </c>
      <c r="I160" s="27">
        <f t="shared" si="11"/>
        <v>261362.85500000001</v>
      </c>
      <c r="J160" s="42">
        <f t="shared" si="12"/>
        <v>37700</v>
      </c>
    </row>
    <row r="161" spans="1:9" ht="15.75" customHeight="1" thickBot="1" x14ac:dyDescent="0.35">
      <c r="A161" s="69" t="s">
        <v>168</v>
      </c>
      <c r="B161" s="70"/>
      <c r="C161" s="70"/>
      <c r="D161" s="71"/>
      <c r="E161" s="20">
        <f>+SUM(E130:E160)</f>
        <v>2111645.91</v>
      </c>
      <c r="F161" s="20">
        <f>+SUM(F130:F160)</f>
        <v>4167298.4357142854</v>
      </c>
      <c r="G161" s="28">
        <f>SUM(G130:G160)</f>
        <v>7038819.7000000002</v>
      </c>
      <c r="H161" s="29">
        <f>SUM(H130:H160)</f>
        <v>13890994.785714282</v>
      </c>
      <c r="I161" s="41"/>
    </row>
    <row r="162" spans="1:9" ht="15.75" customHeight="1" thickBot="1" x14ac:dyDescent="0.35">
      <c r="A162" s="72" t="s">
        <v>169</v>
      </c>
      <c r="B162" s="73"/>
      <c r="C162" s="73"/>
      <c r="D162" s="74"/>
      <c r="E162" s="75">
        <f>E161+F161+E128+F128</f>
        <v>40875130.118571371</v>
      </c>
      <c r="F162" s="76"/>
      <c r="G162" s="48">
        <f>G161+H161+G128+H128</f>
        <v>136250433.72857133</v>
      </c>
      <c r="H162" s="49"/>
    </row>
    <row r="163" spans="1:9" ht="15.75" customHeight="1" thickBot="1" x14ac:dyDescent="0.35">
      <c r="A163" s="77" t="s">
        <v>170</v>
      </c>
      <c r="B163" s="78"/>
      <c r="C163" s="78"/>
      <c r="D163" s="78"/>
      <c r="E163" s="79"/>
      <c r="F163" s="80"/>
    </row>
    <row r="164" spans="1:9" ht="15.75" customHeight="1" x14ac:dyDescent="0.3"/>
    <row r="165" spans="1:9" ht="98.25" customHeight="1" x14ac:dyDescent="0.3">
      <c r="A165" s="81" t="s">
        <v>171</v>
      </c>
      <c r="B165" s="81"/>
      <c r="C165" s="81"/>
      <c r="D165" s="81"/>
    </row>
    <row r="166" spans="1:9" ht="15.75" customHeight="1" x14ac:dyDescent="0.3">
      <c r="A166" s="67"/>
      <c r="B166" s="68"/>
      <c r="C166" s="68"/>
      <c r="D166" s="68"/>
    </row>
    <row r="167" spans="1:9" ht="26.4" x14ac:dyDescent="0.3">
      <c r="A167" s="21" t="s">
        <v>172</v>
      </c>
      <c r="B167" s="21" t="s">
        <v>173</v>
      </c>
      <c r="C167" s="21" t="s">
        <v>174</v>
      </c>
      <c r="D167" s="22" t="s">
        <v>175</v>
      </c>
    </row>
    <row r="168" spans="1:9" ht="13.8" x14ac:dyDescent="0.3">
      <c r="A168" s="23">
        <v>3</v>
      </c>
      <c r="B168" s="18" t="s">
        <v>176</v>
      </c>
      <c r="C168" s="18">
        <v>3</v>
      </c>
      <c r="D168" s="18" t="s">
        <v>177</v>
      </c>
    </row>
    <row r="169" spans="1:9" ht="13.8" x14ac:dyDescent="0.3">
      <c r="A169" s="23"/>
      <c r="B169" s="18"/>
      <c r="C169" s="18"/>
      <c r="D169" s="18"/>
    </row>
    <row r="170" spans="1:9" ht="15.75" customHeight="1" x14ac:dyDescent="0.3"/>
    <row r="171" spans="1:9" ht="15.75" customHeight="1" x14ac:dyDescent="0.3"/>
    <row r="172" spans="1:9" ht="15.75" customHeight="1" x14ac:dyDescent="0.3"/>
    <row r="173" spans="1:9" ht="15.75" customHeight="1" x14ac:dyDescent="0.3"/>
    <row r="174" spans="1:9" ht="55.5" customHeight="1" x14ac:dyDescent="0.3"/>
    <row r="175" spans="1:9" ht="15.75" customHeight="1" x14ac:dyDescent="0.3"/>
    <row r="176" spans="1:9" ht="30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</sheetData>
  <mergeCells count="19">
    <mergeCell ref="A166:D166"/>
    <mergeCell ref="A161:D161"/>
    <mergeCell ref="A162:D162"/>
    <mergeCell ref="E162:F162"/>
    <mergeCell ref="A163:D163"/>
    <mergeCell ref="E163:F163"/>
    <mergeCell ref="A165:D165"/>
    <mergeCell ref="A1:F1"/>
    <mergeCell ref="A2:D2"/>
    <mergeCell ref="E2:F2"/>
    <mergeCell ref="A3:D4"/>
    <mergeCell ref="E3:F3"/>
    <mergeCell ref="G162:H162"/>
    <mergeCell ref="I2:J2"/>
    <mergeCell ref="I3:J3"/>
    <mergeCell ref="A129:J129"/>
    <mergeCell ref="G2:H2"/>
    <mergeCell ref="G3:H3"/>
    <mergeCell ref="A128:D12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David Mera.</dc:creator>
  <cp:lastModifiedBy>Diana Castiblanco</cp:lastModifiedBy>
  <dcterms:created xsi:type="dcterms:W3CDTF">2026-09-01T16:48:10Z</dcterms:created>
  <dcterms:modified xsi:type="dcterms:W3CDTF">2026-10-06T21:28:46Z</dcterms:modified>
</cp:coreProperties>
</file>