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7c2\AC\Temp\"/>
    </mc:Choice>
  </mc:AlternateContent>
  <xr:revisionPtr revIDLastSave="0" documentId="8_{76EE590F-DBC5-2240-97DC-40ED9C28E72E}" xr6:coauthVersionLast="46" xr6:coauthVersionMax="46" xr10:uidLastSave="{00000000-0000-0000-0000-000000000000}"/>
  <bookViews>
    <workbookView xWindow="-120" yWindow="-120" windowWidth="15600" windowHeight="1176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_xlnm.Print_Area" localSheetId="0">'AP-IA-FT-014'!$A$1:$BO$85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1" l="1"/>
  <c r="R45" i="1"/>
  <c r="AP32" i="1"/>
  <c r="AP33" i="1"/>
  <c r="AA45" i="1"/>
  <c r="AI45" i="1"/>
  <c r="AV67" i="1"/>
  <c r="AJ67" i="1"/>
</calcChain>
</file>

<file path=xl/sharedStrings.xml><?xml version="1.0" encoding="utf-8"?>
<sst xmlns="http://schemas.openxmlformats.org/spreadsheetml/2006/main" count="105" uniqueCount="87">
  <si>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</si>
  <si>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</si>
  <si>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</si>
  <si>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</si>
  <si>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</si>
  <si>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</si>
  <si>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</si>
  <si>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</si>
  <si>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</si>
  <si>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</si>
  <si>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</si>
  <si>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</si>
  <si>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</si>
  <si>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</si>
  <si>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</si>
  <si>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</si>
  <si>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</si>
  <si>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</si>
  <si>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</si>
  <si>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</si>
  <si>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</si>
  <si>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</si>
  <si>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</si>
  <si>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</si>
  <si>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</si>
  <si>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</si>
  <si>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</si>
  <si>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</si>
  <si>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</si>
  <si>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</si>
  <si>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</si>
  <si>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</si>
  <si>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indexed="8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</si>
  <si>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</si>
  <si>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</si>
  <si>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</si>
  <si>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</si>
  <si>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</si>
  <si>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</si>
  <si>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</si>
  <si>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</si>
  <si>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</si>
  <si>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</si>
  <si>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</si>
  <si>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</si>
  <si>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</si>
  <si>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</si>
  <si>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</si>
  <si>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</si>
  <si>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</si>
  <si>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PS-2165 
2019</t>
  </si>
  <si>
    <t>PLAN DE INTERVENCIONES COLECTIVAS PIC</t>
  </si>
  <si>
    <t>SUBRED CENTRO ORIENTE - SALUD PUBLICA - VIGILANCIA DE LA SALUD AMBIENTAL</t>
  </si>
  <si>
    <t>CHRISTIAN HENRIQUE PARIAS VILLALBA</t>
  </si>
  <si>
    <t>BOGOTÁ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</si>
  <si>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</si>
  <si>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</si>
  <si>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</si>
  <si>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</si>
  <si>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</si>
  <si>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</si>
  <si>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</si>
  <si>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</si>
  <si>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</si>
  <si>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</si>
  <si>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</si>
  <si>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</si>
  <si>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 xml:space="preserve">PRESTAR SERVICIOS COMO TECNICO AMBIENTAL DESARROLLANDO ACTIVIDADES EN EL PLAN DE SALUD PUBLICA DE INTERVENCIONES COLECTIVAS DE LA SUBRED INTEGRADA DE SERVICIOS DE SALUD CENTRO ORIENTE E.S.E. </t>
  </si>
  <si>
    <t>1. Prestar sus servicios para el desarrollo de las actividades en el marco del contrato suscrito con FFD y la ESE.</t>
  </si>
  <si>
    <t>ACTIVIDADES DE VIGILANCIA Y CONTROL EN LA LINEA DE ALIMENTOS SANOS Y SEGUROS EN LA LOCALIDAD DE SANTAFE</t>
  </si>
  <si>
    <t>2. Apoyar la prestación de servicios en el PIC, presentando la información y/o soportes que soliciten y que corresponde al objeto y/o actividades contractuales y de acuerdo a los anexos y lineamientos contenidos en el Contrato suscrito con el Fondo Financiero Distrital</t>
  </si>
  <si>
    <t>ACTIVIDADES DESARROLLADAS EN IVC DE MANERA OPORTUNA Y PERTINENTE PARA SU DIGITACION</t>
  </si>
  <si>
    <t>3. Presentar mensualmente el cronograma de actividades a desarrollar</t>
  </si>
  <si>
    <t>REALIZAR ACTIVIDADES PROGRAMADAS POR EL LIDER OPERATIVO SEGÚN CRONOGRAMA</t>
  </si>
  <si>
    <t>4. Apoyar las actividades inherentes al objeto del contrato para el mejoramiento continuo de calidad y aquellas definidas dentro de los planes de mejoramiento de los diferentes estandares de habilitación y acreditación de servicios de salud.</t>
  </si>
  <si>
    <t>ENVIO DE LAS RESPUESTAS A PETICIONES, SDQS, SOLICITUDES DE ALCALDIA, SOLICITUDES DE POLICIA, ASIGNADOS POR EL LIDER OPERATIVO AL CORREO DE CORRESPONDENCIA</t>
  </si>
  <si>
    <t>5. Realizar las visitas en campo de acuerdo a los anexos operativos de cada espacios de vida o componente transversal. que hace parte integral del presente contrato.</t>
  </si>
  <si>
    <t>ACTIVIDADES DESARROLLADAS EN IVC OPERATIVOS DEALIMENTOS Y BEBIDAS RUTINARIOS.</t>
  </si>
  <si>
    <t>JAVIER RICARDO PEÑUELA PEREA</t>
  </si>
  <si>
    <t>REFERENTE VIGILANCIA SANITARIA AMBIENTAL</t>
  </si>
  <si>
    <t>PRODUCTO O EVIDENCIA</t>
  </si>
  <si>
    <t>FIRMA DEL LIDER O PROFESIONAL QUE VERIFICA LAS ACTIVIDADES</t>
  </si>
  <si>
    <t>NUBIA RINCON</t>
  </si>
  <si>
    <t>LIDER OPERATIVO ALIMENTOS SANOS Y SEGUROS</t>
  </si>
  <si>
    <t>ACTAS FISICAS DE IVC EN ARCHIVO CENTRAL DEL ÁREA VSA Y REGISTRO DE LAS MISMAS EN EL APLICATIVO SIVIGILA D.C</t>
  </si>
  <si>
    <t>CRONOGRAMA DE ACTIVIDADES ENTREGADO A LIDER OPERATIVO</t>
  </si>
  <si>
    <t>DOCUMENTOS FISICOS DE LAS INTERVENCIONES EN ARCHIVO CENTRAL DEL ÁREA VSA Y REGISTRO DE LAS MISMAS EN EL APLICATIVO SIVIGILA D.C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</si>
</sst>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  <numFmt numFmtId="169" formatCode="yyyy\-mm\-dd;@"/>
  </numFmts>
  <fonts count="27" x14ac:knownFonts="1">
    <font>
      <sz val="10"/>
      <color rgb="FF000000"/>
      <name val="Arial"/>
    </font>
    <font>
      <sz val="10"/>
      <name val="Times New Roman"/>
    </font>
    <font>
      <sz val="10"/>
      <name val="Arial"/>
    </font>
    <font>
      <sz val="8"/>
      <name val="Times New Roman"/>
    </font>
    <font>
      <b/>
      <sz val="11"/>
      <name val="Times New Roman"/>
    </font>
    <font>
      <b/>
      <sz val="10"/>
      <name val="Times New Roman"/>
    </font>
    <font>
      <sz val="10"/>
      <name val="Arial"/>
    </font>
    <font>
      <sz val="8"/>
      <color indexed="8"/>
      <name val="Times New Roman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0"/>
      <color indexed="8"/>
      <name val="Times New Roman"/>
      <family val="1"/>
    </font>
    <font>
      <sz val="10"/>
      <color rgb="FF00000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sz val="11"/>
      <color rgb="FF000000"/>
      <name val="Times New Roman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</font>
    <font>
      <b/>
      <sz val="9"/>
      <color rgb="FF000000"/>
      <name val="Times New Roman"/>
    </font>
    <font>
      <b/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</fills>
  <borders count="10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48">
    <xf numFmtId="0" fontId="0" fillId="0" borderId="0" xfId="0" applyFont="1" applyAlignment="1"/>
    <xf numFmtId="0" fontId="1" fillId="0" borderId="0" xfId="0" applyFont="1" applyAlignment="1"/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26" xfId="0" applyFont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0" fontId="18" fillId="0" borderId="2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165" fontId="16" fillId="0" borderId="0" xfId="0" applyNumberFormat="1" applyFont="1" applyAlignment="1">
      <alignment vertical="center"/>
    </xf>
    <xf numFmtId="165" fontId="16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2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/>
    </xf>
    <xf numFmtId="0" fontId="16" fillId="0" borderId="32" xfId="0" applyFont="1" applyBorder="1" applyAlignment="1">
      <alignment wrapText="1"/>
    </xf>
    <xf numFmtId="0" fontId="16" fillId="0" borderId="33" xfId="0" applyFont="1" applyBorder="1" applyAlignment="1">
      <alignment wrapText="1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166" fontId="3" fillId="2" borderId="25" xfId="0" applyNumberFormat="1" applyFont="1" applyFill="1" applyBorder="1" applyAlignment="1">
      <alignment horizontal="right" vertical="center" wrapText="1"/>
    </xf>
    <xf numFmtId="167" fontId="21" fillId="2" borderId="0" xfId="0" applyNumberFormat="1" applyFont="1" applyFill="1" applyBorder="1" applyAlignment="1"/>
    <xf numFmtId="0" fontId="21" fillId="0" borderId="0" xfId="0" applyFont="1" applyAlignment="1"/>
    <xf numFmtId="167" fontId="21" fillId="2" borderId="0" xfId="0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/>
    <xf numFmtId="168" fontId="6" fillId="0" borderId="0" xfId="0" applyNumberFormat="1" applyFont="1" applyAlignment="1"/>
    <xf numFmtId="0" fontId="0" fillId="0" borderId="0" xfId="0" applyFont="1" applyAlignment="1"/>
    <xf numFmtId="0" fontId="15" fillId="0" borderId="25" xfId="0" applyFont="1" applyBorder="1" applyAlignment="1">
      <alignment horizontal="center" vertical="center"/>
    </xf>
    <xf numFmtId="0" fontId="2" fillId="0" borderId="23" xfId="0" applyFont="1" applyBorder="1"/>
    <xf numFmtId="164" fontId="1" fillId="0" borderId="23" xfId="0" applyNumberFormat="1" applyFont="1" applyBorder="1" applyAlignment="1">
      <alignment horizontal="left" vertical="center"/>
    </xf>
    <xf numFmtId="0" fontId="2" fillId="0" borderId="35" xfId="0" applyFont="1" applyBorder="1"/>
    <xf numFmtId="1" fontId="1" fillId="0" borderId="36" xfId="0" applyNumberFormat="1" applyFont="1" applyBorder="1" applyAlignment="1">
      <alignment horizontal="left" vertical="center" wrapText="1"/>
    </xf>
    <xf numFmtId="0" fontId="2" fillId="0" borderId="37" xfId="0" applyFont="1" applyBorder="1"/>
    <xf numFmtId="165" fontId="1" fillId="0" borderId="36" xfId="0" applyNumberFormat="1" applyFont="1" applyBorder="1" applyAlignment="1">
      <alignment horizontal="left" vertical="center"/>
    </xf>
    <xf numFmtId="0" fontId="0" fillId="0" borderId="0" xfId="0" applyFont="1" applyAlignment="1"/>
    <xf numFmtId="0" fontId="15" fillId="0" borderId="25" xfId="0" applyFont="1" applyBorder="1" applyAlignment="1">
      <alignment horizontal="center" vertical="center"/>
    </xf>
    <xf numFmtId="1" fontId="15" fillId="0" borderId="22" xfId="0" applyNumberFormat="1" applyFont="1" applyBorder="1" applyAlignment="1">
      <alignment horizontal="center" vertical="center"/>
    </xf>
    <xf numFmtId="0" fontId="0" fillId="0" borderId="0" xfId="0" applyFont="1" applyAlignment="1"/>
    <xf numFmtId="0" fontId="2" fillId="0" borderId="38" xfId="0" applyFont="1" applyBorder="1"/>
    <xf numFmtId="0" fontId="2" fillId="0" borderId="39" xfId="0" applyFont="1" applyBorder="1"/>
    <xf numFmtId="0" fontId="1" fillId="0" borderId="40" xfId="0" applyFont="1" applyBorder="1" applyAlignment="1">
      <alignment horizontal="center" vertical="center"/>
    </xf>
    <xf numFmtId="0" fontId="2" fillId="0" borderId="31" xfId="0" applyFont="1" applyBorder="1"/>
    <xf numFmtId="0" fontId="15" fillId="0" borderId="25" xfId="0" applyFont="1" applyBorder="1" applyAlignment="1">
      <alignment horizontal="center" vertical="center"/>
    </xf>
    <xf numFmtId="165" fontId="1" fillId="0" borderId="93" xfId="0" applyNumberFormat="1" applyFont="1" applyBorder="1" applyAlignment="1">
      <alignment horizontal="left" vertical="center"/>
    </xf>
    <xf numFmtId="0" fontId="2" fillId="0" borderId="94" xfId="0" applyFont="1" applyBorder="1"/>
    <xf numFmtId="1" fontId="1" fillId="0" borderId="93" xfId="0" applyNumberFormat="1" applyFont="1" applyBorder="1" applyAlignment="1">
      <alignment horizontal="left" vertical="center" wrapText="1"/>
    </xf>
    <xf numFmtId="0" fontId="2" fillId="0" borderId="95" xfId="0" applyFont="1" applyBorder="1"/>
    <xf numFmtId="164" fontId="1" fillId="0" borderId="31" xfId="0" applyNumberFormat="1" applyFont="1" applyBorder="1" applyAlignment="1">
      <alignment horizontal="left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4" xfId="0" applyFont="1" applyBorder="1"/>
    <xf numFmtId="49" fontId="15" fillId="0" borderId="22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165" fontId="15" fillId="0" borderId="41" xfId="0" applyNumberFormat="1" applyFont="1" applyBorder="1" applyAlignment="1">
      <alignment horizontal="center" vertical="center"/>
    </xf>
    <xf numFmtId="165" fontId="15" fillId="0" borderId="42" xfId="0" applyNumberFormat="1" applyFont="1" applyBorder="1" applyAlignment="1">
      <alignment horizontal="center" vertical="center"/>
    </xf>
    <xf numFmtId="165" fontId="15" fillId="0" borderId="43" xfId="0" applyNumberFormat="1" applyFont="1" applyBorder="1" applyAlignment="1">
      <alignment horizontal="center" vertical="center"/>
    </xf>
    <xf numFmtId="165" fontId="15" fillId="0" borderId="22" xfId="0" applyNumberFormat="1" applyFont="1" applyBorder="1" applyAlignment="1">
      <alignment horizontal="center" vertical="center"/>
    </xf>
    <xf numFmtId="165" fontId="15" fillId="0" borderId="23" xfId="0" applyNumberFormat="1" applyFont="1" applyBorder="1" applyAlignment="1">
      <alignment horizontal="center" vertical="center"/>
    </xf>
    <xf numFmtId="165" fontId="15" fillId="0" borderId="24" xfId="0" applyNumberFormat="1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167" fontId="22" fillId="2" borderId="22" xfId="0" applyNumberFormat="1" applyFont="1" applyFill="1" applyBorder="1" applyAlignment="1">
      <alignment horizontal="left" vertical="center"/>
    </xf>
    <xf numFmtId="167" fontId="22" fillId="2" borderId="23" xfId="0" applyNumberFormat="1" applyFont="1" applyFill="1" applyBorder="1" applyAlignment="1">
      <alignment horizontal="left" vertical="center"/>
    </xf>
    <xf numFmtId="167" fontId="22" fillId="2" borderId="24" xfId="0" applyNumberFormat="1" applyFont="1" applyFill="1" applyBorder="1" applyAlignment="1">
      <alignment horizontal="left" vertical="center"/>
    </xf>
    <xf numFmtId="0" fontId="22" fillId="0" borderId="22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5" fillId="3" borderId="22" xfId="0" applyFont="1" applyFill="1" applyBorder="1" applyAlignment="1">
      <alignment horizontal="center" vertical="center" wrapText="1"/>
    </xf>
    <xf numFmtId="167" fontId="21" fillId="2" borderId="22" xfId="0" applyNumberFormat="1" applyFont="1" applyFill="1" applyBorder="1" applyAlignment="1">
      <alignment horizontal="left" vertical="center"/>
    </xf>
    <xf numFmtId="167" fontId="21" fillId="2" borderId="23" xfId="0" applyNumberFormat="1" applyFont="1" applyFill="1" applyBorder="1" applyAlignment="1">
      <alignment horizontal="left" vertical="center"/>
    </xf>
    <xf numFmtId="167" fontId="21" fillId="2" borderId="24" xfId="0" applyNumberFormat="1" applyFont="1" applyFill="1" applyBorder="1" applyAlignment="1">
      <alignment horizontal="left" vertical="center"/>
    </xf>
    <xf numFmtId="165" fontId="1" fillId="0" borderId="36" xfId="0" applyNumberFormat="1" applyFont="1" applyBorder="1" applyAlignment="1">
      <alignment horizontal="left" vertical="center"/>
    </xf>
    <xf numFmtId="0" fontId="2" fillId="0" borderId="35" xfId="0" applyFont="1" applyBorder="1"/>
    <xf numFmtId="0" fontId="9" fillId="0" borderId="45" xfId="0" applyFont="1" applyBorder="1" applyAlignment="1" applyProtection="1">
      <alignment horizontal="center" vertical="center"/>
      <protection locked="0"/>
    </xf>
    <xf numFmtId="0" fontId="9" fillId="0" borderId="46" xfId="0" applyFont="1" applyBorder="1" applyAlignment="1" applyProtection="1">
      <alignment horizontal="center" vertical="center"/>
      <protection locked="0"/>
    </xf>
    <xf numFmtId="0" fontId="9" fillId="0" borderId="47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49" fontId="10" fillId="0" borderId="4" xfId="1" applyNumberFormat="1" applyFont="1" applyBorder="1" applyAlignment="1" applyProtection="1">
      <alignment horizontal="center" vertical="center"/>
      <protection locked="0"/>
    </xf>
    <xf numFmtId="49" fontId="10" fillId="0" borderId="2" xfId="1" applyNumberFormat="1" applyFont="1" applyBorder="1" applyAlignment="1" applyProtection="1">
      <alignment horizontal="center" vertical="center"/>
      <protection locked="0"/>
    </xf>
    <xf numFmtId="49" fontId="10" fillId="0" borderId="5" xfId="1" applyNumberFormat="1" applyFont="1" applyBorder="1" applyAlignment="1" applyProtection="1">
      <alignment horizontal="center" vertical="center"/>
      <protection locked="0"/>
    </xf>
    <xf numFmtId="0" fontId="16" fillId="0" borderId="48" xfId="0" applyFont="1" applyBorder="1" applyAlignment="1">
      <alignment horizontal="left" vertical="top" wrapText="1"/>
    </xf>
    <xf numFmtId="0" fontId="2" fillId="0" borderId="31" xfId="0" applyFont="1" applyBorder="1"/>
    <xf numFmtId="0" fontId="2" fillId="0" borderId="49" xfId="0" applyFont="1" applyBorder="1"/>
    <xf numFmtId="0" fontId="2" fillId="0" borderId="25" xfId="0" applyFont="1" applyBorder="1"/>
    <xf numFmtId="0" fontId="0" fillId="0" borderId="0" xfId="0" applyFont="1" applyAlignment="1"/>
    <xf numFmtId="0" fontId="2" fillId="0" borderId="26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169" fontId="1" fillId="0" borderId="36" xfId="0" applyNumberFormat="1" applyFont="1" applyBorder="1" applyAlignment="1">
      <alignment horizontal="center" vertical="center"/>
    </xf>
    <xf numFmtId="169" fontId="1" fillId="0" borderId="23" xfId="0" applyNumberFormat="1" applyFont="1" applyBorder="1" applyAlignment="1">
      <alignment horizontal="center" vertical="center"/>
    </xf>
    <xf numFmtId="169" fontId="1" fillId="0" borderId="35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164" fontId="1" fillId="0" borderId="36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1" fontId="1" fillId="0" borderId="36" xfId="0" applyNumberFormat="1" applyFont="1" applyBorder="1" applyAlignment="1">
      <alignment horizontal="center" vertical="center" wrapText="1"/>
    </xf>
    <xf numFmtId="1" fontId="1" fillId="0" borderId="23" xfId="0" applyNumberFormat="1" applyFont="1" applyBorder="1" applyAlignment="1">
      <alignment horizontal="center" vertical="center" wrapText="1"/>
    </xf>
    <xf numFmtId="1" fontId="1" fillId="0" borderId="37" xfId="0" applyNumberFormat="1" applyFont="1" applyBorder="1" applyAlignment="1">
      <alignment horizontal="center" vertical="center" wrapText="1"/>
    </xf>
    <xf numFmtId="169" fontId="9" fillId="0" borderId="44" xfId="0" applyNumberFormat="1" applyFont="1" applyBorder="1" applyAlignment="1" applyProtection="1">
      <alignment horizontal="center" vertical="center"/>
      <protection locked="0"/>
    </xf>
    <xf numFmtId="169" fontId="9" fillId="0" borderId="23" xfId="0" applyNumberFormat="1" applyFont="1" applyBorder="1" applyAlignment="1" applyProtection="1">
      <alignment horizontal="center" vertical="center"/>
      <protection locked="0"/>
    </xf>
    <xf numFmtId="169" fontId="9" fillId="0" borderId="35" xfId="0" applyNumberFormat="1" applyFont="1" applyBorder="1" applyAlignment="1" applyProtection="1">
      <alignment horizontal="center" vertical="center"/>
      <protection locked="0"/>
    </xf>
    <xf numFmtId="1" fontId="9" fillId="0" borderId="44" xfId="0" applyNumberFormat="1" applyFont="1" applyBorder="1" applyAlignment="1" applyProtection="1">
      <alignment horizontal="center" vertical="center" wrapText="1"/>
      <protection locked="0"/>
    </xf>
    <xf numFmtId="1" fontId="9" fillId="0" borderId="23" xfId="0" applyNumberFormat="1" applyFont="1" applyBorder="1" applyAlignment="1" applyProtection="1">
      <alignment horizontal="center" vertical="center" wrapText="1"/>
      <protection locked="0"/>
    </xf>
    <xf numFmtId="1" fontId="9" fillId="0" borderId="37" xfId="0" applyNumberFormat="1" applyFont="1" applyBorder="1" applyAlignment="1" applyProtection="1">
      <alignment horizontal="center" vertical="center" wrapText="1"/>
      <protection locked="0"/>
    </xf>
    <xf numFmtId="169" fontId="9" fillId="0" borderId="37" xfId="0" applyNumberFormat="1" applyFont="1" applyBorder="1" applyAlignment="1" applyProtection="1">
      <alignment horizontal="center" vertical="center"/>
      <protection locked="0"/>
    </xf>
    <xf numFmtId="1" fontId="9" fillId="0" borderId="36" xfId="0" applyNumberFormat="1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/>
    </xf>
    <xf numFmtId="165" fontId="9" fillId="0" borderId="1" xfId="0" applyNumberFormat="1" applyFont="1" applyBorder="1" applyAlignment="1" applyProtection="1">
      <alignment horizontal="center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165" fontId="9" fillId="0" borderId="3" xfId="0" applyNumberFormat="1" applyFont="1" applyBorder="1" applyAlignment="1" applyProtection="1">
      <alignment horizontal="center" vertical="center"/>
      <protection locked="0"/>
    </xf>
    <xf numFmtId="49" fontId="10" fillId="0" borderId="6" xfId="1" applyNumberFormat="1" applyFont="1" applyBorder="1" applyAlignment="1" applyProtection="1">
      <alignment horizontal="center" vertical="center"/>
      <protection locked="0"/>
    </xf>
    <xf numFmtId="1" fontId="9" fillId="0" borderId="50" xfId="0" applyNumberFormat="1" applyFont="1" applyBorder="1" applyAlignment="1">
      <alignment horizontal="center" vertical="center" wrapText="1"/>
    </xf>
    <xf numFmtId="1" fontId="9" fillId="0" borderId="46" xfId="0" applyNumberFormat="1" applyFont="1" applyBorder="1" applyAlignment="1">
      <alignment horizontal="center" vertical="center" wrapText="1"/>
    </xf>
    <xf numFmtId="1" fontId="9" fillId="0" borderId="47" xfId="0" applyNumberFormat="1" applyFont="1" applyBorder="1" applyAlignment="1">
      <alignment horizontal="center" vertical="center" wrapText="1"/>
    </xf>
    <xf numFmtId="169" fontId="9" fillId="0" borderId="2" xfId="0" applyNumberFormat="1" applyFont="1" applyBorder="1" applyAlignment="1" applyProtection="1">
      <alignment horizontal="center" vertical="center"/>
      <protection locked="0"/>
    </xf>
    <xf numFmtId="169" fontId="9" fillId="0" borderId="3" xfId="0" applyNumberFormat="1" applyFont="1" applyBorder="1" applyAlignment="1" applyProtection="1">
      <alignment horizontal="center" vertical="center"/>
      <protection locked="0"/>
    </xf>
    <xf numFmtId="169" fontId="9" fillId="0" borderId="45" xfId="0" applyNumberFormat="1" applyFont="1" applyBorder="1" applyAlignment="1" applyProtection="1">
      <alignment horizontal="center" vertical="center"/>
      <protection locked="0"/>
    </xf>
    <xf numFmtId="169" fontId="9" fillId="0" borderId="46" xfId="0" applyNumberFormat="1" applyFont="1" applyBorder="1" applyAlignment="1" applyProtection="1">
      <alignment horizontal="center" vertical="center"/>
      <protection locked="0"/>
    </xf>
    <xf numFmtId="169" fontId="9" fillId="0" borderId="51" xfId="0" applyNumberFormat="1" applyFont="1" applyBorder="1" applyAlignment="1" applyProtection="1">
      <alignment horizontal="center" vertical="center"/>
      <protection locked="0"/>
    </xf>
    <xf numFmtId="169" fontId="9" fillId="0" borderId="1" xfId="0" applyNumberFormat="1" applyFont="1" applyBorder="1" applyAlignment="1" applyProtection="1">
      <alignment horizontal="center" vertical="center"/>
      <protection locked="0"/>
    </xf>
    <xf numFmtId="169" fontId="9" fillId="0" borderId="52" xfId="0" applyNumberFormat="1" applyFont="1" applyBorder="1" applyAlignment="1" applyProtection="1">
      <alignment horizontal="center" vertical="center"/>
      <protection locked="0"/>
    </xf>
    <xf numFmtId="165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5" xfId="0" applyNumberFormat="1" applyFont="1" applyBorder="1" applyAlignment="1" applyProtection="1">
      <alignment horizontal="center" vertical="center"/>
      <protection locked="0"/>
    </xf>
    <xf numFmtId="169" fontId="9" fillId="0" borderId="47" xfId="0" applyNumberFormat="1" applyFont="1" applyBorder="1" applyAlignment="1" applyProtection="1">
      <alignment horizontal="center" vertical="center"/>
      <protection locked="0"/>
    </xf>
    <xf numFmtId="1" fontId="9" fillId="0" borderId="45" xfId="0" applyNumberFormat="1" applyFont="1" applyBorder="1" applyAlignment="1" applyProtection="1">
      <alignment horizontal="center" vertical="center" wrapText="1"/>
      <protection locked="0"/>
    </xf>
    <xf numFmtId="1" fontId="9" fillId="0" borderId="46" xfId="0" applyNumberFormat="1" applyFont="1" applyBorder="1" applyAlignment="1" applyProtection="1">
      <alignment horizontal="center" vertical="center" wrapText="1"/>
      <protection locked="0"/>
    </xf>
    <xf numFmtId="1" fontId="9" fillId="0" borderId="47" xfId="0" applyNumberFormat="1" applyFont="1" applyBorder="1" applyAlignment="1" applyProtection="1">
      <alignment horizontal="center" vertical="center" wrapText="1"/>
      <protection locked="0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1" fontId="10" fillId="0" borderId="2" xfId="0" applyNumberFormat="1" applyFont="1" applyBorder="1" applyAlignment="1" applyProtection="1">
      <alignment horizontal="center" vertical="center"/>
      <protection locked="0"/>
    </xf>
    <xf numFmtId="1" fontId="10" fillId="0" borderId="3" xfId="0" applyNumberFormat="1" applyFont="1" applyBorder="1" applyAlignment="1" applyProtection="1">
      <alignment horizontal="center" vertical="center"/>
      <protection locked="0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1" fontId="9" fillId="0" borderId="2" xfId="0" applyNumberFormat="1" applyFont="1" applyBorder="1" applyAlignment="1" applyProtection="1">
      <alignment horizontal="center" vertical="center" wrapText="1"/>
      <protection locked="0"/>
    </xf>
    <xf numFmtId="1" fontId="9" fillId="0" borderId="3" xfId="0" applyNumberFormat="1" applyFont="1" applyBorder="1" applyAlignment="1" applyProtection="1">
      <alignment horizontal="center" vertical="center" wrapText="1"/>
      <protection locked="0"/>
    </xf>
    <xf numFmtId="165" fontId="9" fillId="0" borderId="36" xfId="0" applyNumberFormat="1" applyFont="1" applyBorder="1" applyAlignment="1" applyProtection="1">
      <alignment horizontal="center" vertical="center"/>
      <protection locked="0"/>
    </xf>
    <xf numFmtId="165" fontId="9" fillId="0" borderId="23" xfId="0" applyNumberFormat="1" applyFont="1" applyBorder="1" applyAlignment="1" applyProtection="1">
      <alignment horizontal="center" vertical="center"/>
      <protection locked="0"/>
    </xf>
    <xf numFmtId="165" fontId="9" fillId="0" borderId="37" xfId="0" applyNumberFormat="1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8" fillId="3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53" xfId="0" applyFont="1" applyBorder="1"/>
    <xf numFmtId="165" fontId="9" fillId="0" borderId="36" xfId="0" applyNumberFormat="1" applyFont="1" applyBorder="1" applyAlignment="1">
      <alignment horizontal="center" vertical="center"/>
    </xf>
    <xf numFmtId="165" fontId="9" fillId="0" borderId="50" xfId="0" applyNumberFormat="1" applyFont="1" applyBorder="1" applyAlignment="1">
      <alignment horizontal="center" vertical="center"/>
    </xf>
    <xf numFmtId="165" fontId="9" fillId="0" borderId="46" xfId="0" applyNumberFormat="1" applyFont="1" applyBorder="1" applyAlignment="1">
      <alignment horizontal="center" vertical="center"/>
    </xf>
    <xf numFmtId="165" fontId="9" fillId="0" borderId="51" xfId="0" applyNumberFormat="1" applyFont="1" applyBorder="1" applyAlignment="1">
      <alignment horizontal="center" vertical="center"/>
    </xf>
    <xf numFmtId="165" fontId="9" fillId="0" borderId="45" xfId="0" applyNumberFormat="1" applyFont="1" applyBorder="1" applyAlignment="1" applyProtection="1">
      <alignment horizontal="center" vertical="center"/>
      <protection locked="0"/>
    </xf>
    <xf numFmtId="165" fontId="9" fillId="0" borderId="46" xfId="0" applyNumberFormat="1" applyFont="1" applyBorder="1" applyAlignment="1" applyProtection="1">
      <alignment horizontal="center" vertical="center"/>
      <protection locked="0"/>
    </xf>
    <xf numFmtId="165" fontId="9" fillId="0" borderId="47" xfId="0" applyNumberFormat="1" applyFont="1" applyBorder="1" applyAlignment="1" applyProtection="1">
      <alignment horizontal="center" vertical="center"/>
      <protection locked="0"/>
    </xf>
    <xf numFmtId="169" fontId="9" fillId="0" borderId="5" xfId="0" applyNumberFormat="1" applyFont="1" applyBorder="1" applyAlignment="1" applyProtection="1">
      <alignment horizontal="center" vertical="center"/>
      <protection locked="0"/>
    </xf>
    <xf numFmtId="169" fontId="9" fillId="0" borderId="6" xfId="0" applyNumberFormat="1" applyFont="1" applyBorder="1" applyAlignment="1" applyProtection="1">
      <alignment horizontal="center" vertical="center"/>
      <protection locked="0"/>
    </xf>
    <xf numFmtId="169" fontId="9" fillId="0" borderId="12" xfId="0" applyNumberFormat="1" applyFont="1" applyBorder="1" applyAlignment="1" applyProtection="1">
      <alignment horizontal="center" vertical="center"/>
      <protection locked="0"/>
    </xf>
    <xf numFmtId="0" fontId="18" fillId="3" borderId="54" xfId="0" applyFont="1" applyFill="1" applyBorder="1" applyAlignment="1">
      <alignment horizontal="center" vertical="center"/>
    </xf>
    <xf numFmtId="0" fontId="2" fillId="0" borderId="55" xfId="0" applyFont="1" applyBorder="1"/>
    <xf numFmtId="0" fontId="2" fillId="0" borderId="56" xfId="0" applyFont="1" applyBorder="1"/>
    <xf numFmtId="1" fontId="9" fillId="0" borderId="57" xfId="0" applyNumberFormat="1" applyFont="1" applyBorder="1" applyAlignment="1" applyProtection="1">
      <alignment horizontal="center" vertical="center" wrapText="1"/>
      <protection locked="0"/>
    </xf>
    <xf numFmtId="1" fontId="9" fillId="0" borderId="58" xfId="0" applyNumberFormat="1" applyFont="1" applyBorder="1" applyAlignment="1" applyProtection="1">
      <alignment horizontal="center" vertical="center" wrapText="1"/>
      <protection locked="0"/>
    </xf>
    <xf numFmtId="1" fontId="9" fillId="0" borderId="59" xfId="0" applyNumberFormat="1" applyFont="1" applyBorder="1" applyAlignment="1" applyProtection="1">
      <alignment horizontal="center" vertical="center" wrapText="1"/>
      <protection locked="0"/>
    </xf>
    <xf numFmtId="165" fontId="18" fillId="3" borderId="54" xfId="0" applyNumberFormat="1" applyFont="1" applyFill="1" applyBorder="1" applyAlignment="1">
      <alignment horizontal="center" vertical="center" wrapText="1"/>
    </xf>
    <xf numFmtId="0" fontId="2" fillId="0" borderId="60" xfId="0" applyFont="1" applyBorder="1"/>
    <xf numFmtId="0" fontId="18" fillId="3" borderId="61" xfId="0" applyFont="1" applyFill="1" applyBorder="1" applyAlignment="1">
      <alignment horizontal="center" vertical="center" wrapText="1"/>
    </xf>
    <xf numFmtId="0" fontId="2" fillId="0" borderId="61" xfId="0" applyFont="1" applyBorder="1"/>
    <xf numFmtId="0" fontId="2" fillId="0" borderId="62" xfId="0" applyFont="1" applyBorder="1"/>
    <xf numFmtId="165" fontId="9" fillId="0" borderId="57" xfId="0" applyNumberFormat="1" applyFont="1" applyBorder="1" applyAlignment="1" applyProtection="1">
      <alignment horizontal="center" vertical="center"/>
      <protection locked="0"/>
    </xf>
    <xf numFmtId="165" fontId="9" fillId="0" borderId="58" xfId="0" applyNumberFormat="1" applyFont="1" applyBorder="1" applyAlignment="1" applyProtection="1">
      <alignment horizontal="center" vertical="center"/>
      <protection locked="0"/>
    </xf>
    <xf numFmtId="165" fontId="9" fillId="0" borderId="59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center"/>
    </xf>
    <xf numFmtId="165" fontId="15" fillId="0" borderId="22" xfId="0" applyNumberFormat="1" applyFont="1" applyBorder="1" applyAlignment="1">
      <alignment horizontal="left" vertical="center"/>
    </xf>
    <xf numFmtId="165" fontId="15" fillId="0" borderId="23" xfId="0" applyNumberFormat="1" applyFont="1" applyBorder="1" applyAlignment="1">
      <alignment horizontal="left" vertical="center"/>
    </xf>
    <xf numFmtId="165" fontId="15" fillId="0" borderId="24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8" fillId="3" borderId="63" xfId="0" applyFont="1" applyFill="1" applyBorder="1" applyAlignment="1">
      <alignment horizontal="center" vertical="center" wrapText="1"/>
    </xf>
    <xf numFmtId="0" fontId="2" fillId="0" borderId="64" xfId="0" applyFont="1" applyBorder="1"/>
    <xf numFmtId="0" fontId="2" fillId="0" borderId="65" xfId="0" applyFont="1" applyBorder="1"/>
    <xf numFmtId="169" fontId="9" fillId="0" borderId="57" xfId="0" applyNumberFormat="1" applyFont="1" applyBorder="1" applyAlignment="1" applyProtection="1">
      <alignment horizontal="center" vertical="center"/>
      <protection locked="0"/>
    </xf>
    <xf numFmtId="169" fontId="9" fillId="0" borderId="58" xfId="0" applyNumberFormat="1" applyFont="1" applyBorder="1" applyAlignment="1" applyProtection="1">
      <alignment horizontal="center" vertical="center"/>
      <protection locked="0"/>
    </xf>
    <xf numFmtId="169" fontId="9" fillId="0" borderId="66" xfId="0" applyNumberFormat="1" applyFont="1" applyBorder="1" applyAlignment="1" applyProtection="1">
      <alignment horizontal="center" vertical="center"/>
      <protection locked="0"/>
    </xf>
    <xf numFmtId="169" fontId="9" fillId="0" borderId="8" xfId="0" applyNumberFormat="1" applyFont="1" applyBorder="1" applyAlignment="1" applyProtection="1">
      <alignment horizontal="center" vertical="center"/>
      <protection locked="0"/>
    </xf>
    <xf numFmtId="169" fontId="9" fillId="0" borderId="9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8" fillId="3" borderId="67" xfId="0" applyFont="1" applyFill="1" applyBorder="1" applyAlignment="1">
      <alignment horizontal="center" vertical="center" wrapText="1"/>
    </xf>
    <xf numFmtId="0" fontId="2" fillId="0" borderId="68" xfId="0" applyFont="1" applyBorder="1"/>
    <xf numFmtId="0" fontId="2" fillId="0" borderId="69" xfId="0" applyFont="1" applyBorder="1"/>
    <xf numFmtId="165" fontId="10" fillId="0" borderId="6" xfId="0" applyNumberFormat="1" applyFont="1" applyBorder="1" applyAlignment="1" applyProtection="1">
      <alignment horizontal="center" vertical="center"/>
      <protection locked="0"/>
    </xf>
    <xf numFmtId="165" fontId="15" fillId="0" borderId="70" xfId="0" applyNumberFormat="1" applyFont="1" applyBorder="1" applyAlignment="1">
      <alignment horizontal="center" vertical="center"/>
    </xf>
    <xf numFmtId="165" fontId="15" fillId="0" borderId="2" xfId="0" applyNumberFormat="1" applyFont="1" applyBorder="1" applyAlignment="1">
      <alignment horizontal="center" vertical="center"/>
    </xf>
    <xf numFmtId="165" fontId="15" fillId="0" borderId="71" xfId="0" applyNumberFormat="1" applyFont="1" applyBorder="1" applyAlignment="1">
      <alignment horizontal="center" vertical="center"/>
    </xf>
    <xf numFmtId="0" fontId="22" fillId="0" borderId="22" xfId="0" applyFont="1" applyBorder="1" applyAlignment="1">
      <alignment horizontal="left" vertical="center"/>
    </xf>
    <xf numFmtId="0" fontId="8" fillId="0" borderId="23" xfId="0" applyFont="1" applyBorder="1"/>
    <xf numFmtId="0" fontId="8" fillId="0" borderId="24" xfId="0" applyFont="1" applyBorder="1"/>
    <xf numFmtId="164" fontId="1" fillId="0" borderId="22" xfId="0" applyNumberFormat="1" applyFont="1" applyBorder="1" applyAlignment="1">
      <alignment horizontal="left" vertical="center" wrapText="1"/>
    </xf>
    <xf numFmtId="164" fontId="1" fillId="0" borderId="22" xfId="0" applyNumberFormat="1" applyFont="1" applyBorder="1" applyAlignment="1">
      <alignment horizontal="left" vertical="center"/>
    </xf>
    <xf numFmtId="0" fontId="16" fillId="3" borderId="63" xfId="0" applyFont="1" applyFill="1" applyBorder="1" applyAlignment="1">
      <alignment horizontal="center" vertical="center" wrapText="1"/>
    </xf>
    <xf numFmtId="0" fontId="2" fillId="0" borderId="72" xfId="0" applyFont="1" applyBorder="1"/>
    <xf numFmtId="0" fontId="18" fillId="3" borderId="73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165" fontId="15" fillId="0" borderId="74" xfId="0" applyNumberFormat="1" applyFont="1" applyBorder="1" applyAlignment="1">
      <alignment horizontal="center" vertical="center"/>
    </xf>
    <xf numFmtId="165" fontId="15" fillId="0" borderId="46" xfId="0" applyNumberFormat="1" applyFont="1" applyBorder="1" applyAlignment="1">
      <alignment horizontal="center" vertical="center"/>
    </xf>
    <xf numFmtId="165" fontId="15" fillId="0" borderId="75" xfId="0" applyNumberFormat="1" applyFont="1" applyBorder="1" applyAlignment="1">
      <alignment horizontal="center" vertical="center"/>
    </xf>
    <xf numFmtId="0" fontId="24" fillId="3" borderId="28" xfId="0" applyFont="1" applyFill="1" applyBorder="1" applyAlignment="1">
      <alignment horizontal="center" vertical="center"/>
    </xf>
    <xf numFmtId="0" fontId="2" fillId="0" borderId="29" xfId="0" applyFont="1" applyBorder="1"/>
    <xf numFmtId="0" fontId="2" fillId="0" borderId="30" xfId="0" applyFont="1" applyBorder="1"/>
    <xf numFmtId="0" fontId="15" fillId="0" borderId="76" xfId="0" applyFont="1" applyBorder="1" applyAlignment="1">
      <alignment horizontal="center" vertical="center"/>
    </xf>
    <xf numFmtId="0" fontId="2" fillId="0" borderId="77" xfId="0" applyFont="1" applyBorder="1"/>
    <xf numFmtId="0" fontId="1" fillId="0" borderId="48" xfId="0" applyFont="1" applyBorder="1" applyAlignment="1">
      <alignment horizontal="center"/>
    </xf>
    <xf numFmtId="3" fontId="15" fillId="0" borderId="22" xfId="0" applyNumberFormat="1" applyFont="1" applyBorder="1" applyAlignment="1">
      <alignment horizontal="left" vertical="center"/>
    </xf>
    <xf numFmtId="3" fontId="22" fillId="0" borderId="22" xfId="0" applyNumberFormat="1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/>
    </xf>
    <xf numFmtId="165" fontId="10" fillId="0" borderId="70" xfId="0" applyNumberFormat="1" applyFont="1" applyBorder="1" applyAlignment="1" applyProtection="1">
      <alignment horizontal="center" vertical="center"/>
      <protection locked="0"/>
    </xf>
    <xf numFmtId="165" fontId="1" fillId="0" borderId="36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center"/>
    </xf>
    <xf numFmtId="165" fontId="1" fillId="0" borderId="23" xfId="0" applyNumberFormat="1" applyFont="1" applyBorder="1" applyAlignment="1">
      <alignment horizontal="center" vertical="center"/>
    </xf>
    <xf numFmtId="165" fontId="1" fillId="0" borderId="35" xfId="0" applyNumberFormat="1" applyFont="1" applyBorder="1" applyAlignment="1">
      <alignment horizontal="center" vertical="center"/>
    </xf>
    <xf numFmtId="169" fontId="1" fillId="0" borderId="44" xfId="0" applyNumberFormat="1" applyFont="1" applyBorder="1" applyAlignment="1">
      <alignment horizontal="center" vertical="center"/>
    </xf>
    <xf numFmtId="164" fontId="1" fillId="0" borderId="44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wrapText="1"/>
    </xf>
    <xf numFmtId="3" fontId="15" fillId="0" borderId="23" xfId="0" applyNumberFormat="1" applyFont="1" applyBorder="1" applyAlignment="1">
      <alignment horizontal="center" vertical="center"/>
    </xf>
    <xf numFmtId="1" fontId="15" fillId="0" borderId="97" xfId="0" applyNumberFormat="1" applyFont="1" applyBorder="1" applyAlignment="1">
      <alignment horizontal="center" vertical="center"/>
    </xf>
    <xf numFmtId="0" fontId="2" fillId="0" borderId="20" xfId="0" applyFont="1" applyBorder="1"/>
    <xf numFmtId="0" fontId="2" fillId="0" borderId="21" xfId="0" applyFont="1" applyBorder="1"/>
    <xf numFmtId="165" fontId="15" fillId="0" borderId="0" xfId="0" applyNumberFormat="1" applyFont="1" applyAlignment="1">
      <alignment horizontal="center" vertical="center"/>
    </xf>
    <xf numFmtId="165" fontId="12" fillId="0" borderId="13" xfId="0" applyNumberFormat="1" applyFont="1" applyFill="1" applyBorder="1" applyAlignment="1" applyProtection="1">
      <alignment horizontal="center" vertical="center"/>
    </xf>
    <xf numFmtId="165" fontId="12" fillId="0" borderId="14" xfId="0" applyNumberFormat="1" applyFont="1" applyFill="1" applyBorder="1" applyAlignment="1" applyProtection="1">
      <alignment horizontal="center" vertical="center"/>
    </xf>
    <xf numFmtId="165" fontId="12" fillId="0" borderId="15" xfId="0" applyNumberFormat="1" applyFont="1" applyFill="1" applyBorder="1" applyAlignment="1" applyProtection="1">
      <alignment horizontal="center" vertical="center"/>
    </xf>
    <xf numFmtId="0" fontId="16" fillId="3" borderId="79" xfId="0" applyFont="1" applyFill="1" applyBorder="1" applyAlignment="1">
      <alignment horizontal="center" vertical="center" wrapText="1"/>
    </xf>
    <xf numFmtId="0" fontId="2" fillId="0" borderId="80" xfId="0" applyFont="1" applyBorder="1"/>
    <xf numFmtId="0" fontId="2" fillId="0" borderId="81" xfId="0" applyFont="1" applyBorder="1"/>
    <xf numFmtId="0" fontId="18" fillId="3" borderId="79" xfId="0" applyFont="1" applyFill="1" applyBorder="1" applyAlignment="1">
      <alignment horizontal="center" vertical="center" wrapText="1"/>
    </xf>
    <xf numFmtId="165" fontId="16" fillId="0" borderId="67" xfId="0" applyNumberFormat="1" applyFont="1" applyBorder="1" applyAlignment="1">
      <alignment horizontal="center" vertical="center"/>
    </xf>
    <xf numFmtId="164" fontId="1" fillId="0" borderId="82" xfId="0" applyNumberFormat="1" applyFont="1" applyBorder="1" applyAlignment="1">
      <alignment horizontal="left" vertical="center"/>
    </xf>
    <xf numFmtId="0" fontId="2" fillId="0" borderId="82" xfId="0" applyFont="1" applyBorder="1"/>
    <xf numFmtId="0" fontId="2" fillId="0" borderId="83" xfId="0" applyFont="1" applyBorder="1"/>
    <xf numFmtId="0" fontId="15" fillId="0" borderId="19" xfId="0" applyFont="1" applyBorder="1" applyAlignment="1">
      <alignment horizontal="center" vertical="center"/>
    </xf>
    <xf numFmtId="0" fontId="2" fillId="0" borderId="96" xfId="0" applyFont="1" applyBorder="1"/>
    <xf numFmtId="1" fontId="1" fillId="0" borderId="36" xfId="0" applyNumberFormat="1" applyFont="1" applyBorder="1" applyAlignment="1">
      <alignment horizontal="left" vertical="center" wrapText="1"/>
    </xf>
    <xf numFmtId="1" fontId="1" fillId="0" borderId="23" xfId="0" applyNumberFormat="1" applyFont="1" applyBorder="1" applyAlignment="1">
      <alignment horizontal="left" vertical="center" wrapText="1"/>
    </xf>
    <xf numFmtId="1" fontId="1" fillId="0" borderId="37" xfId="0" applyNumberFormat="1" applyFont="1" applyBorder="1" applyAlignment="1">
      <alignment horizontal="left" vertical="center" wrapText="1"/>
    </xf>
    <xf numFmtId="1" fontId="1" fillId="0" borderId="84" xfId="0" applyNumberFormat="1" applyFont="1" applyBorder="1" applyAlignment="1">
      <alignment horizontal="left" vertical="center" wrapText="1"/>
    </xf>
    <xf numFmtId="0" fontId="2" fillId="0" borderId="38" xfId="0" applyFont="1" applyBorder="1"/>
    <xf numFmtId="0" fontId="2" fillId="0" borderId="78" xfId="0" applyFont="1" applyBorder="1"/>
    <xf numFmtId="0" fontId="22" fillId="0" borderId="6" xfId="0" applyFont="1" applyFill="1" applyBorder="1" applyAlignment="1" applyProtection="1">
      <alignment horizontal="left" vertical="center" wrapText="1"/>
      <protection locked="0"/>
    </xf>
    <xf numFmtId="0" fontId="2" fillId="0" borderId="37" xfId="0" applyFont="1" applyBorder="1" applyAlignment="1">
      <alignment horizontal="center"/>
    </xf>
    <xf numFmtId="0" fontId="2" fillId="0" borderId="37" xfId="0" applyFont="1" applyBorder="1"/>
    <xf numFmtId="164" fontId="1" fillId="0" borderId="23" xfId="0" applyNumberFormat="1" applyFont="1" applyBorder="1" applyAlignment="1">
      <alignment horizontal="left" vertical="center"/>
    </xf>
    <xf numFmtId="0" fontId="16" fillId="3" borderId="22" xfId="0" applyFont="1" applyFill="1" applyBorder="1" applyAlignment="1">
      <alignment horizontal="center" vertical="center" wrapText="1"/>
    </xf>
    <xf numFmtId="0" fontId="24" fillId="3" borderId="85" xfId="0" applyFont="1" applyFill="1" applyBorder="1" applyAlignment="1">
      <alignment horizontal="center" vertical="center"/>
    </xf>
    <xf numFmtId="0" fontId="2" fillId="0" borderId="86" xfId="0" applyFont="1" applyBorder="1"/>
    <xf numFmtId="0" fontId="16" fillId="3" borderId="85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 wrapText="1"/>
    </xf>
    <xf numFmtId="1" fontId="15" fillId="0" borderId="22" xfId="0" applyNumberFormat="1" applyFont="1" applyBorder="1" applyAlignment="1">
      <alignment horizontal="center" vertical="center"/>
    </xf>
    <xf numFmtId="165" fontId="15" fillId="0" borderId="97" xfId="0" applyNumberFormat="1" applyFont="1" applyBorder="1" applyAlignment="1">
      <alignment horizontal="center" vertical="center"/>
    </xf>
    <xf numFmtId="165" fontId="15" fillId="0" borderId="20" xfId="0" applyNumberFormat="1" applyFont="1" applyBorder="1" applyAlignment="1">
      <alignment horizontal="center" vertical="center"/>
    </xf>
    <xf numFmtId="165" fontId="15" fillId="0" borderId="96" xfId="0" applyNumberFormat="1" applyFont="1" applyBorder="1" applyAlignment="1">
      <alignment horizontal="center" vertical="center"/>
    </xf>
    <xf numFmtId="49" fontId="22" fillId="0" borderId="97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164" fontId="3" fillId="0" borderId="22" xfId="0" applyNumberFormat="1" applyFont="1" applyBorder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25" fillId="3" borderId="22" xfId="0" applyFont="1" applyFill="1" applyBorder="1" applyAlignment="1">
      <alignment horizontal="center" vertical="center" wrapText="1"/>
    </xf>
    <xf numFmtId="0" fontId="24" fillId="3" borderId="48" xfId="0" applyFont="1" applyFill="1" applyBorder="1" applyAlignment="1">
      <alignment horizontal="center" vertical="center" wrapText="1"/>
    </xf>
    <xf numFmtId="1" fontId="15" fillId="0" borderId="23" xfId="0" applyNumberFormat="1" applyFont="1" applyBorder="1" applyAlignment="1">
      <alignment horizontal="center" vertical="center"/>
    </xf>
    <xf numFmtId="1" fontId="15" fillId="0" borderId="37" xfId="0" applyNumberFormat="1" applyFont="1" applyBorder="1" applyAlignment="1">
      <alignment horizontal="center" vertical="center"/>
    </xf>
    <xf numFmtId="0" fontId="22" fillId="0" borderId="4" xfId="0" applyFont="1" applyFill="1" applyBorder="1" applyAlignment="1" applyProtection="1">
      <alignment horizontal="left" vertical="center" wrapText="1"/>
      <protection locked="0"/>
    </xf>
    <xf numFmtId="0" fontId="22" fillId="0" borderId="2" xfId="0" applyFont="1" applyFill="1" applyBorder="1" applyAlignment="1" applyProtection="1">
      <alignment horizontal="left" vertical="center" wrapText="1"/>
      <protection locked="0"/>
    </xf>
    <xf numFmtId="0" fontId="22" fillId="0" borderId="5" xfId="0" applyFont="1" applyFill="1" applyBorder="1" applyAlignment="1" applyProtection="1">
      <alignment horizontal="left" vertical="center" wrapText="1"/>
      <protection locked="0"/>
    </xf>
    <xf numFmtId="0" fontId="15" fillId="0" borderId="32" xfId="0" applyFont="1" applyBorder="1" applyAlignment="1">
      <alignment horizontal="center" vertical="center"/>
    </xf>
    <xf numFmtId="0" fontId="16" fillId="0" borderId="25" xfId="0" applyFont="1" applyBorder="1" applyAlignment="1">
      <alignment horizontal="left" vertical="center"/>
    </xf>
    <xf numFmtId="0" fontId="26" fillId="3" borderId="22" xfId="0" applyFont="1" applyFill="1" applyBorder="1" applyAlignment="1">
      <alignment horizontal="center" vertical="center" wrapText="1"/>
    </xf>
    <xf numFmtId="49" fontId="15" fillId="0" borderId="87" xfId="0" applyNumberFormat="1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/>
    </xf>
    <xf numFmtId="49" fontId="15" fillId="0" borderId="88" xfId="0" applyNumberFormat="1" applyFont="1" applyBorder="1" applyAlignment="1">
      <alignment horizontal="center" vertical="center"/>
    </xf>
    <xf numFmtId="49" fontId="15" fillId="0" borderId="32" xfId="0" applyNumberFormat="1" applyFont="1" applyBorder="1" applyAlignment="1">
      <alignment horizontal="center" vertical="center"/>
    </xf>
    <xf numFmtId="49" fontId="15" fillId="0" borderId="33" xfId="0" applyNumberFormat="1" applyFont="1" applyBorder="1" applyAlignment="1">
      <alignment horizontal="center" vertical="center"/>
    </xf>
    <xf numFmtId="49" fontId="15" fillId="0" borderId="34" xfId="0" applyNumberFormat="1" applyFont="1" applyBorder="1" applyAlignment="1">
      <alignment horizontal="center" vertical="center"/>
    </xf>
    <xf numFmtId="165" fontId="15" fillId="0" borderId="17" xfId="0" applyNumberFormat="1" applyFont="1" applyBorder="1" applyAlignment="1">
      <alignment horizontal="center" vertical="center"/>
    </xf>
    <xf numFmtId="165" fontId="15" fillId="0" borderId="16" xfId="0" applyNumberFormat="1" applyFont="1" applyBorder="1" applyAlignment="1">
      <alignment horizontal="center" vertical="center"/>
    </xf>
    <xf numFmtId="165" fontId="15" fillId="0" borderId="88" xfId="0" applyNumberFormat="1" applyFont="1" applyBorder="1" applyAlignment="1">
      <alignment horizontal="center" vertical="center"/>
    </xf>
    <xf numFmtId="165" fontId="15" fillId="0" borderId="89" xfId="0" applyNumberFormat="1" applyFont="1" applyBorder="1" applyAlignment="1">
      <alignment horizontal="center" vertical="center"/>
    </xf>
    <xf numFmtId="165" fontId="15" fillId="0" borderId="33" xfId="0" applyNumberFormat="1" applyFont="1" applyBorder="1" applyAlignment="1">
      <alignment horizontal="center" vertical="center"/>
    </xf>
    <xf numFmtId="165" fontId="15" fillId="0" borderId="34" xfId="0" applyNumberFormat="1" applyFont="1" applyBorder="1" applyAlignment="1">
      <alignment horizontal="center" vertical="center"/>
    </xf>
    <xf numFmtId="0" fontId="15" fillId="0" borderId="9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91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1" fontId="15" fillId="0" borderId="87" xfId="0" applyNumberFormat="1" applyFont="1" applyBorder="1" applyAlignment="1">
      <alignment horizontal="center" vertical="center"/>
    </xf>
    <xf numFmtId="1" fontId="15" fillId="0" borderId="16" xfId="0" applyNumberFormat="1" applyFont="1" applyBorder="1" applyAlignment="1">
      <alignment horizontal="center" vertical="center"/>
    </xf>
    <xf numFmtId="1" fontId="15" fillId="0" borderId="18" xfId="0" applyNumberFormat="1" applyFont="1" applyBorder="1" applyAlignment="1">
      <alignment horizontal="center" vertical="center"/>
    </xf>
    <xf numFmtId="1" fontId="15" fillId="0" borderId="32" xfId="0" applyNumberFormat="1" applyFont="1" applyBorder="1" applyAlignment="1">
      <alignment horizontal="center" vertical="center"/>
    </xf>
    <xf numFmtId="1" fontId="15" fillId="0" borderId="33" xfId="0" applyNumberFormat="1" applyFont="1" applyBorder="1" applyAlignment="1">
      <alignment horizontal="center" vertical="center"/>
    </xf>
    <xf numFmtId="1" fontId="15" fillId="0" borderId="92" xfId="0" applyNumberFormat="1" applyFont="1" applyBorder="1" applyAlignment="1">
      <alignment horizontal="center" vertical="center"/>
    </xf>
    <xf numFmtId="165" fontId="1" fillId="0" borderId="84" xfId="0" applyNumberFormat="1" applyFont="1" applyBorder="1" applyAlignment="1">
      <alignment horizontal="left" vertical="center"/>
    </xf>
    <xf numFmtId="0" fontId="2" fillId="0" borderId="39" xfId="0" applyFont="1" applyBorder="1"/>
    <xf numFmtId="0" fontId="1" fillId="0" borderId="40" xfId="0" applyFont="1" applyBorder="1" applyAlignment="1">
      <alignment horizontal="center" vertical="center"/>
    </xf>
    <xf numFmtId="0" fontId="22" fillId="0" borderId="85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center" vertical="center" wrapText="1"/>
    </xf>
    <xf numFmtId="164" fontId="11" fillId="0" borderId="22" xfId="0" applyNumberFormat="1" applyFont="1" applyBorder="1" applyAlignment="1">
      <alignment horizontal="left" vertical="center"/>
    </xf>
    <xf numFmtId="1" fontId="15" fillId="0" borderId="41" xfId="0" applyNumberFormat="1" applyFont="1" applyBorder="1" applyAlignment="1">
      <alignment horizontal="center" vertical="center"/>
    </xf>
    <xf numFmtId="0" fontId="2" fillId="0" borderId="42" xfId="0" applyFont="1" applyBorder="1"/>
    <xf numFmtId="0" fontId="2" fillId="0" borderId="99" xfId="0" applyFont="1" applyBorder="1"/>
    <xf numFmtId="0" fontId="15" fillId="0" borderId="98" xfId="0" applyFont="1" applyBorder="1" applyAlignment="1">
      <alignment horizontal="center" vertical="center"/>
    </xf>
    <xf numFmtId="0" fontId="2" fillId="0" borderId="43" xfId="0" applyFont="1" applyBorder="1"/>
    <xf numFmtId="49" fontId="22" fillId="0" borderId="41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9525</xdr:colOff>
      <xdr:row>0</xdr:row>
      <xdr:rowOff>152400</xdr:rowOff>
    </xdr:from>
    <xdr:ext cx="6686550" cy="685800"/>
    <xdr:sp macro="" textlink="">
      <xdr:nvSpPr>
        <xdr:cNvPr id="1153" name="Shape 1153">
          <a:extLst>
            <a:ext uri="{FF2B5EF4-FFF2-40B4-BE49-F238E27FC236}">
              <a16:creationId xmlns:a16="http://schemas.microsoft.com/office/drawing/2014/main" id="{B80E9FA1-80EA-4804-95D0-BE2FCD8FBEF5}"/>
            </a:ext>
          </a:extLst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oneCellAnchor>
  <xdr:oneCellAnchor>
    <xdr:from>
      <xdr:col>58</xdr:col>
      <xdr:colOff>152400</xdr:colOff>
      <xdr:row>0</xdr:row>
      <xdr:rowOff>209550</xdr:rowOff>
    </xdr:from>
    <xdr:ext cx="1714500" cy="552450"/>
    <xdr:sp macro="" textlink="">
      <xdr:nvSpPr>
        <xdr:cNvPr id="1156" name="Shape 1156">
          <a:extLst>
            <a:ext uri="{FF2B5EF4-FFF2-40B4-BE49-F238E27FC236}">
              <a16:creationId xmlns:a16="http://schemas.microsoft.com/office/drawing/2014/main" id="{30148DDA-D164-45A3-8056-43D4F1376AFE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one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123825</xdr:rowOff>
    </xdr:to>
    <xdr:pic>
      <xdr:nvPicPr>
        <xdr:cNvPr id="1092" name="image1.png">
          <a:extLst>
            <a:ext uri="{FF2B5EF4-FFF2-40B4-BE49-F238E27FC236}">
              <a16:creationId xmlns:a16="http://schemas.microsoft.com/office/drawing/2014/main" id="{A3C88EB1-7A58-47D3-ABFB-5A84DD9A22F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0</xdr:col>
      <xdr:colOff>47625</xdr:colOff>
      <xdr:row>0</xdr:row>
      <xdr:rowOff>28575</xdr:rowOff>
    </xdr:from>
    <xdr:to>
      <xdr:col>14</xdr:col>
      <xdr:colOff>66675</xdr:colOff>
      <xdr:row>2</xdr:row>
      <xdr:rowOff>219075</xdr:rowOff>
    </xdr:to>
    <xdr:pic>
      <xdr:nvPicPr>
        <xdr:cNvPr id="1093" name="image2.png">
          <a:extLst>
            <a:ext uri="{FF2B5EF4-FFF2-40B4-BE49-F238E27FC236}">
              <a16:creationId xmlns:a16="http://schemas.microsoft.com/office/drawing/2014/main" id="{0E489DE4-8950-4414-91C8-A53D22DF075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575"/>
          <a:ext cx="22383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43</xdr:col>
      <xdr:colOff>28575</xdr:colOff>
      <xdr:row>60</xdr:row>
      <xdr:rowOff>28575</xdr:rowOff>
    </xdr:from>
    <xdr:to>
      <xdr:col>54</xdr:col>
      <xdr:colOff>85725</xdr:colOff>
      <xdr:row>65</xdr:row>
      <xdr:rowOff>0</xdr:rowOff>
    </xdr:to>
    <xdr:pic>
      <xdr:nvPicPr>
        <xdr:cNvPr id="1054" name="Imagen 4">
          <a:extLst>
            <a:ext uri="{FF2B5EF4-FFF2-40B4-BE49-F238E27FC236}">
              <a16:creationId xmlns:a16="http://schemas.microsoft.com/office/drawing/2014/main" id="{40B6A607-225D-4719-95E6-D5908DC87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9372" t="43134" r="24168" b="13573"/>
        <a:stretch>
          <a:fillRect/>
        </a:stretch>
      </xdr:blipFill>
      <xdr:spPr bwMode="auto">
        <a:xfrm>
          <a:off x="7839075" y="15192375"/>
          <a:ext cx="2105025" cy="638175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FFFFFF">
              <a:alpha val="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99"/>
  <sheetViews>
    <sheetView showGridLines="0" tabSelected="1" zoomScaleNormal="100" zoomScaleSheetLayoutView="100" workbookViewId="0">
      <selection activeCell="M34" sqref="M34:P34"/>
    </sheetView>
  </sheetViews>
  <sheetFormatPr defaultColWidth="14.42578125" defaultRowHeight="15" customHeight="1" x14ac:dyDescent="0.15"/>
  <cols>
    <col min="1" max="1" width="1.88671875" customWidth="1"/>
    <col min="2" max="2" width="3.1015625" customWidth="1"/>
    <col min="3" max="3" width="2.828125" customWidth="1"/>
    <col min="4" max="4" width="3.37109375" customWidth="1"/>
    <col min="5" max="5" width="2.42578125" customWidth="1"/>
    <col min="6" max="7" width="2.01953125" customWidth="1"/>
    <col min="8" max="8" width="3.1015625" customWidth="1"/>
    <col min="9" max="10" width="2.01953125" customWidth="1"/>
    <col min="11" max="11" width="2.42578125" customWidth="1"/>
    <col min="12" max="13" width="1.88671875" customWidth="1"/>
    <col min="14" max="14" width="2.2890625" customWidth="1"/>
    <col min="15" max="15" width="2.15625" customWidth="1"/>
    <col min="16" max="16" width="2.01953125" customWidth="1"/>
    <col min="17" max="17" width="2.55859375" customWidth="1"/>
    <col min="18" max="18" width="1.34765625" customWidth="1"/>
    <col min="19" max="20" width="1.88671875" customWidth="1"/>
    <col min="21" max="21" width="3.7734375" customWidth="1"/>
    <col min="22" max="22" width="2.01953125" customWidth="1"/>
    <col min="23" max="23" width="2.42578125" customWidth="1"/>
    <col min="24" max="24" width="3.1015625" customWidth="1"/>
    <col min="25" max="25" width="1.88671875" customWidth="1"/>
    <col min="26" max="27" width="4.71875" customWidth="1"/>
    <col min="28" max="28" width="2.96484375" customWidth="1"/>
    <col min="29" max="29" width="1.88671875" customWidth="1"/>
    <col min="30" max="30" width="3.37109375" customWidth="1"/>
    <col min="31" max="31" width="2.828125" customWidth="1"/>
    <col min="32" max="32" width="2.42578125" customWidth="1"/>
    <col min="33" max="33" width="1.6171875" customWidth="1"/>
    <col min="34" max="35" width="3.7734375" customWidth="1"/>
    <col min="36" max="36" width="1.75" customWidth="1"/>
    <col min="37" max="37" width="2.42578125" customWidth="1"/>
    <col min="38" max="38" width="4.44921875" customWidth="1"/>
    <col min="39" max="39" width="3.1015625" customWidth="1"/>
    <col min="40" max="40" width="6.60546875" customWidth="1"/>
    <col min="41" max="41" width="4.98828125" customWidth="1"/>
    <col min="42" max="43" width="1.88671875" customWidth="1"/>
    <col min="44" max="44" width="2.55859375" customWidth="1"/>
    <col min="45" max="46" width="2.828125" customWidth="1"/>
    <col min="47" max="47" width="3.37109375" customWidth="1"/>
    <col min="48" max="49" width="1.88671875" customWidth="1"/>
    <col min="50" max="50" width="2.6953125" customWidth="1"/>
    <col min="51" max="51" width="2.01953125" customWidth="1"/>
    <col min="52" max="52" width="2.55859375" customWidth="1"/>
    <col min="53" max="53" width="5.66015625" customWidth="1"/>
    <col min="54" max="54" width="2.2890625" customWidth="1"/>
    <col min="55" max="55" width="1.88671875" customWidth="1"/>
    <col min="56" max="57" width="2.01953125" customWidth="1"/>
    <col min="58" max="58" width="2.55859375" customWidth="1"/>
    <col min="59" max="59" width="5.2578125" customWidth="1"/>
    <col min="60" max="61" width="2.2890625" customWidth="1"/>
    <col min="62" max="62" width="2.828125" customWidth="1"/>
    <col min="63" max="63" width="2.2890625" customWidth="1"/>
    <col min="64" max="64" width="4.3125" customWidth="1"/>
    <col min="65" max="65" width="2.2890625" customWidth="1"/>
    <col min="66" max="66" width="2.6953125" customWidth="1"/>
    <col min="67" max="67" width="2.2890625" customWidth="1"/>
    <col min="68" max="68" width="11.4609375" customWidth="1"/>
    <col min="69" max="69" width="12" customWidth="1"/>
    <col min="70" max="72" width="11.4609375" customWidth="1"/>
  </cols>
  <sheetData>
    <row r="1" spans="1:72" ht="31.5" customHeight="1" x14ac:dyDescent="0.15">
      <c r="A1" s="246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1"/>
      <c r="BP1" s="1"/>
      <c r="BQ1" s="1"/>
      <c r="BR1" s="1"/>
      <c r="BS1" s="1"/>
      <c r="BT1" s="1"/>
    </row>
    <row r="2" spans="1:72" ht="15.75" customHeight="1" x14ac:dyDescent="0.15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4"/>
      <c r="BP2" s="1"/>
      <c r="BQ2" s="1"/>
      <c r="BR2" s="1"/>
      <c r="BS2" s="1"/>
      <c r="BT2" s="1"/>
    </row>
    <row r="3" spans="1:72" ht="24" customHeight="1" x14ac:dyDescent="0.1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7"/>
      <c r="BP3" s="1"/>
      <c r="BQ3" s="1"/>
      <c r="BR3" s="1"/>
      <c r="BS3" s="1"/>
      <c r="BT3" s="1"/>
    </row>
    <row r="4" spans="1:72" ht="15" customHeight="1" x14ac:dyDescent="0.1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15">
      <c r="A5" s="241" t="s">
        <v>0</v>
      </c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2"/>
      <c r="AG5" s="242"/>
      <c r="AH5" s="242"/>
      <c r="AI5" s="242"/>
      <c r="AJ5" s="242"/>
      <c r="AK5" s="242"/>
      <c r="AL5" s="242"/>
      <c r="AM5" s="242"/>
      <c r="AN5" s="242"/>
      <c r="AO5" s="242"/>
      <c r="AP5" s="242"/>
      <c r="AQ5" s="242"/>
      <c r="AR5" s="242"/>
      <c r="AS5" s="242"/>
      <c r="AT5" s="242"/>
      <c r="AU5" s="242"/>
      <c r="AV5" s="242"/>
      <c r="AW5" s="242"/>
      <c r="AX5" s="242"/>
      <c r="AY5" s="242"/>
      <c r="AZ5" s="242"/>
      <c r="BA5" s="242"/>
      <c r="BB5" s="242"/>
      <c r="BC5" s="242"/>
      <c r="BD5" s="242"/>
      <c r="BE5" s="242"/>
      <c r="BF5" s="242"/>
      <c r="BG5" s="242"/>
      <c r="BH5" s="242"/>
      <c r="BI5" s="242"/>
      <c r="BJ5" s="242"/>
      <c r="BK5" s="242"/>
      <c r="BL5" s="242"/>
      <c r="BM5" s="242"/>
      <c r="BN5" s="242"/>
      <c r="BO5" s="243"/>
      <c r="BP5" s="6"/>
      <c r="BQ5" s="6"/>
      <c r="BR5" s="1"/>
      <c r="BS5" s="1"/>
      <c r="BT5" s="1"/>
    </row>
    <row r="6" spans="1:72" ht="5.25" customHeight="1" x14ac:dyDescent="0.15">
      <c r="A6" s="244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  <c r="BA6" s="194"/>
      <c r="BB6" s="194"/>
      <c r="BC6" s="194"/>
      <c r="BD6" s="194"/>
      <c r="BE6" s="194"/>
      <c r="BF6" s="194"/>
      <c r="BG6" s="194"/>
      <c r="BH6" s="194"/>
      <c r="BI6" s="194"/>
      <c r="BJ6" s="194"/>
      <c r="BK6" s="194"/>
      <c r="BL6" s="194"/>
      <c r="BM6" s="194"/>
      <c r="BN6" s="194"/>
      <c r="BO6" s="245"/>
      <c r="BP6" s="6"/>
      <c r="BQ6" s="6"/>
      <c r="BR6" s="1"/>
      <c r="BS6" s="1"/>
      <c r="BT6" s="1"/>
    </row>
    <row r="7" spans="1:72" ht="21" customHeight="1" x14ac:dyDescent="0.15">
      <c r="A7" s="7"/>
      <c r="B7" s="199" t="s">
        <v>1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4"/>
      <c r="N7" s="232" t="s">
        <v>50</v>
      </c>
      <c r="O7" s="233"/>
      <c r="P7" s="233"/>
      <c r="Q7" s="233"/>
      <c r="R7" s="234"/>
      <c r="S7" s="215" t="s">
        <v>2</v>
      </c>
      <c r="T7" s="113"/>
      <c r="U7" s="113"/>
      <c r="V7" s="113"/>
      <c r="W7" s="113"/>
      <c r="X7" s="113"/>
      <c r="Y7" s="231">
        <v>188</v>
      </c>
      <c r="Z7" s="110"/>
      <c r="AA7" s="111"/>
      <c r="AB7" s="9"/>
      <c r="AC7" s="199" t="s">
        <v>3</v>
      </c>
      <c r="AD7" s="113"/>
      <c r="AE7" s="113"/>
      <c r="AF7" s="113"/>
      <c r="AG7" s="113"/>
      <c r="AH7" s="113"/>
      <c r="AI7" s="113"/>
      <c r="AJ7" s="113"/>
      <c r="AK7" s="113"/>
      <c r="AL7" s="114"/>
      <c r="AM7" s="90" t="s">
        <v>51</v>
      </c>
      <c r="AN7" s="224"/>
      <c r="AO7" s="224"/>
      <c r="AP7" s="224"/>
      <c r="AQ7" s="224"/>
      <c r="AR7" s="224"/>
      <c r="AS7" s="224"/>
      <c r="AT7" s="224"/>
      <c r="AU7" s="224"/>
      <c r="AV7" s="224"/>
      <c r="AW7" s="224"/>
      <c r="AX7" s="224"/>
      <c r="AY7" s="224"/>
      <c r="AZ7" s="224"/>
      <c r="BA7" s="224"/>
      <c r="BB7" s="224"/>
      <c r="BC7" s="224"/>
      <c r="BD7" s="224"/>
      <c r="BE7" s="224"/>
      <c r="BF7" s="224"/>
      <c r="BG7" s="224"/>
      <c r="BH7" s="224"/>
      <c r="BI7" s="224"/>
      <c r="BJ7" s="224"/>
      <c r="BK7" s="224"/>
      <c r="BL7" s="224"/>
      <c r="BM7" s="224"/>
      <c r="BN7" s="225"/>
      <c r="BO7" s="10"/>
      <c r="BP7" s="6"/>
      <c r="BQ7" s="6"/>
      <c r="BR7" s="1"/>
      <c r="BS7" s="1"/>
      <c r="BT7" s="1"/>
    </row>
    <row r="8" spans="1:72" ht="21" customHeight="1" x14ac:dyDescent="0.15">
      <c r="A8" s="7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235"/>
      <c r="O8" s="236"/>
      <c r="P8" s="236"/>
      <c r="Q8" s="236"/>
      <c r="R8" s="237"/>
      <c r="S8" s="113"/>
      <c r="T8" s="113"/>
      <c r="U8" s="113"/>
      <c r="V8" s="113"/>
      <c r="W8" s="113"/>
      <c r="X8" s="113"/>
      <c r="Y8" s="115"/>
      <c r="Z8" s="116"/>
      <c r="AA8" s="117"/>
      <c r="AB8" s="9"/>
      <c r="AC8" s="199" t="s">
        <v>4</v>
      </c>
      <c r="AD8" s="113"/>
      <c r="AE8" s="113"/>
      <c r="AF8" s="113"/>
      <c r="AG8" s="113"/>
      <c r="AH8" s="113"/>
      <c r="AI8" s="113"/>
      <c r="AJ8" s="113"/>
      <c r="AK8" s="113"/>
      <c r="AL8" s="114"/>
      <c r="AM8" s="90" t="s">
        <v>52</v>
      </c>
      <c r="AN8" s="224"/>
      <c r="AO8" s="224"/>
      <c r="AP8" s="224"/>
      <c r="AQ8" s="224"/>
      <c r="AR8" s="224"/>
      <c r="AS8" s="224"/>
      <c r="AT8" s="224"/>
      <c r="AU8" s="224"/>
      <c r="AV8" s="224"/>
      <c r="AW8" s="224"/>
      <c r="AX8" s="224"/>
      <c r="AY8" s="224"/>
      <c r="AZ8" s="224"/>
      <c r="BA8" s="224"/>
      <c r="BB8" s="224"/>
      <c r="BC8" s="224"/>
      <c r="BD8" s="224"/>
      <c r="BE8" s="224"/>
      <c r="BF8" s="224"/>
      <c r="BG8" s="224"/>
      <c r="BH8" s="224"/>
      <c r="BI8" s="224"/>
      <c r="BJ8" s="224"/>
      <c r="BK8" s="224"/>
      <c r="BL8" s="224"/>
      <c r="BM8" s="224"/>
      <c r="BN8" s="225"/>
      <c r="BO8" s="10"/>
      <c r="BP8" s="6"/>
      <c r="BQ8" s="6"/>
      <c r="BR8" s="1"/>
      <c r="BS8" s="1"/>
      <c r="BT8" s="1"/>
    </row>
    <row r="9" spans="1:72" ht="9.75" customHeight="1" x14ac:dyDescent="0.15">
      <c r="A9" s="249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4"/>
      <c r="BP9" s="6"/>
      <c r="BQ9" s="6"/>
      <c r="BR9" s="1"/>
      <c r="BS9" s="1"/>
      <c r="BT9" s="1"/>
    </row>
    <row r="10" spans="1:72" ht="23.25" customHeight="1" x14ac:dyDescent="0.15">
      <c r="A10" s="7"/>
      <c r="B10" s="199" t="s">
        <v>5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4"/>
      <c r="N10" s="223" t="s">
        <v>53</v>
      </c>
      <c r="O10" s="224"/>
      <c r="P10" s="224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5"/>
      <c r="AI10" s="6"/>
      <c r="AJ10" s="6"/>
      <c r="AK10" s="215" t="s">
        <v>6</v>
      </c>
      <c r="AL10" s="113"/>
      <c r="AM10" s="247">
        <v>79733141</v>
      </c>
      <c r="AN10" s="71"/>
      <c r="AO10" s="71"/>
      <c r="AP10" s="71"/>
      <c r="AQ10" s="71"/>
      <c r="AR10" s="71"/>
      <c r="AS10" s="71"/>
      <c r="AT10" s="71"/>
      <c r="AU10" s="72"/>
      <c r="AV10" s="11"/>
      <c r="AW10" s="199" t="s">
        <v>7</v>
      </c>
      <c r="AX10" s="114"/>
      <c r="AY10" s="248" t="s">
        <v>54</v>
      </c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2"/>
      <c r="BO10" s="10"/>
      <c r="BP10" s="6"/>
      <c r="BQ10" s="6"/>
      <c r="BR10" s="1"/>
      <c r="BS10" s="1"/>
      <c r="BT10" s="1"/>
    </row>
    <row r="11" spans="1:72" ht="9.75" customHeight="1" x14ac:dyDescent="0.15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15">
      <c r="A12" s="7"/>
      <c r="B12" s="206" t="s">
        <v>8</v>
      </c>
      <c r="C12" s="113"/>
      <c r="D12" s="113"/>
      <c r="E12" s="113"/>
      <c r="F12" s="113"/>
      <c r="G12" s="114"/>
      <c r="H12" s="226">
        <v>43497</v>
      </c>
      <c r="I12" s="71"/>
      <c r="J12" s="71"/>
      <c r="K12" s="71"/>
      <c r="L12" s="71"/>
      <c r="M12" s="71"/>
      <c r="N12" s="71"/>
      <c r="O12" s="72"/>
      <c r="P12" s="12"/>
      <c r="Q12" s="215" t="s">
        <v>9</v>
      </c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227">
        <v>43527</v>
      </c>
      <c r="AC12" s="71"/>
      <c r="AD12" s="71"/>
      <c r="AE12" s="71"/>
      <c r="AF12" s="71"/>
      <c r="AG12" s="71"/>
      <c r="AH12" s="72"/>
      <c r="AI12" s="13"/>
      <c r="AJ12" s="13"/>
      <c r="AK12" s="199" t="s">
        <v>10</v>
      </c>
      <c r="AL12" s="113"/>
      <c r="AM12" s="113"/>
      <c r="AN12" s="113"/>
      <c r="AO12" s="200">
        <v>2197015</v>
      </c>
      <c r="AP12" s="201"/>
      <c r="AQ12" s="201"/>
      <c r="AR12" s="201"/>
      <c r="AS12" s="201"/>
      <c r="AT12" s="201"/>
      <c r="AU12" s="202"/>
      <c r="AV12" s="6"/>
      <c r="AW12" s="199" t="s">
        <v>11</v>
      </c>
      <c r="AX12" s="113"/>
      <c r="AY12" s="113"/>
      <c r="AZ12" s="113"/>
      <c r="BA12" s="113"/>
      <c r="BB12" s="113"/>
      <c r="BC12" s="113"/>
      <c r="BD12" s="114"/>
      <c r="BE12" s="200">
        <v>2197015</v>
      </c>
      <c r="BF12" s="71"/>
      <c r="BG12" s="71"/>
      <c r="BH12" s="71"/>
      <c r="BI12" s="71"/>
      <c r="BJ12" s="71"/>
      <c r="BK12" s="71"/>
      <c r="BL12" s="71"/>
      <c r="BM12" s="71"/>
      <c r="BN12" s="72"/>
      <c r="BO12" s="10"/>
      <c r="BP12" s="6"/>
      <c r="BQ12" s="6"/>
      <c r="BR12" s="1"/>
      <c r="BS12" s="1"/>
      <c r="BT12" s="1"/>
    </row>
    <row r="13" spans="1:72" ht="6.75" customHeight="1" x14ac:dyDescent="0.15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thickBo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thickBot="1" x14ac:dyDescent="0.2">
      <c r="A15" s="7"/>
      <c r="B15" s="172" t="s">
        <v>12</v>
      </c>
      <c r="C15" s="173"/>
      <c r="D15" s="173"/>
      <c r="E15" s="174"/>
      <c r="F15" s="191" t="s">
        <v>13</v>
      </c>
      <c r="G15" s="186"/>
      <c r="H15" s="186"/>
      <c r="I15" s="186"/>
      <c r="J15" s="186"/>
      <c r="K15" s="186"/>
      <c r="L15" s="192"/>
      <c r="M15" s="185" t="s">
        <v>14</v>
      </c>
      <c r="N15" s="186"/>
      <c r="O15" s="186"/>
      <c r="P15" s="187"/>
      <c r="Q15" s="193" t="s">
        <v>15</v>
      </c>
      <c r="R15" s="194"/>
      <c r="S15" s="194"/>
      <c r="T15" s="194"/>
      <c r="U15" s="194"/>
      <c r="V15" s="195"/>
      <c r="W15" s="216" t="s">
        <v>16</v>
      </c>
      <c r="X15" s="217"/>
      <c r="Y15" s="217"/>
      <c r="Z15" s="217"/>
      <c r="AA15" s="217"/>
      <c r="AB15" s="218"/>
      <c r="AC15" s="16"/>
      <c r="AD15" s="6"/>
      <c r="AE15" s="6"/>
      <c r="AF15" s="6"/>
      <c r="AG15" s="6"/>
      <c r="AH15" s="6"/>
      <c r="AI15" s="6"/>
      <c r="AJ15" s="17"/>
      <c r="AK15" s="230" t="s">
        <v>17</v>
      </c>
      <c r="AL15" s="209"/>
      <c r="AM15" s="228" t="s">
        <v>18</v>
      </c>
      <c r="AN15" s="208"/>
      <c r="AO15" s="209"/>
      <c r="AP15" s="207" t="s">
        <v>19</v>
      </c>
      <c r="AQ15" s="208"/>
      <c r="AR15" s="208"/>
      <c r="AS15" s="208"/>
      <c r="AT15" s="208"/>
      <c r="AU15" s="208"/>
      <c r="AV15" s="209"/>
      <c r="AW15" s="207" t="s">
        <v>20</v>
      </c>
      <c r="AX15" s="208"/>
      <c r="AY15" s="208"/>
      <c r="AZ15" s="208"/>
      <c r="BA15" s="208"/>
      <c r="BB15" s="209"/>
      <c r="BC15" s="207" t="s">
        <v>21</v>
      </c>
      <c r="BD15" s="208"/>
      <c r="BE15" s="208"/>
      <c r="BF15" s="208"/>
      <c r="BG15" s="208"/>
      <c r="BH15" s="208"/>
      <c r="BI15" s="208"/>
      <c r="BJ15" s="208"/>
      <c r="BK15" s="208"/>
      <c r="BL15" s="208"/>
      <c r="BM15" s="208"/>
      <c r="BN15" s="229"/>
      <c r="BO15" s="10"/>
      <c r="BP15" s="6"/>
      <c r="BQ15" s="6"/>
      <c r="BR15" s="1"/>
      <c r="BS15" s="1"/>
      <c r="BT15" s="1"/>
    </row>
    <row r="16" spans="1:72" ht="15" customHeight="1" x14ac:dyDescent="0.15">
      <c r="A16" s="7"/>
      <c r="B16" s="169">
        <v>1</v>
      </c>
      <c r="C16" s="170"/>
      <c r="D16" s="170"/>
      <c r="E16" s="171"/>
      <c r="F16" s="196">
        <v>1550000</v>
      </c>
      <c r="G16" s="197"/>
      <c r="H16" s="197"/>
      <c r="I16" s="197"/>
      <c r="J16" s="197"/>
      <c r="K16" s="197"/>
      <c r="L16" s="198"/>
      <c r="M16" s="188">
        <v>536</v>
      </c>
      <c r="N16" s="189"/>
      <c r="O16" s="189"/>
      <c r="P16" s="190"/>
      <c r="Q16" s="213">
        <v>43528</v>
      </c>
      <c r="R16" s="213"/>
      <c r="S16" s="213"/>
      <c r="T16" s="213"/>
      <c r="U16" s="213"/>
      <c r="V16" s="214"/>
      <c r="W16" s="210">
        <v>43558</v>
      </c>
      <c r="X16" s="211"/>
      <c r="Y16" s="211"/>
      <c r="Z16" s="211"/>
      <c r="AA16" s="211"/>
      <c r="AB16" s="212"/>
      <c r="AC16" s="18"/>
      <c r="AD16" s="6"/>
      <c r="AE16" s="6"/>
      <c r="AF16" s="6"/>
      <c r="AG16" s="6"/>
      <c r="AH16" s="6"/>
      <c r="AI16" s="6"/>
      <c r="AJ16" s="6"/>
      <c r="AK16" s="82">
        <v>1</v>
      </c>
      <c r="AL16" s="72"/>
      <c r="AM16" s="106" t="s">
        <v>55</v>
      </c>
      <c r="AN16" s="107"/>
      <c r="AO16" s="108"/>
      <c r="AP16" s="153">
        <v>1550000</v>
      </c>
      <c r="AQ16" s="154"/>
      <c r="AR16" s="154"/>
      <c r="AS16" s="154"/>
      <c r="AT16" s="154"/>
      <c r="AU16" s="154"/>
      <c r="AV16" s="155"/>
      <c r="AW16" s="219">
        <v>256300</v>
      </c>
      <c r="AX16" s="219"/>
      <c r="AY16" s="219"/>
      <c r="AZ16" s="219"/>
      <c r="BA16" s="219"/>
      <c r="BB16" s="219"/>
      <c r="BC16" s="160">
        <v>8488750627</v>
      </c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2"/>
      <c r="BO16" s="10"/>
      <c r="BP16" s="6"/>
      <c r="BQ16" s="6"/>
      <c r="BR16" s="6"/>
      <c r="BS16" s="6"/>
      <c r="BT16" s="6"/>
    </row>
    <row r="17" spans="1:72" ht="15" customHeight="1" x14ac:dyDescent="0.15">
      <c r="A17" s="7"/>
      <c r="B17" s="103">
        <v>2</v>
      </c>
      <c r="C17" s="104"/>
      <c r="D17" s="104"/>
      <c r="E17" s="105"/>
      <c r="F17" s="139">
        <v>4642870</v>
      </c>
      <c r="G17" s="140"/>
      <c r="H17" s="140"/>
      <c r="I17" s="140"/>
      <c r="J17" s="140"/>
      <c r="K17" s="140"/>
      <c r="L17" s="141"/>
      <c r="M17" s="163">
        <v>738</v>
      </c>
      <c r="N17" s="164"/>
      <c r="O17" s="164"/>
      <c r="P17" s="165"/>
      <c r="Q17" s="146">
        <v>43559</v>
      </c>
      <c r="R17" s="146"/>
      <c r="S17" s="146"/>
      <c r="T17" s="146"/>
      <c r="U17" s="146"/>
      <c r="V17" s="147"/>
      <c r="W17" s="151">
        <v>43680</v>
      </c>
      <c r="X17" s="146"/>
      <c r="Y17" s="146"/>
      <c r="Z17" s="146"/>
      <c r="AA17" s="146"/>
      <c r="AB17" s="152"/>
      <c r="AC17" s="18"/>
      <c r="AD17" s="19"/>
      <c r="AE17" s="19"/>
      <c r="AF17" s="19"/>
      <c r="AG17" s="19"/>
      <c r="AH17" s="19"/>
      <c r="AI17" s="19"/>
      <c r="AJ17" s="6"/>
      <c r="AK17" s="82">
        <v>2</v>
      </c>
      <c r="AL17" s="72"/>
      <c r="AM17" s="203" t="s">
        <v>56</v>
      </c>
      <c r="AN17" s="204"/>
      <c r="AO17" s="205"/>
      <c r="AP17" s="153">
        <v>1550000</v>
      </c>
      <c r="AQ17" s="154"/>
      <c r="AR17" s="154"/>
      <c r="AS17" s="154"/>
      <c r="AT17" s="154"/>
      <c r="AU17" s="154"/>
      <c r="AV17" s="155"/>
      <c r="AW17" s="153">
        <v>256300</v>
      </c>
      <c r="AX17" s="154"/>
      <c r="AY17" s="154"/>
      <c r="AZ17" s="154"/>
      <c r="BA17" s="154"/>
      <c r="BB17" s="155"/>
      <c r="BC17" s="160">
        <v>8489455211</v>
      </c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2"/>
      <c r="BO17" s="10"/>
      <c r="BP17" s="6"/>
      <c r="BQ17" s="6"/>
      <c r="BR17" s="6"/>
      <c r="BS17" s="6"/>
      <c r="BT17" s="6"/>
    </row>
    <row r="18" spans="1:72" ht="15" customHeight="1" x14ac:dyDescent="0.15">
      <c r="A18" s="7"/>
      <c r="B18" s="103">
        <v>3</v>
      </c>
      <c r="C18" s="104"/>
      <c r="D18" s="104"/>
      <c r="E18" s="105"/>
      <c r="F18" s="139">
        <v>1599030</v>
      </c>
      <c r="G18" s="140"/>
      <c r="H18" s="140"/>
      <c r="I18" s="140"/>
      <c r="J18" s="140"/>
      <c r="K18" s="140"/>
      <c r="L18" s="141"/>
      <c r="M18" s="163">
        <v>1611</v>
      </c>
      <c r="N18" s="164"/>
      <c r="O18" s="164"/>
      <c r="P18" s="165"/>
      <c r="Q18" s="146">
        <v>43681</v>
      </c>
      <c r="R18" s="146"/>
      <c r="S18" s="146"/>
      <c r="T18" s="146"/>
      <c r="U18" s="146"/>
      <c r="V18" s="147"/>
      <c r="W18" s="151">
        <v>43711</v>
      </c>
      <c r="X18" s="146"/>
      <c r="Y18" s="146"/>
      <c r="Z18" s="146"/>
      <c r="AA18" s="146"/>
      <c r="AB18" s="152"/>
      <c r="AC18" s="18"/>
      <c r="AD18" s="20"/>
      <c r="AE18" s="20"/>
      <c r="AF18" s="20"/>
      <c r="AG18" s="20"/>
      <c r="AH18" s="20"/>
      <c r="AI18" s="20"/>
      <c r="AJ18" s="6"/>
      <c r="AK18" s="82">
        <v>3</v>
      </c>
      <c r="AL18" s="72"/>
      <c r="AM18" s="106" t="s">
        <v>57</v>
      </c>
      <c r="AN18" s="107"/>
      <c r="AO18" s="108"/>
      <c r="AP18" s="153">
        <v>1599290</v>
      </c>
      <c r="AQ18" s="154"/>
      <c r="AR18" s="154"/>
      <c r="AS18" s="154"/>
      <c r="AT18" s="154"/>
      <c r="AU18" s="154"/>
      <c r="AV18" s="155"/>
      <c r="AW18" s="153">
        <v>256300</v>
      </c>
      <c r="AX18" s="154"/>
      <c r="AY18" s="154"/>
      <c r="AZ18" s="154"/>
      <c r="BA18" s="154"/>
      <c r="BB18" s="155"/>
      <c r="BC18" s="160">
        <v>8490612471</v>
      </c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2"/>
      <c r="BO18" s="10"/>
      <c r="BP18" s="6"/>
      <c r="BQ18" s="6"/>
      <c r="BR18" s="6"/>
      <c r="BS18" s="6"/>
      <c r="BT18" s="6"/>
    </row>
    <row r="19" spans="1:72" ht="15" customHeight="1" x14ac:dyDescent="0.15">
      <c r="A19" s="7"/>
      <c r="B19" s="103">
        <v>4</v>
      </c>
      <c r="C19" s="104"/>
      <c r="D19" s="104"/>
      <c r="E19" s="105"/>
      <c r="F19" s="139">
        <v>3209580</v>
      </c>
      <c r="G19" s="140"/>
      <c r="H19" s="140"/>
      <c r="I19" s="140"/>
      <c r="J19" s="140"/>
      <c r="K19" s="140"/>
      <c r="L19" s="141"/>
      <c r="M19" s="163">
        <v>1901</v>
      </c>
      <c r="N19" s="164"/>
      <c r="O19" s="164"/>
      <c r="P19" s="165"/>
      <c r="Q19" s="146">
        <v>43712</v>
      </c>
      <c r="R19" s="146"/>
      <c r="S19" s="146"/>
      <c r="T19" s="146"/>
      <c r="U19" s="146"/>
      <c r="V19" s="147"/>
      <c r="W19" s="151">
        <v>43752</v>
      </c>
      <c r="X19" s="146"/>
      <c r="Y19" s="146"/>
      <c r="Z19" s="146"/>
      <c r="AA19" s="146"/>
      <c r="AB19" s="152"/>
      <c r="AC19" s="18"/>
      <c r="AD19" s="6"/>
      <c r="AE19" s="6"/>
      <c r="AF19" s="6"/>
      <c r="AG19" s="6"/>
      <c r="AH19" s="6"/>
      <c r="AI19" s="6"/>
      <c r="AJ19" s="6"/>
      <c r="AK19" s="82">
        <v>4</v>
      </c>
      <c r="AL19" s="72"/>
      <c r="AM19" s="142" t="s">
        <v>58</v>
      </c>
      <c r="AN19" s="142"/>
      <c r="AO19" s="142"/>
      <c r="AP19" s="153">
        <v>1599290</v>
      </c>
      <c r="AQ19" s="154"/>
      <c r="AR19" s="154"/>
      <c r="AS19" s="154"/>
      <c r="AT19" s="154"/>
      <c r="AU19" s="154"/>
      <c r="AV19" s="155"/>
      <c r="AW19" s="153">
        <v>256300</v>
      </c>
      <c r="AX19" s="154"/>
      <c r="AY19" s="154"/>
      <c r="AZ19" s="154"/>
      <c r="BA19" s="154"/>
      <c r="BB19" s="155"/>
      <c r="BC19" s="160">
        <v>8491862805</v>
      </c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2"/>
      <c r="BO19" s="10"/>
      <c r="BP19" s="6"/>
      <c r="BQ19" s="6"/>
      <c r="BR19" s="6"/>
      <c r="BS19" s="6"/>
      <c r="BT19" s="6"/>
    </row>
    <row r="20" spans="1:72" ht="15" customHeight="1" x14ac:dyDescent="0.15">
      <c r="A20" s="7"/>
      <c r="B20" s="103">
        <v>5</v>
      </c>
      <c r="C20" s="104"/>
      <c r="D20" s="104"/>
      <c r="E20" s="105"/>
      <c r="F20" s="139">
        <v>2138232</v>
      </c>
      <c r="G20" s="140"/>
      <c r="H20" s="140"/>
      <c r="I20" s="140"/>
      <c r="J20" s="140"/>
      <c r="K20" s="140"/>
      <c r="L20" s="141"/>
      <c r="M20" s="163">
        <v>2561</v>
      </c>
      <c r="N20" s="164"/>
      <c r="O20" s="164"/>
      <c r="P20" s="165"/>
      <c r="Q20" s="146">
        <v>43753</v>
      </c>
      <c r="R20" s="146"/>
      <c r="S20" s="146"/>
      <c r="T20" s="146"/>
      <c r="U20" s="146"/>
      <c r="V20" s="147"/>
      <c r="W20" s="151">
        <v>43790</v>
      </c>
      <c r="X20" s="146"/>
      <c r="Y20" s="146"/>
      <c r="Z20" s="146"/>
      <c r="AA20" s="146"/>
      <c r="AB20" s="152"/>
      <c r="AC20" s="18"/>
      <c r="AD20" s="6"/>
      <c r="AE20" s="6"/>
      <c r="AF20" s="6"/>
      <c r="AG20" s="6"/>
      <c r="AH20" s="6"/>
      <c r="AI20" s="6"/>
      <c r="AJ20" s="6"/>
      <c r="AK20" s="82">
        <v>5</v>
      </c>
      <c r="AL20" s="72"/>
      <c r="AM20" s="142" t="s">
        <v>59</v>
      </c>
      <c r="AN20" s="142"/>
      <c r="AO20" s="142"/>
      <c r="AP20" s="153">
        <v>1599290</v>
      </c>
      <c r="AQ20" s="154"/>
      <c r="AR20" s="154"/>
      <c r="AS20" s="154"/>
      <c r="AT20" s="154"/>
      <c r="AU20" s="154"/>
      <c r="AV20" s="155"/>
      <c r="AW20" s="153">
        <v>256300</v>
      </c>
      <c r="AX20" s="154"/>
      <c r="AY20" s="154"/>
      <c r="AZ20" s="154"/>
      <c r="BA20" s="154"/>
      <c r="BB20" s="155"/>
      <c r="BC20" s="160">
        <v>8492790801</v>
      </c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2"/>
      <c r="BO20" s="10"/>
      <c r="BP20" s="6"/>
      <c r="BQ20" s="6"/>
      <c r="BR20" s="6"/>
      <c r="BS20" s="6"/>
      <c r="BT20" s="6"/>
    </row>
    <row r="21" spans="1:72" ht="15" customHeight="1" x14ac:dyDescent="0.15">
      <c r="A21" s="7"/>
      <c r="B21" s="103">
        <v>6</v>
      </c>
      <c r="C21" s="104"/>
      <c r="D21" s="104"/>
      <c r="E21" s="105"/>
      <c r="F21" s="139">
        <v>2857936</v>
      </c>
      <c r="G21" s="140"/>
      <c r="H21" s="140"/>
      <c r="I21" s="140"/>
      <c r="J21" s="140"/>
      <c r="K21" s="140"/>
      <c r="L21" s="141"/>
      <c r="M21" s="163">
        <v>2988</v>
      </c>
      <c r="N21" s="164"/>
      <c r="O21" s="164"/>
      <c r="P21" s="165"/>
      <c r="Q21" s="146">
        <v>43791</v>
      </c>
      <c r="R21" s="146"/>
      <c r="S21" s="146"/>
      <c r="T21" s="146"/>
      <c r="U21" s="146"/>
      <c r="V21" s="147"/>
      <c r="W21" s="151">
        <v>43833</v>
      </c>
      <c r="X21" s="146"/>
      <c r="Y21" s="146"/>
      <c r="Z21" s="146"/>
      <c r="AA21" s="146"/>
      <c r="AB21" s="152"/>
      <c r="AC21" s="18"/>
      <c r="AD21" s="6"/>
      <c r="AE21" s="6"/>
      <c r="AF21" s="6"/>
      <c r="AG21" s="6"/>
      <c r="AH21" s="6"/>
      <c r="AI21" s="6"/>
      <c r="AJ21" s="6"/>
      <c r="AK21" s="82">
        <v>6</v>
      </c>
      <c r="AL21" s="72"/>
      <c r="AM21" s="142" t="s">
        <v>60</v>
      </c>
      <c r="AN21" s="142"/>
      <c r="AO21" s="142"/>
      <c r="AP21" s="153">
        <v>1599290</v>
      </c>
      <c r="AQ21" s="154"/>
      <c r="AR21" s="154"/>
      <c r="AS21" s="154"/>
      <c r="AT21" s="154"/>
      <c r="AU21" s="154"/>
      <c r="AV21" s="155"/>
      <c r="AW21" s="153">
        <v>256300</v>
      </c>
      <c r="AX21" s="154"/>
      <c r="AY21" s="154"/>
      <c r="AZ21" s="154"/>
      <c r="BA21" s="154"/>
      <c r="BB21" s="155"/>
      <c r="BC21" s="160">
        <v>8493895382</v>
      </c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2"/>
      <c r="BO21" s="10"/>
      <c r="BP21" s="6"/>
      <c r="BQ21" s="6"/>
      <c r="BR21" s="6"/>
      <c r="BS21" s="6"/>
      <c r="BT21" s="6"/>
    </row>
    <row r="22" spans="1:72" ht="15" customHeight="1" x14ac:dyDescent="0.15">
      <c r="A22" s="7"/>
      <c r="B22" s="103">
        <v>7</v>
      </c>
      <c r="C22" s="104"/>
      <c r="D22" s="104"/>
      <c r="E22" s="105"/>
      <c r="F22" s="139">
        <v>1442838</v>
      </c>
      <c r="G22" s="140"/>
      <c r="H22" s="140"/>
      <c r="I22" s="140"/>
      <c r="J22" s="140"/>
      <c r="K22" s="140"/>
      <c r="L22" s="141"/>
      <c r="M22" s="163">
        <v>3563</v>
      </c>
      <c r="N22" s="164"/>
      <c r="O22" s="164"/>
      <c r="P22" s="165"/>
      <c r="Q22" s="146">
        <v>43834</v>
      </c>
      <c r="R22" s="146"/>
      <c r="S22" s="146"/>
      <c r="T22" s="146"/>
      <c r="U22" s="146"/>
      <c r="V22" s="147"/>
      <c r="W22" s="151">
        <v>43893</v>
      </c>
      <c r="X22" s="146"/>
      <c r="Y22" s="146"/>
      <c r="Z22" s="146"/>
      <c r="AA22" s="146"/>
      <c r="AB22" s="152"/>
      <c r="AC22" s="18"/>
      <c r="AD22" s="19"/>
      <c r="AE22" s="19"/>
      <c r="AF22" s="19"/>
      <c r="AG22" s="19"/>
      <c r="AH22" s="19"/>
      <c r="AI22" s="19"/>
      <c r="AJ22" s="6"/>
      <c r="AK22" s="82">
        <v>7</v>
      </c>
      <c r="AL22" s="72"/>
      <c r="AM22" s="142" t="s">
        <v>61</v>
      </c>
      <c r="AN22" s="142"/>
      <c r="AO22" s="142"/>
      <c r="AP22" s="153">
        <v>1599290</v>
      </c>
      <c r="AQ22" s="154"/>
      <c r="AR22" s="154"/>
      <c r="AS22" s="154"/>
      <c r="AT22" s="154"/>
      <c r="AU22" s="154"/>
      <c r="AV22" s="155"/>
      <c r="AW22" s="153">
        <v>256300</v>
      </c>
      <c r="AX22" s="154"/>
      <c r="AY22" s="154"/>
      <c r="AZ22" s="154"/>
      <c r="BA22" s="154"/>
      <c r="BB22" s="155"/>
      <c r="BC22" s="160">
        <v>8495062016</v>
      </c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2"/>
      <c r="BO22" s="10"/>
      <c r="BP22" s="6"/>
      <c r="BQ22" s="6"/>
      <c r="BR22" s="6"/>
      <c r="BS22" s="6"/>
      <c r="BT22" s="6"/>
    </row>
    <row r="23" spans="1:72" ht="15" customHeight="1" x14ac:dyDescent="0.15">
      <c r="A23" s="7"/>
      <c r="B23" s="103">
        <v>8</v>
      </c>
      <c r="C23" s="104"/>
      <c r="D23" s="104"/>
      <c r="E23" s="105"/>
      <c r="F23" s="139">
        <v>1807893</v>
      </c>
      <c r="G23" s="140"/>
      <c r="H23" s="140"/>
      <c r="I23" s="140"/>
      <c r="J23" s="140"/>
      <c r="K23" s="140"/>
      <c r="L23" s="141"/>
      <c r="M23" s="163">
        <v>189</v>
      </c>
      <c r="N23" s="164"/>
      <c r="O23" s="164"/>
      <c r="P23" s="165"/>
      <c r="Q23" s="146"/>
      <c r="R23" s="146"/>
      <c r="S23" s="146"/>
      <c r="T23" s="146"/>
      <c r="U23" s="146"/>
      <c r="V23" s="147"/>
      <c r="W23" s="151"/>
      <c r="X23" s="146"/>
      <c r="Y23" s="146"/>
      <c r="Z23" s="146"/>
      <c r="AA23" s="146"/>
      <c r="AB23" s="152"/>
      <c r="AC23" s="18"/>
      <c r="AD23" s="20"/>
      <c r="AE23" s="20"/>
      <c r="AF23" s="20"/>
      <c r="AG23" s="20"/>
      <c r="AH23" s="20"/>
      <c r="AI23" s="20"/>
      <c r="AJ23" s="6"/>
      <c r="AK23" s="82">
        <v>8</v>
      </c>
      <c r="AL23" s="72"/>
      <c r="AM23" s="142" t="s">
        <v>62</v>
      </c>
      <c r="AN23" s="142"/>
      <c r="AO23" s="142"/>
      <c r="AP23" s="153">
        <v>1599290</v>
      </c>
      <c r="AQ23" s="154"/>
      <c r="AR23" s="154"/>
      <c r="AS23" s="154"/>
      <c r="AT23" s="154"/>
      <c r="AU23" s="154"/>
      <c r="AV23" s="155"/>
      <c r="AW23" s="153">
        <v>256300</v>
      </c>
      <c r="AX23" s="154"/>
      <c r="AY23" s="154"/>
      <c r="AZ23" s="154"/>
      <c r="BA23" s="154"/>
      <c r="BB23" s="155"/>
      <c r="BC23" s="160">
        <v>8496147668</v>
      </c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2"/>
      <c r="BO23" s="10"/>
      <c r="BP23" s="6"/>
      <c r="BQ23" s="6"/>
      <c r="BR23" s="6"/>
      <c r="BS23" s="6"/>
      <c r="BT23" s="6"/>
    </row>
    <row r="24" spans="1:72" ht="15" customHeight="1" x14ac:dyDescent="0.15">
      <c r="A24" s="7"/>
      <c r="B24" s="103">
        <v>9</v>
      </c>
      <c r="C24" s="104"/>
      <c r="D24" s="104"/>
      <c r="E24" s="105"/>
      <c r="F24" s="139">
        <v>1599290</v>
      </c>
      <c r="G24" s="140"/>
      <c r="H24" s="140"/>
      <c r="I24" s="140"/>
      <c r="J24" s="140"/>
      <c r="K24" s="140"/>
      <c r="L24" s="141"/>
      <c r="M24" s="163">
        <v>597</v>
      </c>
      <c r="N24" s="164"/>
      <c r="O24" s="164"/>
      <c r="P24" s="165"/>
      <c r="Q24" s="146">
        <v>43894</v>
      </c>
      <c r="R24" s="146"/>
      <c r="S24" s="146"/>
      <c r="T24" s="146"/>
      <c r="U24" s="146"/>
      <c r="V24" s="147"/>
      <c r="W24" s="151">
        <v>43924</v>
      </c>
      <c r="X24" s="146"/>
      <c r="Y24" s="146"/>
      <c r="Z24" s="146"/>
      <c r="AA24" s="146"/>
      <c r="AB24" s="152"/>
      <c r="AC24" s="18"/>
      <c r="AD24" s="6"/>
      <c r="AE24" s="6"/>
      <c r="AF24" s="6"/>
      <c r="AG24" s="6"/>
      <c r="AH24" s="6"/>
      <c r="AI24" s="6"/>
      <c r="AJ24" s="6"/>
      <c r="AK24" s="82">
        <v>9</v>
      </c>
      <c r="AL24" s="72"/>
      <c r="AM24" s="142" t="s">
        <v>63</v>
      </c>
      <c r="AN24" s="142"/>
      <c r="AO24" s="142"/>
      <c r="AP24" s="153">
        <v>1599290</v>
      </c>
      <c r="AQ24" s="154"/>
      <c r="AR24" s="154"/>
      <c r="AS24" s="154"/>
      <c r="AT24" s="154"/>
      <c r="AU24" s="154"/>
      <c r="AV24" s="155"/>
      <c r="AW24" s="153">
        <v>256300</v>
      </c>
      <c r="AX24" s="154"/>
      <c r="AY24" s="154"/>
      <c r="AZ24" s="154"/>
      <c r="BA24" s="154"/>
      <c r="BB24" s="155"/>
      <c r="BC24" s="160">
        <v>8497290018</v>
      </c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2"/>
      <c r="BO24" s="10"/>
      <c r="BP24" s="6"/>
      <c r="BQ24" s="6"/>
      <c r="BR24" s="6"/>
      <c r="BS24" s="6"/>
      <c r="BT24" s="6"/>
    </row>
    <row r="25" spans="1:72" ht="15" customHeight="1" x14ac:dyDescent="0.15">
      <c r="A25" s="7"/>
      <c r="B25" s="103">
        <v>10</v>
      </c>
      <c r="C25" s="104"/>
      <c r="D25" s="104"/>
      <c r="E25" s="105"/>
      <c r="F25" s="139">
        <v>1599290</v>
      </c>
      <c r="G25" s="140"/>
      <c r="H25" s="140"/>
      <c r="I25" s="140"/>
      <c r="J25" s="140"/>
      <c r="K25" s="140"/>
      <c r="L25" s="141"/>
      <c r="M25" s="163">
        <v>960</v>
      </c>
      <c r="N25" s="164"/>
      <c r="O25" s="164"/>
      <c r="P25" s="165"/>
      <c r="Q25" s="146">
        <v>43925</v>
      </c>
      <c r="R25" s="146"/>
      <c r="S25" s="146"/>
      <c r="T25" s="146"/>
      <c r="U25" s="146"/>
      <c r="V25" s="147"/>
      <c r="W25" s="151">
        <v>43954</v>
      </c>
      <c r="X25" s="146"/>
      <c r="Y25" s="146"/>
      <c r="Z25" s="146"/>
      <c r="AA25" s="146"/>
      <c r="AB25" s="152"/>
      <c r="AC25" s="18"/>
      <c r="AD25" s="6"/>
      <c r="AE25" s="6"/>
      <c r="AF25" s="6"/>
      <c r="AG25" s="6"/>
      <c r="AH25" s="6"/>
      <c r="AI25" s="6"/>
      <c r="AJ25" s="6"/>
      <c r="AK25" s="82">
        <v>10</v>
      </c>
      <c r="AL25" s="72"/>
      <c r="AM25" s="142" t="s">
        <v>64</v>
      </c>
      <c r="AN25" s="142"/>
      <c r="AO25" s="142"/>
      <c r="AP25" s="153">
        <v>1599290</v>
      </c>
      <c r="AQ25" s="154"/>
      <c r="AR25" s="154"/>
      <c r="AS25" s="154"/>
      <c r="AT25" s="154"/>
      <c r="AU25" s="154"/>
      <c r="AV25" s="155"/>
      <c r="AW25" s="153">
        <v>256300</v>
      </c>
      <c r="AX25" s="154"/>
      <c r="AY25" s="154"/>
      <c r="AZ25" s="154"/>
      <c r="BA25" s="154"/>
      <c r="BB25" s="155"/>
      <c r="BC25" s="160">
        <v>8498403659</v>
      </c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2"/>
      <c r="BO25" s="10"/>
      <c r="BP25" s="6"/>
      <c r="BQ25" s="6"/>
      <c r="BR25" s="6"/>
      <c r="BS25" s="6"/>
      <c r="BT25" s="6"/>
    </row>
    <row r="26" spans="1:72" ht="15" customHeight="1" x14ac:dyDescent="0.15">
      <c r="A26" s="7"/>
      <c r="B26" s="100">
        <v>11</v>
      </c>
      <c r="C26" s="101"/>
      <c r="D26" s="101"/>
      <c r="E26" s="102"/>
      <c r="F26" s="179">
        <v>1477605</v>
      </c>
      <c r="G26" s="180"/>
      <c r="H26" s="180"/>
      <c r="I26" s="180"/>
      <c r="J26" s="180"/>
      <c r="K26" s="180"/>
      <c r="L26" s="181"/>
      <c r="M26" s="157">
        <v>1397</v>
      </c>
      <c r="N26" s="158"/>
      <c r="O26" s="158"/>
      <c r="P26" s="159"/>
      <c r="Q26" s="149">
        <v>43955</v>
      </c>
      <c r="R26" s="149"/>
      <c r="S26" s="149"/>
      <c r="T26" s="149"/>
      <c r="U26" s="149"/>
      <c r="V26" s="156"/>
      <c r="W26" s="148">
        <v>43985</v>
      </c>
      <c r="X26" s="149"/>
      <c r="Y26" s="149"/>
      <c r="Z26" s="149"/>
      <c r="AA26" s="149"/>
      <c r="AB26" s="150"/>
      <c r="AC26" s="18"/>
      <c r="AD26" s="19"/>
      <c r="AE26" s="19"/>
      <c r="AF26" s="19"/>
      <c r="AG26" s="19"/>
      <c r="AH26" s="19"/>
      <c r="AI26" s="19"/>
      <c r="AJ26" s="6"/>
      <c r="AK26" s="82">
        <v>11</v>
      </c>
      <c r="AL26" s="72"/>
      <c r="AM26" s="142" t="s">
        <v>65</v>
      </c>
      <c r="AN26" s="142"/>
      <c r="AO26" s="142"/>
      <c r="AP26" s="153">
        <v>1599290</v>
      </c>
      <c r="AQ26" s="154"/>
      <c r="AR26" s="154"/>
      <c r="AS26" s="154"/>
      <c r="AT26" s="154"/>
      <c r="AU26" s="154"/>
      <c r="AV26" s="155"/>
      <c r="AW26" s="153">
        <v>256300</v>
      </c>
      <c r="AX26" s="154"/>
      <c r="AY26" s="154"/>
      <c r="AZ26" s="154"/>
      <c r="BA26" s="154"/>
      <c r="BB26" s="155"/>
      <c r="BC26" s="160">
        <v>9400157318</v>
      </c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2"/>
      <c r="BO26" s="10"/>
      <c r="BP26" s="6"/>
      <c r="BQ26" s="6"/>
      <c r="BR26" s="6"/>
      <c r="BS26" s="6"/>
      <c r="BT26" s="6"/>
    </row>
    <row r="27" spans="1:72" ht="15" customHeight="1" x14ac:dyDescent="0.15">
      <c r="A27" s="7"/>
      <c r="B27" s="84">
        <v>12</v>
      </c>
      <c r="C27" s="71"/>
      <c r="D27" s="71"/>
      <c r="E27" s="99"/>
      <c r="F27" s="139">
        <f>1835095+42258</f>
        <v>1877353</v>
      </c>
      <c r="G27" s="140"/>
      <c r="H27" s="140"/>
      <c r="I27" s="140"/>
      <c r="J27" s="140"/>
      <c r="K27" s="140"/>
      <c r="L27" s="141"/>
      <c r="M27" s="163">
        <v>1499</v>
      </c>
      <c r="N27" s="164"/>
      <c r="O27" s="164"/>
      <c r="P27" s="165"/>
      <c r="Q27" s="182">
        <v>43986</v>
      </c>
      <c r="R27" s="183"/>
      <c r="S27" s="183"/>
      <c r="T27" s="183"/>
      <c r="U27" s="183"/>
      <c r="V27" s="184"/>
      <c r="W27" s="146">
        <v>44012</v>
      </c>
      <c r="X27" s="146"/>
      <c r="Y27" s="146"/>
      <c r="Z27" s="146"/>
      <c r="AA27" s="146"/>
      <c r="AB27" s="147"/>
      <c r="AC27" s="18"/>
      <c r="AD27" s="20"/>
      <c r="AE27" s="20"/>
      <c r="AF27" s="20"/>
      <c r="AG27" s="20"/>
      <c r="AH27" s="20"/>
      <c r="AI27" s="20"/>
      <c r="AJ27" s="6"/>
      <c r="AK27" s="82">
        <v>12</v>
      </c>
      <c r="AL27" s="72"/>
      <c r="AM27" s="142" t="s">
        <v>66</v>
      </c>
      <c r="AN27" s="142"/>
      <c r="AO27" s="142"/>
      <c r="AP27" s="153">
        <v>1599290</v>
      </c>
      <c r="AQ27" s="154"/>
      <c r="AR27" s="154"/>
      <c r="AS27" s="154"/>
      <c r="AT27" s="154"/>
      <c r="AU27" s="154"/>
      <c r="AV27" s="155"/>
      <c r="AW27" s="153">
        <v>256300</v>
      </c>
      <c r="AX27" s="154"/>
      <c r="AY27" s="154"/>
      <c r="AZ27" s="154"/>
      <c r="BA27" s="154"/>
      <c r="BB27" s="155"/>
      <c r="BC27" s="160">
        <v>9401216392</v>
      </c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2"/>
      <c r="BO27" s="10"/>
      <c r="BP27" s="6"/>
      <c r="BQ27" s="6"/>
      <c r="BR27" s="6"/>
      <c r="BS27" s="6"/>
      <c r="BT27" s="6"/>
    </row>
    <row r="28" spans="1:72" ht="15" customHeight="1" x14ac:dyDescent="0.15">
      <c r="A28" s="7"/>
      <c r="B28" s="84">
        <v>13</v>
      </c>
      <c r="C28" s="71"/>
      <c r="D28" s="71"/>
      <c r="E28" s="99"/>
      <c r="F28" s="176">
        <v>4540866</v>
      </c>
      <c r="G28" s="177"/>
      <c r="H28" s="177"/>
      <c r="I28" s="177"/>
      <c r="J28" s="177"/>
      <c r="K28" s="177"/>
      <c r="L28" s="178"/>
      <c r="M28" s="143">
        <v>1657</v>
      </c>
      <c r="N28" s="144"/>
      <c r="O28" s="144"/>
      <c r="P28" s="145"/>
      <c r="Q28" s="121">
        <v>44013</v>
      </c>
      <c r="R28" s="122"/>
      <c r="S28" s="122"/>
      <c r="T28" s="122"/>
      <c r="U28" s="122"/>
      <c r="V28" s="123"/>
      <c r="W28" s="121">
        <v>44073</v>
      </c>
      <c r="X28" s="122"/>
      <c r="Y28" s="122"/>
      <c r="Z28" s="122"/>
      <c r="AA28" s="122"/>
      <c r="AB28" s="123"/>
      <c r="AC28" s="18"/>
      <c r="AD28" s="6"/>
      <c r="AE28" s="6"/>
      <c r="AF28" s="6"/>
      <c r="AG28" s="6"/>
      <c r="AH28" s="6"/>
      <c r="AI28" s="6"/>
      <c r="AJ28" s="6"/>
      <c r="AK28" s="82">
        <v>13</v>
      </c>
      <c r="AL28" s="72"/>
      <c r="AM28" s="142" t="s">
        <v>55</v>
      </c>
      <c r="AN28" s="142"/>
      <c r="AO28" s="142"/>
      <c r="AP28" s="153">
        <v>1599290</v>
      </c>
      <c r="AQ28" s="154"/>
      <c r="AR28" s="154"/>
      <c r="AS28" s="154"/>
      <c r="AT28" s="154"/>
      <c r="AU28" s="154"/>
      <c r="AV28" s="155"/>
      <c r="AW28" s="153">
        <v>271700</v>
      </c>
      <c r="AX28" s="154"/>
      <c r="AY28" s="154"/>
      <c r="AZ28" s="154"/>
      <c r="BA28" s="154"/>
      <c r="BB28" s="155"/>
      <c r="BC28" s="160">
        <v>9401375923</v>
      </c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2"/>
      <c r="BO28" s="10"/>
      <c r="BP28" s="6"/>
      <c r="BQ28" s="6"/>
      <c r="BR28" s="6"/>
      <c r="BS28" s="6"/>
      <c r="BT28" s="6"/>
    </row>
    <row r="29" spans="1:72" ht="15" customHeight="1" x14ac:dyDescent="0.15">
      <c r="A29" s="7"/>
      <c r="B29" s="84">
        <v>14</v>
      </c>
      <c r="C29" s="71"/>
      <c r="D29" s="71"/>
      <c r="E29" s="99"/>
      <c r="F29" s="166">
        <v>4394030</v>
      </c>
      <c r="G29" s="167"/>
      <c r="H29" s="167"/>
      <c r="I29" s="167"/>
      <c r="J29" s="167"/>
      <c r="K29" s="167"/>
      <c r="L29" s="168"/>
      <c r="M29" s="133">
        <v>2710</v>
      </c>
      <c r="N29" s="134"/>
      <c r="O29" s="134"/>
      <c r="P29" s="135"/>
      <c r="Q29" s="131">
        <v>44075</v>
      </c>
      <c r="R29" s="131"/>
      <c r="S29" s="131"/>
      <c r="T29" s="131"/>
      <c r="U29" s="131"/>
      <c r="V29" s="136"/>
      <c r="W29" s="130">
        <v>44135</v>
      </c>
      <c r="X29" s="131"/>
      <c r="Y29" s="131"/>
      <c r="Z29" s="131"/>
      <c r="AA29" s="131"/>
      <c r="AB29" s="132"/>
      <c r="AC29" s="18"/>
      <c r="AD29" s="6"/>
      <c r="AE29" s="6"/>
      <c r="AF29" s="6"/>
      <c r="AG29" s="6"/>
      <c r="AH29" s="6"/>
      <c r="AI29" s="6"/>
      <c r="AJ29" s="6"/>
      <c r="AK29" s="82">
        <v>14</v>
      </c>
      <c r="AL29" s="72"/>
      <c r="AM29" s="142" t="s">
        <v>56</v>
      </c>
      <c r="AN29" s="142"/>
      <c r="AO29" s="142"/>
      <c r="AP29" s="153">
        <v>1599290</v>
      </c>
      <c r="AQ29" s="154"/>
      <c r="AR29" s="154"/>
      <c r="AS29" s="154"/>
      <c r="AT29" s="154"/>
      <c r="AU29" s="154"/>
      <c r="AV29" s="155"/>
      <c r="AW29" s="153">
        <v>271700</v>
      </c>
      <c r="AX29" s="154"/>
      <c r="AY29" s="154"/>
      <c r="AZ29" s="154"/>
      <c r="BA29" s="154"/>
      <c r="BB29" s="155"/>
      <c r="BC29" s="160">
        <v>9403336244</v>
      </c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2"/>
      <c r="BO29" s="10"/>
      <c r="BP29" s="6"/>
      <c r="BQ29" s="6"/>
      <c r="BR29" s="6"/>
      <c r="BS29" s="6"/>
      <c r="BT29" s="6"/>
    </row>
    <row r="30" spans="1:72" ht="15" customHeight="1" x14ac:dyDescent="0.15">
      <c r="A30" s="7"/>
      <c r="B30" s="84">
        <v>15</v>
      </c>
      <c r="C30" s="71"/>
      <c r="D30" s="71"/>
      <c r="E30" s="99"/>
      <c r="F30" s="175">
        <v>1480597</v>
      </c>
      <c r="G30" s="122"/>
      <c r="H30" s="122"/>
      <c r="I30" s="122"/>
      <c r="J30" s="122"/>
      <c r="K30" s="122"/>
      <c r="L30" s="123"/>
      <c r="M30" s="137">
        <v>3615</v>
      </c>
      <c r="N30" s="122"/>
      <c r="O30" s="122"/>
      <c r="P30" s="138"/>
      <c r="Q30" s="121">
        <v>44136</v>
      </c>
      <c r="R30" s="122"/>
      <c r="S30" s="122"/>
      <c r="T30" s="122"/>
      <c r="U30" s="122"/>
      <c r="V30" s="123"/>
      <c r="W30" s="121">
        <v>44155</v>
      </c>
      <c r="X30" s="122"/>
      <c r="Y30" s="122"/>
      <c r="Z30" s="122"/>
      <c r="AA30" s="122"/>
      <c r="AB30" s="123"/>
      <c r="AC30" s="18"/>
      <c r="AD30" s="6"/>
      <c r="AE30" s="6"/>
      <c r="AF30" s="6"/>
      <c r="AG30" s="6"/>
      <c r="AH30" s="6"/>
      <c r="AI30" s="6"/>
      <c r="AJ30" s="6"/>
      <c r="AK30" s="82">
        <v>15</v>
      </c>
      <c r="AL30" s="72"/>
      <c r="AM30" s="106" t="s">
        <v>57</v>
      </c>
      <c r="AN30" s="107"/>
      <c r="AO30" s="108"/>
      <c r="AP30" s="153">
        <v>1599290</v>
      </c>
      <c r="AQ30" s="154"/>
      <c r="AR30" s="154"/>
      <c r="AS30" s="154"/>
      <c r="AT30" s="154"/>
      <c r="AU30" s="154"/>
      <c r="AV30" s="155"/>
      <c r="AW30" s="153">
        <v>271700</v>
      </c>
      <c r="AX30" s="154"/>
      <c r="AY30" s="154"/>
      <c r="AZ30" s="154"/>
      <c r="BA30" s="154"/>
      <c r="BB30" s="155"/>
      <c r="BC30" s="160">
        <v>9404367041</v>
      </c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2"/>
      <c r="BO30" s="10"/>
      <c r="BP30" s="6"/>
      <c r="BQ30" s="6"/>
      <c r="BR30" s="6"/>
      <c r="BS30" s="6"/>
      <c r="BT30" s="6"/>
    </row>
    <row r="31" spans="1:72" ht="15" customHeight="1" x14ac:dyDescent="0.15">
      <c r="A31" s="7"/>
      <c r="B31" s="84">
        <v>16</v>
      </c>
      <c r="C31" s="71"/>
      <c r="D31" s="71"/>
      <c r="E31" s="99"/>
      <c r="F31" s="251">
        <v>728358</v>
      </c>
      <c r="G31" s="74"/>
      <c r="H31" s="74"/>
      <c r="I31" s="74"/>
      <c r="J31" s="74"/>
      <c r="K31" s="74"/>
      <c r="L31" s="252"/>
      <c r="M31" s="127">
        <v>3782</v>
      </c>
      <c r="N31" s="128"/>
      <c r="O31" s="128"/>
      <c r="P31" s="129"/>
      <c r="Q31" s="121">
        <v>44156</v>
      </c>
      <c r="R31" s="122"/>
      <c r="S31" s="122"/>
      <c r="T31" s="122"/>
      <c r="U31" s="122"/>
      <c r="V31" s="123"/>
      <c r="W31" s="121">
        <v>44165</v>
      </c>
      <c r="X31" s="122"/>
      <c r="Y31" s="122"/>
      <c r="Z31" s="122"/>
      <c r="AA31" s="122"/>
      <c r="AB31" s="123"/>
      <c r="AC31" s="18"/>
      <c r="AD31" s="19"/>
      <c r="AE31" s="19"/>
      <c r="AF31" s="19"/>
      <c r="AG31" s="19"/>
      <c r="AH31" s="19"/>
      <c r="AI31" s="19"/>
      <c r="AJ31" s="6"/>
      <c r="AK31" s="82">
        <v>16</v>
      </c>
      <c r="AL31" s="72"/>
      <c r="AM31" s="142" t="s">
        <v>58</v>
      </c>
      <c r="AN31" s="142"/>
      <c r="AO31" s="142"/>
      <c r="AP31" s="153">
        <v>1477605</v>
      </c>
      <c r="AQ31" s="154"/>
      <c r="AR31" s="154"/>
      <c r="AS31" s="154"/>
      <c r="AT31" s="154"/>
      <c r="AU31" s="154"/>
      <c r="AV31" s="155"/>
      <c r="AW31" s="219">
        <v>157600</v>
      </c>
      <c r="AX31" s="219"/>
      <c r="AY31" s="219"/>
      <c r="AZ31" s="219"/>
      <c r="BA31" s="219"/>
      <c r="BB31" s="219"/>
      <c r="BC31" s="160">
        <v>9405470222</v>
      </c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2"/>
      <c r="BO31" s="10"/>
      <c r="BP31" s="6"/>
      <c r="BQ31" s="6"/>
      <c r="BR31" s="6"/>
      <c r="BS31" s="6"/>
      <c r="BT31" s="6"/>
    </row>
    <row r="32" spans="1:72" ht="15" customHeight="1" x14ac:dyDescent="0.15">
      <c r="A32" s="7"/>
      <c r="B32" s="84">
        <v>17</v>
      </c>
      <c r="C32" s="71"/>
      <c r="D32" s="71"/>
      <c r="E32" s="99"/>
      <c r="F32" s="251">
        <v>2196960</v>
      </c>
      <c r="G32" s="253"/>
      <c r="H32" s="253"/>
      <c r="I32" s="253"/>
      <c r="J32" s="253"/>
      <c r="K32" s="253"/>
      <c r="L32" s="254"/>
      <c r="M32" s="127">
        <v>3918</v>
      </c>
      <c r="N32" s="128"/>
      <c r="O32" s="128"/>
      <c r="P32" s="129"/>
      <c r="Q32" s="256">
        <v>44166</v>
      </c>
      <c r="R32" s="125"/>
      <c r="S32" s="125"/>
      <c r="T32" s="125"/>
      <c r="U32" s="125"/>
      <c r="V32" s="126"/>
      <c r="W32" s="124">
        <v>44196</v>
      </c>
      <c r="X32" s="125"/>
      <c r="Y32" s="125"/>
      <c r="Z32" s="125"/>
      <c r="AA32" s="125"/>
      <c r="AB32" s="126"/>
      <c r="AC32" s="18"/>
      <c r="AD32" s="20"/>
      <c r="AE32" s="20"/>
      <c r="AF32" s="20"/>
      <c r="AG32" s="20"/>
      <c r="AH32" s="20"/>
      <c r="AI32" s="20"/>
      <c r="AJ32" s="6"/>
      <c r="AK32" s="324">
        <v>17</v>
      </c>
      <c r="AL32" s="325"/>
      <c r="AM32" s="312" t="s">
        <v>59</v>
      </c>
      <c r="AN32" s="313"/>
      <c r="AO32" s="314"/>
      <c r="AP32" s="250">
        <f>((AP30/184)*18)</f>
        <v>156452.28260869565</v>
      </c>
      <c r="AQ32" s="154"/>
      <c r="AR32" s="154"/>
      <c r="AS32" s="154"/>
      <c r="AT32" s="154"/>
      <c r="AU32" s="154"/>
      <c r="AV32" s="155"/>
      <c r="AW32" s="318">
        <v>157600</v>
      </c>
      <c r="AX32" s="319"/>
      <c r="AY32" s="319"/>
      <c r="AZ32" s="319"/>
      <c r="BA32" s="319"/>
      <c r="BB32" s="320"/>
      <c r="BC32" s="328">
        <v>9406611535</v>
      </c>
      <c r="BD32" s="329"/>
      <c r="BE32" s="329"/>
      <c r="BF32" s="329"/>
      <c r="BG32" s="329"/>
      <c r="BH32" s="329"/>
      <c r="BI32" s="329"/>
      <c r="BJ32" s="329"/>
      <c r="BK32" s="329"/>
      <c r="BL32" s="329"/>
      <c r="BM32" s="329"/>
      <c r="BN32" s="330"/>
      <c r="BO32" s="10"/>
      <c r="BP32" s="6"/>
      <c r="BQ32" s="6"/>
      <c r="BR32" s="6"/>
      <c r="BS32" s="6"/>
      <c r="BT32" s="6"/>
    </row>
    <row r="33" spans="1:72" ht="15" customHeight="1" x14ac:dyDescent="0.15">
      <c r="A33" s="7"/>
      <c r="B33" s="84">
        <v>18</v>
      </c>
      <c r="C33" s="71"/>
      <c r="D33" s="71"/>
      <c r="E33" s="99"/>
      <c r="F33" s="251">
        <v>2232835</v>
      </c>
      <c r="G33" s="253"/>
      <c r="H33" s="253"/>
      <c r="I33" s="253"/>
      <c r="J33" s="253"/>
      <c r="K33" s="253"/>
      <c r="L33" s="254"/>
      <c r="M33" s="127">
        <v>4112</v>
      </c>
      <c r="N33" s="128"/>
      <c r="O33" s="128"/>
      <c r="P33" s="129"/>
      <c r="Q33" s="255">
        <v>44197</v>
      </c>
      <c r="R33" s="119"/>
      <c r="S33" s="119"/>
      <c r="T33" s="119"/>
      <c r="U33" s="119"/>
      <c r="V33" s="120"/>
      <c r="W33" s="118">
        <v>44227</v>
      </c>
      <c r="X33" s="119"/>
      <c r="Y33" s="119"/>
      <c r="Z33" s="119"/>
      <c r="AA33" s="119"/>
      <c r="AB33" s="120"/>
      <c r="AC33" s="18"/>
      <c r="AD33" s="6"/>
      <c r="AE33" s="6"/>
      <c r="AF33" s="6"/>
      <c r="AG33" s="6"/>
      <c r="AH33" s="6"/>
      <c r="AI33" s="6"/>
      <c r="AJ33" s="6"/>
      <c r="AK33" s="326"/>
      <c r="AL33" s="327"/>
      <c r="AM33" s="315"/>
      <c r="AN33" s="316"/>
      <c r="AO33" s="317"/>
      <c r="AP33" s="250">
        <f>((AO12/184)*166)</f>
        <v>1982089.6195652173</v>
      </c>
      <c r="AQ33" s="154"/>
      <c r="AR33" s="154"/>
      <c r="AS33" s="154"/>
      <c r="AT33" s="154"/>
      <c r="AU33" s="154"/>
      <c r="AV33" s="155"/>
      <c r="AW33" s="321"/>
      <c r="AX33" s="322"/>
      <c r="AY33" s="322"/>
      <c r="AZ33" s="322"/>
      <c r="BA33" s="322"/>
      <c r="BB33" s="323"/>
      <c r="BC33" s="331"/>
      <c r="BD33" s="332"/>
      <c r="BE33" s="332"/>
      <c r="BF33" s="332"/>
      <c r="BG33" s="332"/>
      <c r="BH33" s="332"/>
      <c r="BI33" s="332"/>
      <c r="BJ33" s="332"/>
      <c r="BK33" s="332"/>
      <c r="BL33" s="332"/>
      <c r="BM33" s="332"/>
      <c r="BN33" s="333"/>
      <c r="BO33" s="10"/>
      <c r="BP33" s="6"/>
      <c r="BQ33" s="6"/>
      <c r="BR33" s="6"/>
      <c r="BS33" s="6"/>
      <c r="BT33" s="6"/>
    </row>
    <row r="34" spans="1:72" ht="15" customHeight="1" x14ac:dyDescent="0.15">
      <c r="A34" s="7"/>
      <c r="B34" s="84">
        <v>19</v>
      </c>
      <c r="C34" s="71"/>
      <c r="D34" s="71"/>
      <c r="E34" s="99"/>
      <c r="F34" s="251">
        <v>2197015</v>
      </c>
      <c r="G34" s="74"/>
      <c r="H34" s="74"/>
      <c r="I34" s="74"/>
      <c r="J34" s="74"/>
      <c r="K34" s="74"/>
      <c r="L34" s="252"/>
      <c r="M34" s="127">
        <v>128</v>
      </c>
      <c r="N34" s="74"/>
      <c r="O34" s="74"/>
      <c r="P34" s="284"/>
      <c r="Q34" s="125">
        <v>44228</v>
      </c>
      <c r="R34" s="74"/>
      <c r="S34" s="74"/>
      <c r="T34" s="74"/>
      <c r="U34" s="74"/>
      <c r="V34" s="252"/>
      <c r="W34" s="125">
        <v>44255</v>
      </c>
      <c r="X34" s="74"/>
      <c r="Y34" s="74"/>
      <c r="Z34" s="74"/>
      <c r="AA34" s="74"/>
      <c r="AB34" s="252"/>
      <c r="AC34" s="18"/>
      <c r="AD34" s="6"/>
      <c r="AE34" s="6"/>
      <c r="AF34" s="6"/>
      <c r="AG34" s="6"/>
      <c r="AH34" s="6"/>
      <c r="AI34" s="6"/>
      <c r="AJ34" s="6"/>
      <c r="AK34" s="82">
        <v>18</v>
      </c>
      <c r="AL34" s="72"/>
      <c r="AM34" s="73" t="s">
        <v>60</v>
      </c>
      <c r="AN34" s="74"/>
      <c r="AO34" s="75"/>
      <c r="AP34" s="238">
        <v>2197015</v>
      </c>
      <c r="AQ34" s="239"/>
      <c r="AR34" s="239"/>
      <c r="AS34" s="239"/>
      <c r="AT34" s="239"/>
      <c r="AU34" s="239"/>
      <c r="AV34" s="240"/>
      <c r="AW34" s="79">
        <v>271700</v>
      </c>
      <c r="AX34" s="80"/>
      <c r="AY34" s="80"/>
      <c r="AZ34" s="80"/>
      <c r="BA34" s="80"/>
      <c r="BB34" s="81"/>
      <c r="BC34" s="292">
        <v>9407671431</v>
      </c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5"/>
      <c r="BO34" s="10"/>
      <c r="BP34" s="6"/>
      <c r="BQ34" s="6"/>
      <c r="BR34" s="6"/>
      <c r="BS34" s="6"/>
      <c r="BT34" s="6"/>
    </row>
    <row r="35" spans="1:72" ht="15" customHeight="1" x14ac:dyDescent="0.15">
      <c r="A35" s="7"/>
      <c r="B35" s="84">
        <v>20</v>
      </c>
      <c r="C35" s="71"/>
      <c r="D35" s="71"/>
      <c r="E35" s="99"/>
      <c r="F35" s="98"/>
      <c r="G35" s="71"/>
      <c r="H35" s="71"/>
      <c r="I35" s="71"/>
      <c r="J35" s="71"/>
      <c r="K35" s="71"/>
      <c r="L35" s="99"/>
      <c r="M35" s="277"/>
      <c r="N35" s="71"/>
      <c r="O35" s="71"/>
      <c r="P35" s="285"/>
      <c r="Q35" s="286"/>
      <c r="R35" s="71"/>
      <c r="S35" s="71"/>
      <c r="T35" s="71"/>
      <c r="U35" s="71"/>
      <c r="V35" s="99"/>
      <c r="W35" s="286"/>
      <c r="X35" s="71"/>
      <c r="Y35" s="71"/>
      <c r="Z35" s="71"/>
      <c r="AA35" s="71"/>
      <c r="AB35" s="99"/>
      <c r="AC35" s="18"/>
      <c r="AD35" s="6"/>
      <c r="AE35" s="6"/>
      <c r="AF35" s="6"/>
      <c r="AG35" s="6"/>
      <c r="AH35" s="6"/>
      <c r="AI35" s="6"/>
      <c r="AJ35" s="6"/>
      <c r="AK35" s="82">
        <v>19</v>
      </c>
      <c r="AL35" s="72"/>
      <c r="AM35" s="73" t="s">
        <v>61</v>
      </c>
      <c r="AN35" s="74"/>
      <c r="AO35" s="75"/>
      <c r="AP35" s="79">
        <v>2197015</v>
      </c>
      <c r="AQ35" s="80"/>
      <c r="AR35" s="80"/>
      <c r="AS35" s="80"/>
      <c r="AT35" s="80"/>
      <c r="AU35" s="80"/>
      <c r="AV35" s="81"/>
      <c r="AW35" s="79">
        <v>271700</v>
      </c>
      <c r="AX35" s="80"/>
      <c r="AY35" s="80"/>
      <c r="AZ35" s="80"/>
      <c r="BA35" s="80"/>
      <c r="BB35" s="81"/>
      <c r="BC35" s="292">
        <v>9408755352</v>
      </c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285"/>
      <c r="BO35" s="10"/>
      <c r="BP35" s="6"/>
      <c r="BQ35" s="6"/>
      <c r="BR35" s="6"/>
      <c r="BS35" s="6"/>
      <c r="BT35" s="6"/>
    </row>
    <row r="36" spans="1:72" s="53" customFormat="1" ht="15" customHeight="1" x14ac:dyDescent="0.15">
      <c r="A36" s="54"/>
      <c r="B36" s="84">
        <v>21</v>
      </c>
      <c r="C36" s="85"/>
      <c r="D36" s="85"/>
      <c r="E36" s="86"/>
      <c r="F36" s="52"/>
      <c r="G36" s="47"/>
      <c r="H36" s="47"/>
      <c r="I36" s="47"/>
      <c r="J36" s="47"/>
      <c r="K36" s="47"/>
      <c r="L36" s="49"/>
      <c r="M36" s="50"/>
      <c r="N36" s="47"/>
      <c r="O36" s="47"/>
      <c r="P36" s="51"/>
      <c r="Q36" s="48"/>
      <c r="R36" s="47"/>
      <c r="S36" s="47"/>
      <c r="T36" s="47"/>
      <c r="U36" s="47"/>
      <c r="V36" s="49"/>
      <c r="W36" s="48"/>
      <c r="X36" s="47"/>
      <c r="Y36" s="47"/>
      <c r="Z36" s="47"/>
      <c r="AA36" s="47"/>
      <c r="AB36" s="49"/>
      <c r="AC36" s="18"/>
      <c r="AD36" s="6"/>
      <c r="AE36" s="6"/>
      <c r="AF36" s="6"/>
      <c r="AG36" s="6"/>
      <c r="AH36" s="6"/>
      <c r="AI36" s="6"/>
      <c r="AJ36" s="6"/>
      <c r="AK36" s="82">
        <v>20</v>
      </c>
      <c r="AL36" s="83"/>
      <c r="AM36" s="73" t="s">
        <v>62</v>
      </c>
      <c r="AN36" s="74"/>
      <c r="AO36" s="75"/>
      <c r="AP36" s="76">
        <v>2197015</v>
      </c>
      <c r="AQ36" s="77"/>
      <c r="AR36" s="77"/>
      <c r="AS36" s="77"/>
      <c r="AT36" s="77"/>
      <c r="AU36" s="77"/>
      <c r="AV36" s="78"/>
      <c r="AW36" s="79">
        <v>271700</v>
      </c>
      <c r="AX36" s="80"/>
      <c r="AY36" s="80"/>
      <c r="AZ36" s="80"/>
      <c r="BA36" s="80"/>
      <c r="BB36" s="81"/>
      <c r="BC36" s="55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51"/>
      <c r="BO36" s="10"/>
      <c r="BP36" s="6"/>
      <c r="BQ36" s="6"/>
      <c r="BR36" s="6"/>
      <c r="BS36" s="6"/>
      <c r="BT36" s="6"/>
    </row>
    <row r="37" spans="1:72" ht="15" customHeight="1" x14ac:dyDescent="0.15">
      <c r="A37" s="7"/>
      <c r="B37" s="84">
        <v>22</v>
      </c>
      <c r="C37" s="85"/>
      <c r="D37" s="85"/>
      <c r="E37" s="86"/>
      <c r="F37" s="98"/>
      <c r="G37" s="71"/>
      <c r="H37" s="71"/>
      <c r="I37" s="71"/>
      <c r="J37" s="71"/>
      <c r="K37" s="71"/>
      <c r="L37" s="99"/>
      <c r="M37" s="277"/>
      <c r="N37" s="278"/>
      <c r="O37" s="278"/>
      <c r="P37" s="279"/>
      <c r="Q37" s="286"/>
      <c r="R37" s="71"/>
      <c r="S37" s="71"/>
      <c r="T37" s="71"/>
      <c r="U37" s="71"/>
      <c r="V37" s="99"/>
      <c r="W37" s="286"/>
      <c r="X37" s="71"/>
      <c r="Y37" s="71"/>
      <c r="Z37" s="71"/>
      <c r="AA37" s="71"/>
      <c r="AB37" s="99"/>
      <c r="AC37" s="18"/>
      <c r="AD37" s="21"/>
      <c r="AE37" s="21"/>
      <c r="AF37" s="21"/>
      <c r="AG37" s="21"/>
      <c r="AH37" s="21"/>
      <c r="AI37" s="21"/>
      <c r="AJ37" s="6"/>
      <c r="AK37" s="82">
        <v>21</v>
      </c>
      <c r="AL37" s="83"/>
      <c r="AM37" s="73" t="s">
        <v>63</v>
      </c>
      <c r="AN37" s="74"/>
      <c r="AO37" s="75"/>
      <c r="AP37" s="220">
        <v>2197015</v>
      </c>
      <c r="AQ37" s="221"/>
      <c r="AR37" s="221"/>
      <c r="AS37" s="221"/>
      <c r="AT37" s="221"/>
      <c r="AU37" s="221"/>
      <c r="AV37" s="222"/>
      <c r="AW37" s="79">
        <v>272100</v>
      </c>
      <c r="AX37" s="80"/>
      <c r="AY37" s="80"/>
      <c r="AZ37" s="80"/>
      <c r="BA37" s="80"/>
      <c r="BB37" s="81"/>
      <c r="BC37" s="292">
        <v>9411574435</v>
      </c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285"/>
      <c r="BO37" s="10"/>
      <c r="BP37" s="6"/>
      <c r="BQ37" s="6"/>
      <c r="BR37" s="6"/>
      <c r="BS37" s="6"/>
      <c r="BT37" s="6"/>
    </row>
    <row r="38" spans="1:72" s="45" customFormat="1" ht="15" customHeight="1" x14ac:dyDescent="0.15">
      <c r="A38" s="46"/>
      <c r="B38" s="84">
        <v>23</v>
      </c>
      <c r="C38" s="85"/>
      <c r="D38" s="85"/>
      <c r="E38" s="86"/>
      <c r="F38" s="98"/>
      <c r="G38" s="71"/>
      <c r="H38" s="71"/>
      <c r="I38" s="71"/>
      <c r="J38" s="71"/>
      <c r="K38" s="71"/>
      <c r="L38" s="99"/>
      <c r="M38" s="277"/>
      <c r="N38" s="71"/>
      <c r="O38" s="71"/>
      <c r="P38" s="285"/>
      <c r="Q38" s="286"/>
      <c r="R38" s="71"/>
      <c r="S38" s="71"/>
      <c r="T38" s="71"/>
      <c r="U38" s="71"/>
      <c r="V38" s="99"/>
      <c r="W38" s="286"/>
      <c r="X38" s="71"/>
      <c r="Y38" s="71"/>
      <c r="Z38" s="71"/>
      <c r="AA38" s="71"/>
      <c r="AB38" s="99"/>
      <c r="AC38" s="18"/>
      <c r="AD38" s="21"/>
      <c r="AE38" s="21"/>
      <c r="AF38" s="21"/>
      <c r="AG38" s="21"/>
      <c r="AH38" s="21"/>
      <c r="AI38" s="21"/>
      <c r="AJ38" s="6"/>
      <c r="AK38" s="82">
        <v>22</v>
      </c>
      <c r="AL38" s="83"/>
      <c r="AM38" s="73" t="s">
        <v>64</v>
      </c>
      <c r="AN38" s="74"/>
      <c r="AO38" s="75"/>
      <c r="AP38" s="220">
        <v>2197015</v>
      </c>
      <c r="AQ38" s="221"/>
      <c r="AR38" s="221"/>
      <c r="AS38" s="221"/>
      <c r="AT38" s="221"/>
      <c r="AU38" s="221"/>
      <c r="AV38" s="222"/>
      <c r="AW38" s="79">
        <v>272100</v>
      </c>
      <c r="AX38" s="80"/>
      <c r="AY38" s="80"/>
      <c r="AZ38" s="80"/>
      <c r="BA38" s="80"/>
      <c r="BB38" s="81"/>
      <c r="BC38" s="292">
        <v>9409832367</v>
      </c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285"/>
      <c r="BO38" s="10"/>
      <c r="BP38" s="6"/>
      <c r="BQ38" s="6"/>
      <c r="BR38" s="6"/>
      <c r="BS38" s="6"/>
      <c r="BT38" s="6"/>
    </row>
    <row r="39" spans="1:72" s="45" customFormat="1" ht="15" customHeight="1" thickBot="1" x14ac:dyDescent="0.2">
      <c r="A39" s="46"/>
      <c r="B39" s="336">
        <v>24</v>
      </c>
      <c r="C39" s="281"/>
      <c r="D39" s="281"/>
      <c r="E39" s="335"/>
      <c r="F39" s="98"/>
      <c r="G39" s="71"/>
      <c r="H39" s="71"/>
      <c r="I39" s="71"/>
      <c r="J39" s="71"/>
      <c r="K39" s="71"/>
      <c r="L39" s="99"/>
      <c r="M39" s="277"/>
      <c r="N39" s="71"/>
      <c r="O39" s="71"/>
      <c r="P39" s="285"/>
      <c r="Q39" s="286"/>
      <c r="R39" s="71"/>
      <c r="S39" s="71"/>
      <c r="T39" s="71"/>
      <c r="U39" s="71"/>
      <c r="V39" s="99"/>
      <c r="W39" s="286"/>
      <c r="X39" s="71"/>
      <c r="Y39" s="71"/>
      <c r="Z39" s="71"/>
      <c r="AA39" s="71"/>
      <c r="AB39" s="99"/>
      <c r="AC39" s="18"/>
      <c r="AD39" s="21"/>
      <c r="AE39" s="21"/>
      <c r="AF39" s="21"/>
      <c r="AG39" s="21"/>
      <c r="AH39" s="21"/>
      <c r="AI39" s="21"/>
      <c r="AJ39" s="6"/>
      <c r="AK39" s="82">
        <v>23</v>
      </c>
      <c r="AL39" s="83"/>
      <c r="AM39" s="73" t="s">
        <v>65</v>
      </c>
      <c r="AN39" s="74"/>
      <c r="AO39" s="75"/>
      <c r="AP39" s="220">
        <v>2197015</v>
      </c>
      <c r="AQ39" s="221"/>
      <c r="AR39" s="221"/>
      <c r="AS39" s="221"/>
      <c r="AT39" s="221"/>
      <c r="AU39" s="221"/>
      <c r="AV39" s="222"/>
      <c r="AW39" s="79">
        <v>272100</v>
      </c>
      <c r="AX39" s="80"/>
      <c r="AY39" s="80"/>
      <c r="AZ39" s="80"/>
      <c r="BA39" s="80"/>
      <c r="BB39" s="81"/>
      <c r="BC39" s="292">
        <v>9413187516</v>
      </c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285"/>
      <c r="BO39" s="10"/>
      <c r="BP39" s="6"/>
      <c r="BQ39" s="6"/>
      <c r="BR39" s="6"/>
      <c r="BS39" s="6"/>
      <c r="BT39" s="6"/>
    </row>
    <row r="40" spans="1:72" s="56" customFormat="1" ht="15" customHeight="1" thickBot="1" x14ac:dyDescent="0.2">
      <c r="A40" s="61"/>
      <c r="B40" s="59"/>
      <c r="C40" s="57"/>
      <c r="D40" s="57"/>
      <c r="E40" s="58"/>
      <c r="F40" s="62"/>
      <c r="G40" s="60"/>
      <c r="H40" s="60"/>
      <c r="I40" s="60"/>
      <c r="J40" s="60"/>
      <c r="K40" s="60"/>
      <c r="L40" s="63"/>
      <c r="M40" s="64"/>
      <c r="N40" s="60"/>
      <c r="O40" s="60"/>
      <c r="P40" s="65"/>
      <c r="Q40" s="66"/>
      <c r="R40" s="60"/>
      <c r="S40" s="60"/>
      <c r="T40" s="60"/>
      <c r="U40" s="60"/>
      <c r="V40" s="63"/>
      <c r="W40" s="66"/>
      <c r="X40" s="60"/>
      <c r="Y40" s="60"/>
      <c r="Z40" s="60"/>
      <c r="AA40" s="60"/>
      <c r="AB40" s="63"/>
      <c r="AC40" s="18"/>
      <c r="AD40" s="21"/>
      <c r="AE40" s="21"/>
      <c r="AF40" s="21"/>
      <c r="AG40" s="21"/>
      <c r="AH40" s="21"/>
      <c r="AI40" s="21"/>
      <c r="AJ40" s="6"/>
      <c r="AK40" s="343">
        <v>24</v>
      </c>
      <c r="AL40" s="344"/>
      <c r="AM40" s="345" t="s">
        <v>66</v>
      </c>
      <c r="AN40" s="346"/>
      <c r="AO40" s="347"/>
      <c r="AP40" s="220">
        <v>1098507</v>
      </c>
      <c r="AQ40" s="221"/>
      <c r="AR40" s="221"/>
      <c r="AS40" s="221"/>
      <c r="AT40" s="221"/>
      <c r="AU40" s="221"/>
      <c r="AV40" s="222"/>
      <c r="AW40" s="76">
        <v>272100</v>
      </c>
      <c r="AX40" s="77"/>
      <c r="AY40" s="77"/>
      <c r="AZ40" s="77"/>
      <c r="BA40" s="77"/>
      <c r="BB40" s="78"/>
      <c r="BC40" s="340">
        <v>9414379025</v>
      </c>
      <c r="BD40" s="341"/>
      <c r="BE40" s="341"/>
      <c r="BF40" s="341"/>
      <c r="BG40" s="341"/>
      <c r="BH40" s="341"/>
      <c r="BI40" s="341"/>
      <c r="BJ40" s="341"/>
      <c r="BK40" s="341"/>
      <c r="BL40" s="341"/>
      <c r="BM40" s="341"/>
      <c r="BN40" s="342"/>
      <c r="BO40" s="10"/>
      <c r="BP40" s="6"/>
      <c r="BQ40" s="6"/>
      <c r="BR40" s="6"/>
      <c r="BS40" s="6"/>
      <c r="BT40" s="6"/>
    </row>
    <row r="41" spans="1:72" ht="15" customHeight="1" thickBot="1" x14ac:dyDescent="0.2">
      <c r="A41" s="7"/>
      <c r="B41" s="336">
        <v>25</v>
      </c>
      <c r="C41" s="281"/>
      <c r="D41" s="281"/>
      <c r="E41" s="335"/>
      <c r="F41" s="334"/>
      <c r="G41" s="281"/>
      <c r="H41" s="281"/>
      <c r="I41" s="281"/>
      <c r="J41" s="281"/>
      <c r="K41" s="281"/>
      <c r="L41" s="335"/>
      <c r="M41" s="280"/>
      <c r="N41" s="281"/>
      <c r="O41" s="281"/>
      <c r="P41" s="282"/>
      <c r="Q41" s="272"/>
      <c r="R41" s="273"/>
      <c r="S41" s="273"/>
      <c r="T41" s="273"/>
      <c r="U41" s="273"/>
      <c r="V41" s="274"/>
      <c r="W41" s="272"/>
      <c r="X41" s="273"/>
      <c r="Y41" s="273"/>
      <c r="Z41" s="273"/>
      <c r="AA41" s="273"/>
      <c r="AB41" s="274"/>
      <c r="AC41" s="18"/>
      <c r="AD41" s="263"/>
      <c r="AE41" s="113"/>
      <c r="AF41" s="113"/>
      <c r="AG41" s="113"/>
      <c r="AH41" s="113"/>
      <c r="AI41" s="113"/>
      <c r="AJ41" s="6"/>
      <c r="AK41" s="275">
        <v>25</v>
      </c>
      <c r="AL41" s="276"/>
      <c r="AM41" s="296" t="s">
        <v>55</v>
      </c>
      <c r="AN41" s="297"/>
      <c r="AO41" s="298"/>
      <c r="AP41" s="293">
        <v>2197015</v>
      </c>
      <c r="AQ41" s="294"/>
      <c r="AR41" s="294"/>
      <c r="AS41" s="294"/>
      <c r="AT41" s="294"/>
      <c r="AU41" s="294"/>
      <c r="AV41" s="295"/>
      <c r="AW41" s="293">
        <v>272100</v>
      </c>
      <c r="AX41" s="294"/>
      <c r="AY41" s="294"/>
      <c r="AZ41" s="294"/>
      <c r="BA41" s="294"/>
      <c r="BB41" s="295"/>
      <c r="BC41" s="260">
        <v>9415545609</v>
      </c>
      <c r="BD41" s="261"/>
      <c r="BE41" s="261"/>
      <c r="BF41" s="261"/>
      <c r="BG41" s="261"/>
      <c r="BH41" s="261"/>
      <c r="BI41" s="261"/>
      <c r="BJ41" s="261"/>
      <c r="BK41" s="261"/>
      <c r="BL41" s="261"/>
      <c r="BM41" s="261"/>
      <c r="BN41" s="262"/>
      <c r="BO41" s="10"/>
      <c r="BP41" s="6"/>
      <c r="BQ41" s="6"/>
      <c r="BR41" s="6"/>
      <c r="BS41" s="6"/>
      <c r="BT41" s="6"/>
    </row>
    <row r="42" spans="1:72" ht="13.5" customHeight="1" thickBot="1" x14ac:dyDescent="0.2">
      <c r="A42" s="7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10"/>
      <c r="BP42" s="6"/>
      <c r="BQ42" s="6"/>
      <c r="BR42" s="6"/>
      <c r="BS42" s="6"/>
      <c r="BT42" s="6"/>
    </row>
    <row r="43" spans="1:72" ht="21.75" customHeight="1" x14ac:dyDescent="0.15">
      <c r="A43" s="338" t="s">
        <v>22</v>
      </c>
      <c r="B43" s="113"/>
      <c r="C43" s="113"/>
      <c r="D43" s="113"/>
      <c r="E43" s="113"/>
      <c r="F43" s="23"/>
      <c r="G43" s="270" t="s">
        <v>23</v>
      </c>
      <c r="H43" s="194"/>
      <c r="I43" s="194"/>
      <c r="J43" s="194"/>
      <c r="K43" s="194"/>
      <c r="L43" s="194"/>
      <c r="M43" s="194"/>
      <c r="N43" s="195"/>
      <c r="O43" s="23"/>
      <c r="P43" s="23"/>
      <c r="Q43" s="23"/>
      <c r="R43" s="270" t="s">
        <v>24</v>
      </c>
      <c r="S43" s="194"/>
      <c r="T43" s="194"/>
      <c r="U43" s="194"/>
      <c r="V43" s="194"/>
      <c r="W43" s="194"/>
      <c r="X43" s="194"/>
      <c r="Y43" s="195"/>
      <c r="Z43" s="23"/>
      <c r="AA43" s="267" t="s">
        <v>25</v>
      </c>
      <c r="AB43" s="194"/>
      <c r="AC43" s="194"/>
      <c r="AD43" s="194"/>
      <c r="AE43" s="194"/>
      <c r="AF43" s="194"/>
      <c r="AG43" s="195"/>
      <c r="AH43" s="23"/>
      <c r="AI43" s="270" t="s">
        <v>26</v>
      </c>
      <c r="AJ43" s="194"/>
      <c r="AK43" s="194"/>
      <c r="AL43" s="194"/>
      <c r="AM43" s="194"/>
      <c r="AN43" s="194"/>
      <c r="AO43" s="194"/>
      <c r="AP43" s="195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4"/>
      <c r="BP43" s="23"/>
      <c r="BQ43" s="23"/>
      <c r="BR43" s="23"/>
      <c r="BS43" s="23"/>
      <c r="BT43" s="23"/>
    </row>
    <row r="44" spans="1:72" ht="21.75" customHeight="1" thickBot="1" x14ac:dyDescent="0.2">
      <c r="A44" s="112"/>
      <c r="B44" s="113"/>
      <c r="C44" s="113"/>
      <c r="D44" s="113"/>
      <c r="E44" s="113"/>
      <c r="F44" s="23"/>
      <c r="G44" s="268"/>
      <c r="H44" s="242"/>
      <c r="I44" s="242"/>
      <c r="J44" s="242"/>
      <c r="K44" s="242"/>
      <c r="L44" s="242"/>
      <c r="M44" s="242"/>
      <c r="N44" s="269"/>
      <c r="O44" s="23"/>
      <c r="P44" s="23"/>
      <c r="Q44" s="23"/>
      <c r="R44" s="268"/>
      <c r="S44" s="242"/>
      <c r="T44" s="242"/>
      <c r="U44" s="242"/>
      <c r="V44" s="242"/>
      <c r="W44" s="242"/>
      <c r="X44" s="242"/>
      <c r="Y44" s="269"/>
      <c r="Z44" s="23"/>
      <c r="AA44" s="268"/>
      <c r="AB44" s="242"/>
      <c r="AC44" s="242"/>
      <c r="AD44" s="242"/>
      <c r="AE44" s="242"/>
      <c r="AF44" s="242"/>
      <c r="AG44" s="269"/>
      <c r="AH44" s="23"/>
      <c r="AI44" s="268"/>
      <c r="AJ44" s="242"/>
      <c r="AK44" s="242"/>
      <c r="AL44" s="242"/>
      <c r="AM44" s="242"/>
      <c r="AN44" s="242"/>
      <c r="AO44" s="242"/>
      <c r="AP44" s="269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4"/>
      <c r="BP44" s="23"/>
      <c r="BQ44" s="23"/>
      <c r="BR44" s="23"/>
      <c r="BS44" s="23"/>
      <c r="BT44" s="23"/>
    </row>
    <row r="45" spans="1:72" ht="24.75" customHeight="1" thickBot="1" x14ac:dyDescent="0.2">
      <c r="A45" s="112"/>
      <c r="B45" s="113"/>
      <c r="C45" s="113"/>
      <c r="D45" s="113"/>
      <c r="E45" s="113"/>
      <c r="F45" s="6"/>
      <c r="G45" s="271">
        <v>1705000</v>
      </c>
      <c r="H45" s="217"/>
      <c r="I45" s="217"/>
      <c r="J45" s="217"/>
      <c r="K45" s="217"/>
      <c r="L45" s="217"/>
      <c r="M45" s="217"/>
      <c r="N45" s="218"/>
      <c r="O45" s="6"/>
      <c r="P45" s="6"/>
      <c r="Q45" s="6"/>
      <c r="R45" s="271">
        <f>G45+(SUM(F16:L41))</f>
        <v>45277578</v>
      </c>
      <c r="S45" s="217"/>
      <c r="T45" s="217"/>
      <c r="U45" s="217"/>
      <c r="V45" s="217"/>
      <c r="W45" s="217"/>
      <c r="X45" s="217"/>
      <c r="Y45" s="218"/>
      <c r="Z45" s="6"/>
      <c r="AA45" s="264">
        <f>SUM(AP16:AV41)</f>
        <v>43984528.902173914</v>
      </c>
      <c r="AB45" s="265"/>
      <c r="AC45" s="265"/>
      <c r="AD45" s="265"/>
      <c r="AE45" s="265"/>
      <c r="AF45" s="265"/>
      <c r="AG45" s="266"/>
      <c r="AH45" s="6"/>
      <c r="AI45" s="264">
        <f>R45-AA45</f>
        <v>1293049.097826086</v>
      </c>
      <c r="AJ45" s="265"/>
      <c r="AK45" s="265"/>
      <c r="AL45" s="265"/>
      <c r="AM45" s="265"/>
      <c r="AN45" s="265"/>
      <c r="AO45" s="265"/>
      <c r="AP45" s="26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10"/>
      <c r="BP45" s="6"/>
      <c r="BQ45" s="6"/>
      <c r="BR45" s="6"/>
      <c r="BS45" s="6"/>
      <c r="BT45" s="6"/>
    </row>
    <row r="46" spans="1:72" ht="15" customHeight="1" thickBot="1" x14ac:dyDescent="0.2">
      <c r="A46" s="25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7"/>
      <c r="BP46" s="6"/>
      <c r="BQ46" s="6"/>
      <c r="BR46" s="6"/>
      <c r="BS46" s="6"/>
      <c r="BT46" s="6"/>
    </row>
    <row r="47" spans="1:72" ht="15" customHeight="1" x14ac:dyDescent="0.15">
      <c r="A47" s="288" t="s">
        <v>27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7"/>
      <c r="AK47" s="217"/>
      <c r="AL47" s="217"/>
      <c r="AM47" s="217"/>
      <c r="AN47" s="217"/>
      <c r="AO47" s="217"/>
      <c r="AP47" s="217"/>
      <c r="AQ47" s="217"/>
      <c r="AR47" s="217"/>
      <c r="AS47" s="217"/>
      <c r="AT47" s="217"/>
      <c r="AU47" s="217"/>
      <c r="AV47" s="217"/>
      <c r="AW47" s="217"/>
      <c r="AX47" s="217"/>
      <c r="AY47" s="217"/>
      <c r="AZ47" s="217"/>
      <c r="BA47" s="217"/>
      <c r="BB47" s="217"/>
      <c r="BC47" s="217"/>
      <c r="BD47" s="217"/>
      <c r="BE47" s="217"/>
      <c r="BF47" s="217"/>
      <c r="BG47" s="217"/>
      <c r="BH47" s="217"/>
      <c r="BI47" s="217"/>
      <c r="BJ47" s="217"/>
      <c r="BK47" s="217"/>
      <c r="BL47" s="217"/>
      <c r="BM47" s="217"/>
      <c r="BN47" s="217"/>
      <c r="BO47" s="289"/>
      <c r="BP47" s="6"/>
      <c r="BQ47" s="6"/>
      <c r="BR47" s="6"/>
      <c r="BS47" s="6"/>
      <c r="BT47" s="6"/>
    </row>
    <row r="48" spans="1:72" ht="15" customHeight="1" x14ac:dyDescent="0.15">
      <c r="A48" s="290" t="s">
        <v>28</v>
      </c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7"/>
      <c r="AE48" s="217"/>
      <c r="AF48" s="217"/>
      <c r="AG48" s="217"/>
      <c r="AH48" s="217"/>
      <c r="AI48" s="217"/>
      <c r="AJ48" s="217"/>
      <c r="AK48" s="217"/>
      <c r="AL48" s="217"/>
      <c r="AM48" s="217"/>
      <c r="AN48" s="217"/>
      <c r="AO48" s="217"/>
      <c r="AP48" s="217"/>
      <c r="AQ48" s="217"/>
      <c r="AR48" s="217"/>
      <c r="AS48" s="217"/>
      <c r="AT48" s="217"/>
      <c r="AU48" s="217"/>
      <c r="AV48" s="217"/>
      <c r="AW48" s="217"/>
      <c r="AX48" s="217"/>
      <c r="AY48" s="217"/>
      <c r="AZ48" s="217"/>
      <c r="BA48" s="217"/>
      <c r="BB48" s="217"/>
      <c r="BC48" s="217"/>
      <c r="BD48" s="217"/>
      <c r="BE48" s="217"/>
      <c r="BF48" s="217"/>
      <c r="BG48" s="217"/>
      <c r="BH48" s="217"/>
      <c r="BI48" s="217"/>
      <c r="BJ48" s="217"/>
      <c r="BK48" s="217"/>
      <c r="BL48" s="217"/>
      <c r="BM48" s="217"/>
      <c r="BN48" s="217"/>
      <c r="BO48" s="289"/>
      <c r="BP48" s="6"/>
      <c r="BQ48" s="6"/>
      <c r="BR48" s="6"/>
      <c r="BS48" s="6"/>
      <c r="BT48" s="6"/>
    </row>
    <row r="49" spans="1:72" ht="33" customHeight="1" x14ac:dyDescent="0.15">
      <c r="A49" s="337" t="s">
        <v>67</v>
      </c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7"/>
      <c r="AE49" s="217"/>
      <c r="AF49" s="217"/>
      <c r="AG49" s="217"/>
      <c r="AH49" s="217"/>
      <c r="AI49" s="217"/>
      <c r="AJ49" s="217"/>
      <c r="AK49" s="217"/>
      <c r="AL49" s="217"/>
      <c r="AM49" s="217"/>
      <c r="AN49" s="217"/>
      <c r="AO49" s="217"/>
      <c r="AP49" s="217"/>
      <c r="AQ49" s="217"/>
      <c r="AR49" s="217"/>
      <c r="AS49" s="217"/>
      <c r="AT49" s="217"/>
      <c r="AU49" s="217"/>
      <c r="AV49" s="217"/>
      <c r="AW49" s="217"/>
      <c r="AX49" s="217"/>
      <c r="AY49" s="217"/>
      <c r="AZ49" s="217"/>
      <c r="BA49" s="217"/>
      <c r="BB49" s="217"/>
      <c r="BC49" s="217"/>
      <c r="BD49" s="217"/>
      <c r="BE49" s="217"/>
      <c r="BF49" s="217"/>
      <c r="BG49" s="217"/>
      <c r="BH49" s="217"/>
      <c r="BI49" s="217"/>
      <c r="BJ49" s="217"/>
      <c r="BK49" s="217"/>
      <c r="BL49" s="217"/>
      <c r="BM49" s="217"/>
      <c r="BN49" s="217"/>
      <c r="BO49" s="289"/>
      <c r="BP49" s="6"/>
      <c r="BQ49" s="6"/>
      <c r="BR49" s="6"/>
      <c r="BS49" s="6"/>
      <c r="BT49" s="6"/>
    </row>
    <row r="50" spans="1:72" ht="3" customHeight="1" x14ac:dyDescent="0.15">
      <c r="A50" s="244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194"/>
      <c r="AQ50" s="194"/>
      <c r="AR50" s="194"/>
      <c r="AS50" s="194"/>
      <c r="AT50" s="194"/>
      <c r="AU50" s="194"/>
      <c r="AV50" s="194"/>
      <c r="AW50" s="194"/>
      <c r="AX50" s="194"/>
      <c r="AY50" s="194"/>
      <c r="AZ50" s="194"/>
      <c r="BA50" s="194"/>
      <c r="BB50" s="194"/>
      <c r="BC50" s="194"/>
      <c r="BD50" s="194"/>
      <c r="BE50" s="194"/>
      <c r="BF50" s="194"/>
      <c r="BG50" s="194"/>
      <c r="BH50" s="194"/>
      <c r="BI50" s="194"/>
      <c r="BJ50" s="194"/>
      <c r="BK50" s="194"/>
      <c r="BL50" s="194"/>
      <c r="BM50" s="194"/>
      <c r="BN50" s="194"/>
      <c r="BO50" s="245"/>
      <c r="BP50" s="6"/>
      <c r="BQ50" s="6"/>
      <c r="BR50" s="6"/>
      <c r="BS50" s="6"/>
      <c r="BT50" s="6"/>
    </row>
    <row r="51" spans="1:72" ht="23.25" customHeight="1" x14ac:dyDescent="0.15">
      <c r="A51" s="310" t="s">
        <v>29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3"/>
      <c r="S51" s="13"/>
      <c r="T51" s="215" t="s">
        <v>30</v>
      </c>
      <c r="U51" s="113"/>
      <c r="V51" s="113"/>
      <c r="W51" s="114"/>
      <c r="X51" s="339">
        <v>44228</v>
      </c>
      <c r="Y51" s="71"/>
      <c r="Z51" s="71"/>
      <c r="AA51" s="72"/>
      <c r="AB51" s="28"/>
      <c r="AC51" s="28"/>
      <c r="AD51" s="301" t="s">
        <v>31</v>
      </c>
      <c r="AE51" s="113"/>
      <c r="AF51" s="113"/>
      <c r="AG51" s="114"/>
      <c r="AH51" s="300">
        <v>44255</v>
      </c>
      <c r="AI51" s="71"/>
      <c r="AJ51" s="71"/>
      <c r="AK51" s="71"/>
      <c r="AL51" s="72"/>
      <c r="AM51" s="28"/>
      <c r="AN51" s="28"/>
      <c r="AO51" s="28"/>
      <c r="AP51" s="28"/>
      <c r="AQ51" s="28"/>
      <c r="AR51" s="28"/>
      <c r="AS51" s="28"/>
      <c r="AT51" s="28"/>
      <c r="AU51" s="28"/>
      <c r="AV51" s="29"/>
      <c r="AW51" s="299"/>
      <c r="AX51" s="113"/>
      <c r="AY51" s="113"/>
      <c r="AZ51" s="299"/>
      <c r="BA51" s="113"/>
      <c r="BB51" s="113"/>
      <c r="BC51" s="299"/>
      <c r="BD51" s="113"/>
      <c r="BE51" s="113"/>
      <c r="BF51" s="299"/>
      <c r="BG51" s="113"/>
      <c r="BH51" s="113"/>
      <c r="BI51" s="299"/>
      <c r="BJ51" s="113"/>
      <c r="BK51" s="113"/>
      <c r="BL51" s="299"/>
      <c r="BM51" s="113"/>
      <c r="BN51" s="113"/>
      <c r="BO51" s="30"/>
      <c r="BP51" s="6"/>
      <c r="BQ51" s="6"/>
      <c r="BR51" s="6"/>
      <c r="BS51" s="6"/>
      <c r="BT51" s="6"/>
    </row>
    <row r="52" spans="1:72" ht="4.5" customHeight="1" x14ac:dyDescent="0.15">
      <c r="A52" s="309"/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  <c r="AT52" s="116"/>
      <c r="AU52" s="116"/>
      <c r="AV52" s="116"/>
      <c r="AW52" s="116"/>
      <c r="AX52" s="116"/>
      <c r="AY52" s="116"/>
      <c r="AZ52" s="116"/>
      <c r="BA52" s="116"/>
      <c r="BB52" s="116"/>
      <c r="BC52" s="116"/>
      <c r="BD52" s="116"/>
      <c r="BE52" s="116"/>
      <c r="BF52" s="116"/>
      <c r="BG52" s="116"/>
      <c r="BH52" s="116"/>
      <c r="BI52" s="116"/>
      <c r="BJ52" s="116"/>
      <c r="BK52" s="116"/>
      <c r="BL52" s="116"/>
      <c r="BM52" s="116"/>
      <c r="BN52" s="116"/>
      <c r="BO52" s="117"/>
      <c r="BP52" s="6"/>
      <c r="BQ52" s="6"/>
      <c r="BR52" s="6"/>
      <c r="BS52" s="6"/>
      <c r="BT52" s="6"/>
    </row>
    <row r="53" spans="1:72" ht="13.5" customHeight="1" x14ac:dyDescent="0.15">
      <c r="A53" s="291" t="s">
        <v>32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1"/>
      <c r="AC53" s="303" t="s">
        <v>33</v>
      </c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0"/>
      <c r="BC53" s="110"/>
      <c r="BD53" s="110"/>
      <c r="BE53" s="110"/>
      <c r="BF53" s="110"/>
      <c r="BG53" s="110"/>
      <c r="BH53" s="110"/>
      <c r="BI53" s="110"/>
      <c r="BJ53" s="110"/>
      <c r="BK53" s="110"/>
      <c r="BL53" s="110"/>
      <c r="BM53" s="110"/>
      <c r="BN53" s="110"/>
      <c r="BO53" s="111"/>
      <c r="BP53" s="6"/>
      <c r="BQ53" s="6"/>
      <c r="BR53" s="6"/>
      <c r="BS53" s="6"/>
      <c r="BT53" s="6"/>
    </row>
    <row r="54" spans="1:72" ht="26.25" customHeight="1" x14ac:dyDescent="0.15">
      <c r="A54" s="115"/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7"/>
      <c r="AC54" s="302" t="s">
        <v>34</v>
      </c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2"/>
      <c r="BB54" s="311" t="s">
        <v>80</v>
      </c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2"/>
      <c r="BP54" s="6"/>
      <c r="BQ54" s="6"/>
      <c r="BR54" s="6"/>
      <c r="BS54" s="6"/>
      <c r="BT54" s="6"/>
    </row>
    <row r="55" spans="1:72" ht="59.25" customHeight="1" x14ac:dyDescent="0.15">
      <c r="A55" s="287">
        <v>1</v>
      </c>
      <c r="B55" s="72"/>
      <c r="C55" s="306" t="s">
        <v>68</v>
      </c>
      <c r="D55" s="307"/>
      <c r="E55" s="307"/>
      <c r="F55" s="307"/>
      <c r="G55" s="307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8"/>
      <c r="AC55" s="90" t="s">
        <v>69</v>
      </c>
      <c r="AD55" s="91"/>
      <c r="AE55" s="91"/>
      <c r="AF55" s="91"/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91"/>
      <c r="AX55" s="91"/>
      <c r="AY55" s="91"/>
      <c r="AZ55" s="91"/>
      <c r="BA55" s="92"/>
      <c r="BB55" s="90" t="s">
        <v>84</v>
      </c>
      <c r="BC55" s="91"/>
      <c r="BD55" s="91"/>
      <c r="BE55" s="91"/>
      <c r="BF55" s="91"/>
      <c r="BG55" s="91"/>
      <c r="BH55" s="91"/>
      <c r="BI55" s="91"/>
      <c r="BJ55" s="91"/>
      <c r="BK55" s="91"/>
      <c r="BL55" s="91"/>
      <c r="BM55" s="91"/>
      <c r="BN55" s="91"/>
      <c r="BO55" s="92"/>
      <c r="BP55" s="6"/>
      <c r="BQ55" s="6"/>
      <c r="BR55" s="6"/>
      <c r="BS55" s="6"/>
      <c r="BT55" s="6"/>
    </row>
    <row r="56" spans="1:72" ht="65.25" customHeight="1" x14ac:dyDescent="0.15">
      <c r="A56" s="287">
        <v>2</v>
      </c>
      <c r="B56" s="72"/>
      <c r="C56" s="283" t="s">
        <v>70</v>
      </c>
      <c r="D56" s="283"/>
      <c r="E56" s="283"/>
      <c r="F56" s="283"/>
      <c r="G56" s="283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90" t="s">
        <v>71</v>
      </c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2"/>
      <c r="BB56" s="90" t="s">
        <v>84</v>
      </c>
      <c r="BC56" s="91"/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91"/>
      <c r="BO56" s="92"/>
      <c r="BP56" s="23"/>
      <c r="BQ56" s="23"/>
      <c r="BR56" s="23"/>
      <c r="BS56" s="23"/>
      <c r="BT56" s="23"/>
    </row>
    <row r="57" spans="1:72" ht="33" customHeight="1" x14ac:dyDescent="0.15">
      <c r="A57" s="287">
        <v>3</v>
      </c>
      <c r="B57" s="72"/>
      <c r="C57" s="283" t="s">
        <v>72</v>
      </c>
      <c r="D57" s="283"/>
      <c r="E57" s="283"/>
      <c r="F57" s="283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90" t="s">
        <v>73</v>
      </c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2"/>
      <c r="BB57" s="90" t="s">
        <v>85</v>
      </c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91"/>
      <c r="BO57" s="92"/>
      <c r="BP57" s="23"/>
      <c r="BQ57" s="23"/>
      <c r="BR57" s="23"/>
      <c r="BS57" s="23"/>
      <c r="BT57" s="23"/>
    </row>
    <row r="58" spans="1:72" ht="50.25" customHeight="1" x14ac:dyDescent="0.15">
      <c r="A58" s="287">
        <v>4</v>
      </c>
      <c r="B58" s="72"/>
      <c r="C58" s="283" t="s">
        <v>74</v>
      </c>
      <c r="D58" s="283"/>
      <c r="E58" s="283"/>
      <c r="F58" s="283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90" t="s">
        <v>75</v>
      </c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2"/>
      <c r="BB58" s="90" t="s">
        <v>86</v>
      </c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91"/>
      <c r="BO58" s="92"/>
      <c r="BP58" s="23"/>
      <c r="BQ58" s="23"/>
      <c r="BR58" s="23"/>
      <c r="BS58" s="23"/>
      <c r="BT58" s="23"/>
    </row>
    <row r="59" spans="1:72" ht="100.5" customHeight="1" x14ac:dyDescent="0.15">
      <c r="A59" s="287">
        <v>5</v>
      </c>
      <c r="B59" s="72"/>
      <c r="C59" s="283" t="s">
        <v>76</v>
      </c>
      <c r="D59" s="283"/>
      <c r="E59" s="283"/>
      <c r="F59" s="283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90" t="s">
        <v>77</v>
      </c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2"/>
      <c r="BB59" s="90" t="s">
        <v>84</v>
      </c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91"/>
      <c r="BO59" s="92"/>
      <c r="BP59" s="23"/>
      <c r="BQ59" s="23"/>
      <c r="BR59" s="23"/>
      <c r="BS59" s="23"/>
      <c r="BT59" s="23"/>
    </row>
    <row r="60" spans="1:72" ht="2.25" customHeight="1" x14ac:dyDescent="0.15">
      <c r="A60" s="22"/>
      <c r="B60" s="31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23"/>
      <c r="AH60" s="32"/>
      <c r="AI60" s="32"/>
      <c r="AJ60" s="32"/>
      <c r="AK60" s="32"/>
      <c r="AL60" s="32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4"/>
      <c r="BP60" s="23"/>
      <c r="BQ60" s="23"/>
      <c r="BR60" s="23"/>
      <c r="BS60" s="23"/>
      <c r="BT60" s="23"/>
    </row>
    <row r="61" spans="1:72" ht="6" customHeight="1" x14ac:dyDescent="0.15">
      <c r="A61" s="109" t="s">
        <v>35</v>
      </c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1"/>
      <c r="AG61" s="6"/>
      <c r="AH61" s="258" t="s">
        <v>36</v>
      </c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1"/>
      <c r="BP61" s="6"/>
      <c r="BQ61" s="6"/>
      <c r="BR61" s="6"/>
      <c r="BS61" s="6"/>
      <c r="BT61" s="6"/>
    </row>
    <row r="62" spans="1:72" ht="6" customHeight="1" x14ac:dyDescent="0.15">
      <c r="A62" s="112"/>
      <c r="B62" s="113"/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4"/>
      <c r="AG62" s="6"/>
      <c r="AH62" s="112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  <c r="AT62" s="113"/>
      <c r="AU62" s="113"/>
      <c r="AV62" s="113"/>
      <c r="AW62" s="113"/>
      <c r="AX62" s="113"/>
      <c r="AY62" s="113"/>
      <c r="AZ62" s="113"/>
      <c r="BA62" s="113"/>
      <c r="BB62" s="113"/>
      <c r="BC62" s="113"/>
      <c r="BD62" s="113"/>
      <c r="BE62" s="113"/>
      <c r="BF62" s="113"/>
      <c r="BG62" s="113"/>
      <c r="BH62" s="113"/>
      <c r="BI62" s="113"/>
      <c r="BJ62" s="113"/>
      <c r="BK62" s="113"/>
      <c r="BL62" s="113"/>
      <c r="BM62" s="113"/>
      <c r="BN62" s="113"/>
      <c r="BO62" s="114"/>
      <c r="BP62" s="6"/>
      <c r="BQ62" s="6"/>
      <c r="BR62" s="6"/>
      <c r="BS62" s="6"/>
      <c r="BT62" s="6"/>
    </row>
    <row r="63" spans="1:72" ht="13.5" customHeight="1" x14ac:dyDescent="0.15">
      <c r="A63" s="112"/>
      <c r="B63" s="113"/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4"/>
      <c r="AG63" s="6"/>
      <c r="AH63" s="112"/>
      <c r="AI63" s="113"/>
      <c r="AJ63" s="113"/>
      <c r="AK63" s="113"/>
      <c r="AL63" s="113"/>
      <c r="AM63" s="113"/>
      <c r="AN63" s="113"/>
      <c r="AO63" s="113"/>
      <c r="AP63" s="113"/>
      <c r="AQ63" s="113"/>
      <c r="AR63" s="113"/>
      <c r="AS63" s="113"/>
      <c r="AT63" s="113"/>
      <c r="AU63" s="113"/>
      <c r="AV63" s="113"/>
      <c r="AW63" s="113"/>
      <c r="AX63" s="113"/>
      <c r="AY63" s="113"/>
      <c r="AZ63" s="113"/>
      <c r="BA63" s="113"/>
      <c r="BB63" s="113"/>
      <c r="BC63" s="113"/>
      <c r="BD63" s="113"/>
      <c r="BE63" s="113"/>
      <c r="BF63" s="113"/>
      <c r="BG63" s="113"/>
      <c r="BH63" s="113"/>
      <c r="BI63" s="113"/>
      <c r="BJ63" s="113"/>
      <c r="BK63" s="113"/>
      <c r="BL63" s="113"/>
      <c r="BM63" s="113"/>
      <c r="BN63" s="113"/>
      <c r="BO63" s="114"/>
      <c r="BP63" s="6"/>
      <c r="BQ63" s="6"/>
      <c r="BR63" s="6"/>
      <c r="BS63" s="6"/>
      <c r="BT63" s="6"/>
    </row>
    <row r="64" spans="1:72" ht="13.5" customHeight="1" x14ac:dyDescent="0.15">
      <c r="A64" s="112"/>
      <c r="B64" s="113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4"/>
      <c r="AG64" s="6"/>
      <c r="AH64" s="112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  <c r="AT64" s="113"/>
      <c r="AU64" s="113"/>
      <c r="AV64" s="113"/>
      <c r="AW64" s="113"/>
      <c r="AX64" s="113"/>
      <c r="AY64" s="113"/>
      <c r="AZ64" s="113"/>
      <c r="BA64" s="113"/>
      <c r="BB64" s="113"/>
      <c r="BC64" s="113"/>
      <c r="BD64" s="113"/>
      <c r="BE64" s="113"/>
      <c r="BF64" s="113"/>
      <c r="BG64" s="113"/>
      <c r="BH64" s="113"/>
      <c r="BI64" s="113"/>
      <c r="BJ64" s="113"/>
      <c r="BK64" s="113"/>
      <c r="BL64" s="113"/>
      <c r="BM64" s="113"/>
      <c r="BN64" s="113"/>
      <c r="BO64" s="114"/>
      <c r="BP64" s="6"/>
      <c r="BQ64" s="6"/>
      <c r="BR64" s="6"/>
      <c r="BS64" s="6"/>
      <c r="BT64" s="6"/>
    </row>
    <row r="65" spans="1:72" ht="13.5" customHeight="1" x14ac:dyDescent="0.15">
      <c r="A65" s="112"/>
      <c r="B65" s="113"/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4"/>
      <c r="AG65" s="6"/>
      <c r="AH65" s="112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  <c r="AT65" s="113"/>
      <c r="AU65" s="113"/>
      <c r="AV65" s="113"/>
      <c r="AW65" s="113"/>
      <c r="AX65" s="113"/>
      <c r="AY65" s="113"/>
      <c r="AZ65" s="113"/>
      <c r="BA65" s="113"/>
      <c r="BB65" s="113"/>
      <c r="BC65" s="113"/>
      <c r="BD65" s="113"/>
      <c r="BE65" s="113"/>
      <c r="BF65" s="113"/>
      <c r="BG65" s="113"/>
      <c r="BH65" s="113"/>
      <c r="BI65" s="113"/>
      <c r="BJ65" s="113"/>
      <c r="BK65" s="113"/>
      <c r="BL65" s="113"/>
      <c r="BM65" s="113"/>
      <c r="BN65" s="113"/>
      <c r="BO65" s="114"/>
      <c r="BP65" s="6"/>
      <c r="BQ65" s="6"/>
      <c r="BR65" s="6"/>
      <c r="BS65" s="6"/>
      <c r="BT65" s="6"/>
    </row>
    <row r="66" spans="1:72" ht="13.5" customHeight="1" x14ac:dyDescent="0.15">
      <c r="A66" s="115"/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116"/>
      <c r="AE66" s="116"/>
      <c r="AF66" s="117"/>
      <c r="AG66" s="6"/>
      <c r="AH66" s="112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  <c r="AT66" s="113"/>
      <c r="AU66" s="113"/>
      <c r="AV66" s="113"/>
      <c r="AW66" s="113"/>
      <c r="AX66" s="113"/>
      <c r="AY66" s="113"/>
      <c r="AZ66" s="113"/>
      <c r="BA66" s="113"/>
      <c r="BB66" s="113"/>
      <c r="BC66" s="113"/>
      <c r="BD66" s="113"/>
      <c r="BE66" s="113"/>
      <c r="BF66" s="113"/>
      <c r="BG66" s="113"/>
      <c r="BH66" s="113"/>
      <c r="BI66" s="113"/>
      <c r="BJ66" s="113"/>
      <c r="BK66" s="113"/>
      <c r="BL66" s="113"/>
      <c r="BM66" s="113"/>
      <c r="BN66" s="113"/>
      <c r="BO66" s="114"/>
      <c r="BP66" s="6"/>
      <c r="BQ66" s="6"/>
      <c r="BR66" s="6"/>
      <c r="BS66" s="6"/>
      <c r="BT66" s="6"/>
    </row>
    <row r="67" spans="1:72" ht="39" customHeight="1" x14ac:dyDescent="0.15">
      <c r="A67" s="93" t="s">
        <v>37</v>
      </c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2"/>
      <c r="AG67" s="6"/>
      <c r="AH67" s="33" t="s">
        <v>38</v>
      </c>
      <c r="AI67" s="4"/>
      <c r="AJ67" s="259">
        <f>+AM10</f>
        <v>79733141</v>
      </c>
      <c r="AK67" s="71"/>
      <c r="AL67" s="71"/>
      <c r="AM67" s="71"/>
      <c r="AN67" s="71"/>
      <c r="AO67" s="71"/>
      <c r="AP67" s="71"/>
      <c r="AQ67" s="71"/>
      <c r="AR67" s="71"/>
      <c r="AS67" s="71"/>
      <c r="AT67" s="257" t="s">
        <v>39</v>
      </c>
      <c r="AU67" s="71"/>
      <c r="AV67" s="259" t="str">
        <f>+AY10</f>
        <v>BOGOTÁ</v>
      </c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2"/>
      <c r="BP67" s="6"/>
      <c r="BQ67" s="6"/>
      <c r="BR67" s="6"/>
      <c r="BS67" s="6"/>
      <c r="BT67" s="6"/>
    </row>
    <row r="68" spans="1:72" ht="9" customHeight="1" x14ac:dyDescent="0.15">
      <c r="A68" s="34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7"/>
      <c r="BP68" s="6"/>
      <c r="BQ68" s="6"/>
      <c r="BR68" s="6"/>
      <c r="BS68" s="6"/>
      <c r="BT68" s="6"/>
    </row>
    <row r="69" spans="1:72" ht="10.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</row>
    <row r="70" spans="1:72" ht="12.75" hidden="1" customHeight="1" x14ac:dyDescent="0.15">
      <c r="A70" s="6" t="s">
        <v>40</v>
      </c>
      <c r="B70" s="6">
        <v>0.52200000000000002</v>
      </c>
      <c r="C70" s="6"/>
      <c r="D70" s="6">
        <v>0.52200000000000002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</row>
    <row r="71" spans="1:72" ht="12.75" hidden="1" customHeight="1" x14ac:dyDescent="0.15">
      <c r="A71" s="6" t="s">
        <v>41</v>
      </c>
      <c r="B71" s="6">
        <v>1.044</v>
      </c>
      <c r="C71" s="6"/>
      <c r="D71" s="6">
        <v>1.044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</row>
    <row r="72" spans="1:72" ht="12.75" hidden="1" customHeight="1" x14ac:dyDescent="0.15">
      <c r="A72" s="6" t="s">
        <v>42</v>
      </c>
      <c r="B72" s="6">
        <v>2.4359999999999999</v>
      </c>
      <c r="C72" s="6"/>
      <c r="D72" s="6">
        <v>2.4359999999999999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</row>
    <row r="73" spans="1:72" ht="12.75" hidden="1" customHeight="1" x14ac:dyDescent="0.15">
      <c r="A73" s="6" t="s">
        <v>43</v>
      </c>
      <c r="B73" s="6">
        <v>4.3499999999999996</v>
      </c>
      <c r="C73" s="6"/>
      <c r="D73" s="6">
        <v>4.3499999999999996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</row>
    <row r="74" spans="1:72" ht="12.75" hidden="1" customHeight="1" x14ac:dyDescent="0.15">
      <c r="A74" s="6" t="s">
        <v>44</v>
      </c>
      <c r="B74" s="6">
        <v>6.96</v>
      </c>
      <c r="C74" s="6"/>
      <c r="D74" s="6">
        <v>6.96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</row>
    <row r="75" spans="1:72" ht="3" hidden="1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</row>
    <row r="76" spans="1:72" ht="15" customHeight="1" x14ac:dyDescent="0.15">
      <c r="A76" s="38"/>
      <c r="B76" s="67" t="s">
        <v>81</v>
      </c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</row>
    <row r="77" spans="1:72" ht="15" customHeight="1" x14ac:dyDescent="0.15">
      <c r="A77" s="38"/>
      <c r="B77" s="70" t="s">
        <v>46</v>
      </c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2"/>
      <c r="U77" s="87" t="s">
        <v>82</v>
      </c>
      <c r="V77" s="88"/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88"/>
      <c r="AH77" s="88"/>
      <c r="AI77" s="88"/>
      <c r="AJ77" s="88"/>
      <c r="AK77" s="88"/>
      <c r="AL77" s="88"/>
      <c r="AM77" s="89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</row>
    <row r="78" spans="1:72" ht="15" customHeight="1" x14ac:dyDescent="0.15">
      <c r="A78" s="38"/>
      <c r="B78" s="70" t="s">
        <v>47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2"/>
      <c r="U78" s="87" t="s">
        <v>83</v>
      </c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9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</row>
    <row r="79" spans="1:72" ht="15" customHeight="1" x14ac:dyDescent="0.15">
      <c r="A79" s="38"/>
      <c r="B79" s="94" t="s">
        <v>48</v>
      </c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2"/>
      <c r="U79" s="95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7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</row>
    <row r="80" spans="1:72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5.75" customHeight="1" x14ac:dyDescent="0.15">
      <c r="A81" s="6"/>
      <c r="B81" s="67" t="s">
        <v>45</v>
      </c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9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5.75" customHeight="1" x14ac:dyDescent="0.15">
      <c r="A82" s="6"/>
      <c r="B82" s="70" t="s">
        <v>46</v>
      </c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2"/>
      <c r="U82" s="87" t="s">
        <v>78</v>
      </c>
      <c r="V82" s="88"/>
      <c r="W82" s="88"/>
      <c r="X82" s="88"/>
      <c r="Y82" s="88"/>
      <c r="Z82" s="88"/>
      <c r="AA82" s="88"/>
      <c r="AB82" s="88"/>
      <c r="AC82" s="88"/>
      <c r="AD82" s="88"/>
      <c r="AE82" s="88"/>
      <c r="AF82" s="88"/>
      <c r="AG82" s="88"/>
      <c r="AH82" s="88"/>
      <c r="AI82" s="88"/>
      <c r="AJ82" s="88"/>
      <c r="AK82" s="88"/>
      <c r="AL82" s="88"/>
      <c r="AM82" s="89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5.75" customHeight="1" x14ac:dyDescent="0.15">
      <c r="A83" s="6"/>
      <c r="B83" s="70" t="s">
        <v>47</v>
      </c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2"/>
      <c r="U83" s="87" t="s">
        <v>79</v>
      </c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9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5.75" customHeight="1" x14ac:dyDescent="0.15">
      <c r="A84" s="6"/>
      <c r="B84" s="94" t="s">
        <v>48</v>
      </c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2"/>
      <c r="U84" s="95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7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</row>
    <row r="88" spans="1:72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</row>
    <row r="89" spans="1:72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</row>
    <row r="90" spans="1:72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</sheetData>
  <mergeCells count="352">
    <mergeCell ref="AP38:AV38"/>
    <mergeCell ref="AW38:BB38"/>
    <mergeCell ref="BC38:BN38"/>
    <mergeCell ref="B39:E39"/>
    <mergeCell ref="AK39:AL39"/>
    <mergeCell ref="AM39:AO39"/>
    <mergeCell ref="F39:L39"/>
    <mergeCell ref="M39:P39"/>
    <mergeCell ref="BC40:BN40"/>
    <mergeCell ref="Q39:V39"/>
    <mergeCell ref="W39:AB39"/>
    <mergeCell ref="AP39:AV39"/>
    <mergeCell ref="AW39:BB39"/>
    <mergeCell ref="AK40:AL40"/>
    <mergeCell ref="AM40:AO40"/>
    <mergeCell ref="AP40:AV40"/>
    <mergeCell ref="AW40:BB40"/>
    <mergeCell ref="BF51:BH51"/>
    <mergeCell ref="BL51:BN51"/>
    <mergeCell ref="AM32:AO33"/>
    <mergeCell ref="AW32:BB33"/>
    <mergeCell ref="AK32:AL33"/>
    <mergeCell ref="BC32:BN33"/>
    <mergeCell ref="M32:P32"/>
    <mergeCell ref="AM37:AO37"/>
    <mergeCell ref="A55:B55"/>
    <mergeCell ref="F41:L41"/>
    <mergeCell ref="F34:L34"/>
    <mergeCell ref="B41:E41"/>
    <mergeCell ref="A49:BO49"/>
    <mergeCell ref="A50:BO50"/>
    <mergeCell ref="F33:L33"/>
    <mergeCell ref="A43:E45"/>
    <mergeCell ref="X51:AA51"/>
    <mergeCell ref="BI51:BK51"/>
    <mergeCell ref="BC51:BE51"/>
    <mergeCell ref="Q37:V37"/>
    <mergeCell ref="BC39:BN39"/>
    <mergeCell ref="B38:E38"/>
    <mergeCell ref="AK38:AL38"/>
    <mergeCell ref="AM38:AO38"/>
    <mergeCell ref="AM41:AO41"/>
    <mergeCell ref="AW41:BB41"/>
    <mergeCell ref="B76:AM76"/>
    <mergeCell ref="B77:T77"/>
    <mergeCell ref="T51:W51"/>
    <mergeCell ref="AZ51:BB51"/>
    <mergeCell ref="A57:B57"/>
    <mergeCell ref="BB55:BO55"/>
    <mergeCell ref="B78:T78"/>
    <mergeCell ref="AC56:BA56"/>
    <mergeCell ref="AC55:BA55"/>
    <mergeCell ref="AH51:AL51"/>
    <mergeCell ref="AD51:AG51"/>
    <mergeCell ref="AC54:BA54"/>
    <mergeCell ref="AC53:BO53"/>
    <mergeCell ref="G45:N45"/>
    <mergeCell ref="G43:N44"/>
    <mergeCell ref="A56:B56"/>
    <mergeCell ref="BB56:BO56"/>
    <mergeCell ref="C55:AB55"/>
    <mergeCell ref="AW51:AY51"/>
    <mergeCell ref="A52:BO52"/>
    <mergeCell ref="A51:Q51"/>
    <mergeCell ref="BB54:BO54"/>
    <mergeCell ref="Q38:V38"/>
    <mergeCell ref="W38:AB38"/>
    <mergeCell ref="C58:AB58"/>
    <mergeCell ref="A59:B59"/>
    <mergeCell ref="A58:B58"/>
    <mergeCell ref="W35:AB35"/>
    <mergeCell ref="W37:AB37"/>
    <mergeCell ref="Q35:V35"/>
    <mergeCell ref="C59:AB59"/>
    <mergeCell ref="A47:BO47"/>
    <mergeCell ref="A48:BO48"/>
    <mergeCell ref="A53:AB54"/>
    <mergeCell ref="AW37:BB37"/>
    <mergeCell ref="AW35:BB35"/>
    <mergeCell ref="AC57:BA57"/>
    <mergeCell ref="BB57:BO57"/>
    <mergeCell ref="F37:L37"/>
    <mergeCell ref="BC37:BN37"/>
    <mergeCell ref="M35:P35"/>
    <mergeCell ref="F38:L38"/>
    <mergeCell ref="AP41:AV41"/>
    <mergeCell ref="C57:AB57"/>
    <mergeCell ref="AC58:BA58"/>
    <mergeCell ref="BB58:BO58"/>
    <mergeCell ref="A1:BO3"/>
    <mergeCell ref="AM10:AU10"/>
    <mergeCell ref="AY10:BN10"/>
    <mergeCell ref="A9:BO9"/>
    <mergeCell ref="S7:X8"/>
    <mergeCell ref="AP32:AV32"/>
    <mergeCell ref="AP33:AV33"/>
    <mergeCell ref="B32:E32"/>
    <mergeCell ref="F31:L31"/>
    <mergeCell ref="B31:E31"/>
    <mergeCell ref="B33:E33"/>
    <mergeCell ref="Q31:V31"/>
    <mergeCell ref="M31:P31"/>
    <mergeCell ref="F32:L32"/>
    <mergeCell ref="Q33:V33"/>
    <mergeCell ref="Q32:V32"/>
    <mergeCell ref="AP30:AV30"/>
    <mergeCell ref="AP29:AV29"/>
    <mergeCell ref="AM18:AO18"/>
    <mergeCell ref="AK18:AL18"/>
    <mergeCell ref="AW17:BB17"/>
    <mergeCell ref="AW18:BB18"/>
    <mergeCell ref="AP18:AV18"/>
    <mergeCell ref="BC29:BN29"/>
    <mergeCell ref="Y7:AA8"/>
    <mergeCell ref="B7:M8"/>
    <mergeCell ref="AC8:AL8"/>
    <mergeCell ref="AC7:AL7"/>
    <mergeCell ref="AM7:BN7"/>
    <mergeCell ref="N7:R8"/>
    <mergeCell ref="AM8:BN8"/>
    <mergeCell ref="AP34:AV34"/>
    <mergeCell ref="A5:BO5"/>
    <mergeCell ref="A6:BO6"/>
    <mergeCell ref="B34:E34"/>
    <mergeCell ref="Q34:V34"/>
    <mergeCell ref="M34:P34"/>
    <mergeCell ref="BC34:BN34"/>
    <mergeCell ref="AW34:BB34"/>
    <mergeCell ref="W34:AB34"/>
    <mergeCell ref="BC30:BN30"/>
    <mergeCell ref="AP31:AV31"/>
    <mergeCell ref="AP26:AV26"/>
    <mergeCell ref="AW30:BB30"/>
    <mergeCell ref="AW29:BB29"/>
    <mergeCell ref="BC31:BN31"/>
    <mergeCell ref="BC16:BN16"/>
    <mergeCell ref="AM34:AO34"/>
    <mergeCell ref="AP37:AV37"/>
    <mergeCell ref="AM31:AO31"/>
    <mergeCell ref="AW31:BB31"/>
    <mergeCell ref="AP35:AV35"/>
    <mergeCell ref="AP16:AV16"/>
    <mergeCell ref="BC28:BN28"/>
    <mergeCell ref="BC27:BN27"/>
    <mergeCell ref="AM35:AO35"/>
    <mergeCell ref="BC35:BN35"/>
    <mergeCell ref="AP28:AV28"/>
    <mergeCell ref="AW16:BB16"/>
    <mergeCell ref="AM16:AO16"/>
    <mergeCell ref="BC21:BN21"/>
    <mergeCell ref="BC22:BN22"/>
    <mergeCell ref="AW21:BB21"/>
    <mergeCell ref="AW22:BB22"/>
    <mergeCell ref="AM19:AO19"/>
    <mergeCell ref="AM20:AO20"/>
    <mergeCell ref="AW28:BB28"/>
    <mergeCell ref="AW26:BB26"/>
    <mergeCell ref="BC26:BN26"/>
    <mergeCell ref="AP27:AV27"/>
    <mergeCell ref="AW27:BB27"/>
    <mergeCell ref="BC17:BN17"/>
    <mergeCell ref="BC18:BN18"/>
    <mergeCell ref="BC19:BN19"/>
    <mergeCell ref="B12:G12"/>
    <mergeCell ref="B10:M10"/>
    <mergeCell ref="W23:AB23"/>
    <mergeCell ref="W22:AB22"/>
    <mergeCell ref="M21:P21"/>
    <mergeCell ref="M22:P22"/>
    <mergeCell ref="AW15:BB15"/>
    <mergeCell ref="AW19:BB19"/>
    <mergeCell ref="W16:AB16"/>
    <mergeCell ref="Q16:V16"/>
    <mergeCell ref="AK16:AL16"/>
    <mergeCell ref="Q12:AA12"/>
    <mergeCell ref="AP19:AV19"/>
    <mergeCell ref="W17:AB17"/>
    <mergeCell ref="W15:AB15"/>
    <mergeCell ref="AP17:AV17"/>
    <mergeCell ref="Q17:V17"/>
    <mergeCell ref="N10:AH10"/>
    <mergeCell ref="AK10:AL10"/>
    <mergeCell ref="H12:O12"/>
    <mergeCell ref="AB12:AH12"/>
    <mergeCell ref="AW10:AX10"/>
    <mergeCell ref="AK12:AN12"/>
    <mergeCell ref="AK17:AL17"/>
    <mergeCell ref="AK21:AL21"/>
    <mergeCell ref="AO12:AU12"/>
    <mergeCell ref="AM17:AO17"/>
    <mergeCell ref="AK22:AL22"/>
    <mergeCell ref="AK23:AL23"/>
    <mergeCell ref="AK20:AL20"/>
    <mergeCell ref="AK19:AL19"/>
    <mergeCell ref="AM22:AO22"/>
    <mergeCell ref="AP22:AV22"/>
    <mergeCell ref="AW12:BD12"/>
    <mergeCell ref="AM15:AO15"/>
    <mergeCell ref="BC15:BN15"/>
    <mergeCell ref="AK15:AL15"/>
    <mergeCell ref="BE12:BN12"/>
    <mergeCell ref="AP15:AV15"/>
    <mergeCell ref="M16:P16"/>
    <mergeCell ref="F15:L15"/>
    <mergeCell ref="Q15:V15"/>
    <mergeCell ref="F16:L16"/>
    <mergeCell ref="F18:L18"/>
    <mergeCell ref="Q18:V18"/>
    <mergeCell ref="M20:P20"/>
    <mergeCell ref="F21:L21"/>
    <mergeCell ref="W18:AB18"/>
    <mergeCell ref="M18:P18"/>
    <mergeCell ref="BC24:BN24"/>
    <mergeCell ref="BC25:BN25"/>
    <mergeCell ref="AW24:BB24"/>
    <mergeCell ref="AW25:BB25"/>
    <mergeCell ref="AM25:AO25"/>
    <mergeCell ref="AP25:AV25"/>
    <mergeCell ref="B16:E16"/>
    <mergeCell ref="B17:E17"/>
    <mergeCell ref="B15:E15"/>
    <mergeCell ref="F19:L19"/>
    <mergeCell ref="F17:L17"/>
    <mergeCell ref="F23:L23"/>
    <mergeCell ref="F24:L24"/>
    <mergeCell ref="F25:L25"/>
    <mergeCell ref="B21:E21"/>
    <mergeCell ref="B20:E20"/>
    <mergeCell ref="B19:E19"/>
    <mergeCell ref="B18:E18"/>
    <mergeCell ref="M24:P24"/>
    <mergeCell ref="W19:AB19"/>
    <mergeCell ref="M17:P17"/>
    <mergeCell ref="Q19:V19"/>
    <mergeCell ref="M19:P19"/>
    <mergeCell ref="M15:P15"/>
    <mergeCell ref="F20:L20"/>
    <mergeCell ref="Q21:V21"/>
    <mergeCell ref="W20:AB20"/>
    <mergeCell ref="M23:P23"/>
    <mergeCell ref="Q23:V23"/>
    <mergeCell ref="M25:P25"/>
    <mergeCell ref="Q20:V20"/>
    <mergeCell ref="W21:AB21"/>
    <mergeCell ref="F27:L27"/>
    <mergeCell ref="M27:P27"/>
    <mergeCell ref="F26:L26"/>
    <mergeCell ref="Q27:V27"/>
    <mergeCell ref="AM21:AO21"/>
    <mergeCell ref="AP20:AV20"/>
    <mergeCell ref="AP21:AV21"/>
    <mergeCell ref="Q22:V22"/>
    <mergeCell ref="BC20:BN20"/>
    <mergeCell ref="BC23:BN23"/>
    <mergeCell ref="AW20:BB20"/>
    <mergeCell ref="AW23:BB23"/>
    <mergeCell ref="AP23:AV23"/>
    <mergeCell ref="AP24:AV24"/>
    <mergeCell ref="AM24:AO24"/>
    <mergeCell ref="B22:E22"/>
    <mergeCell ref="B23:E23"/>
    <mergeCell ref="B25:E25"/>
    <mergeCell ref="W25:AB25"/>
    <mergeCell ref="Q26:V26"/>
    <mergeCell ref="Q25:V25"/>
    <mergeCell ref="M26:P26"/>
    <mergeCell ref="AK24:AL24"/>
    <mergeCell ref="AK25:AL25"/>
    <mergeCell ref="F22:L22"/>
    <mergeCell ref="AM23:AO23"/>
    <mergeCell ref="AM27:AO27"/>
    <mergeCell ref="M28:P28"/>
    <mergeCell ref="Q24:V24"/>
    <mergeCell ref="W26:AB26"/>
    <mergeCell ref="W27:AB27"/>
    <mergeCell ref="W24:AB24"/>
    <mergeCell ref="AM26:AO26"/>
    <mergeCell ref="Q28:V28"/>
    <mergeCell ref="F28:L28"/>
    <mergeCell ref="AM28:AO28"/>
    <mergeCell ref="B84:T84"/>
    <mergeCell ref="U84:AM84"/>
    <mergeCell ref="W33:AB33"/>
    <mergeCell ref="W31:AB31"/>
    <mergeCell ref="W32:AB32"/>
    <mergeCell ref="AK31:AL31"/>
    <mergeCell ref="B83:T83"/>
    <mergeCell ref="U83:AM83"/>
    <mergeCell ref="M33:P33"/>
    <mergeCell ref="B37:E37"/>
    <mergeCell ref="AK34:AL34"/>
    <mergeCell ref="AH61:BO66"/>
    <mergeCell ref="AV67:BO67"/>
    <mergeCell ref="AJ67:AS67"/>
    <mergeCell ref="BC41:BN41"/>
    <mergeCell ref="BB59:BO59"/>
    <mergeCell ref="AK35:AL35"/>
    <mergeCell ref="AD41:AI41"/>
    <mergeCell ref="AI45:AP45"/>
    <mergeCell ref="AA43:AG44"/>
    <mergeCell ref="AI43:AP44"/>
    <mergeCell ref="AK37:AL37"/>
    <mergeCell ref="R45:Y45"/>
    <mergeCell ref="AA45:AG45"/>
    <mergeCell ref="F35:L35"/>
    <mergeCell ref="B35:E35"/>
    <mergeCell ref="B26:E26"/>
    <mergeCell ref="B24:E24"/>
    <mergeCell ref="AK26:AL26"/>
    <mergeCell ref="AK27:AL27"/>
    <mergeCell ref="AK28:AL28"/>
    <mergeCell ref="AM30:AO30"/>
    <mergeCell ref="B30:E30"/>
    <mergeCell ref="B29:E29"/>
    <mergeCell ref="B27:E27"/>
    <mergeCell ref="B28:E28"/>
    <mergeCell ref="W30:AB30"/>
    <mergeCell ref="W29:AB29"/>
    <mergeCell ref="M29:P29"/>
    <mergeCell ref="Q29:V29"/>
    <mergeCell ref="M30:P30"/>
    <mergeCell ref="Q30:V30"/>
    <mergeCell ref="AK29:AL29"/>
    <mergeCell ref="W28:AB28"/>
    <mergeCell ref="F29:L29"/>
    <mergeCell ref="F30:L30"/>
    <mergeCell ref="AK30:AL30"/>
    <mergeCell ref="AM29:AO29"/>
    <mergeCell ref="B81:AM81"/>
    <mergeCell ref="B82:T82"/>
    <mergeCell ref="AM36:AO36"/>
    <mergeCell ref="AP36:AV36"/>
    <mergeCell ref="AW36:BB36"/>
    <mergeCell ref="AK36:AL36"/>
    <mergeCell ref="B36:E36"/>
    <mergeCell ref="U82:AM82"/>
    <mergeCell ref="AC59:BA59"/>
    <mergeCell ref="A67:AF67"/>
    <mergeCell ref="B79:T79"/>
    <mergeCell ref="U79:AM79"/>
    <mergeCell ref="U77:AM77"/>
    <mergeCell ref="U78:AM78"/>
    <mergeCell ref="A61:AF66"/>
    <mergeCell ref="AT67:AU67"/>
    <mergeCell ref="R43:Y44"/>
    <mergeCell ref="W41:AB41"/>
    <mergeCell ref="AK41:AL41"/>
    <mergeCell ref="M37:P37"/>
    <mergeCell ref="M41:P41"/>
    <mergeCell ref="Q41:V41"/>
    <mergeCell ref="C56:AB56"/>
    <mergeCell ref="M38:P38"/>
  </mergeCells>
  <dataValidations disablePrompts="1" count="3">
    <dataValidation type="decimal" allowBlank="1" showInputMessage="1" showErrorMessage="1" prompt=" - " sqref="AB51" xr:uid="{00000000-0002-0000-0000-000000000000}">
      <formula1>2015</formula1>
      <formula2>2030</formula2>
    </dataValidation>
    <dataValidation type="date" allowBlank="1" showInputMessage="1" showErrorMessage="1" prompt=" - " sqref="W28 Q28 Q30:Q41 W30:W41" xr:uid="{00000000-0002-0000-0000-000001000000}">
      <formula1>42005</formula1>
      <formula2>47848</formula2>
    </dataValidation>
    <dataValidation type="date" allowBlank="1" showInputMessage="1" showErrorMessage="1" sqref="Q16:AB27 Q29:AB29" xr:uid="{00000000-0002-0000-0000-000002000000}">
      <formula1>42005</formula1>
      <formula2>47848</formula2>
    </dataValidation>
  </dataValidations>
  <printOptions horizontalCentered="1" verticalCentered="1"/>
  <pageMargins left="0.23622047244094491" right="0.23622047244094491" top="0" bottom="0" header="0.31496062992125984" footer="0.31496062992125984"/>
  <pageSetup scale="50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"/>
  <sheetViews>
    <sheetView workbookViewId="0"/>
  </sheetViews>
  <sheetFormatPr defaultColWidth="14.42578125" defaultRowHeight="15" customHeight="1" x14ac:dyDescent="0.15"/>
  <cols>
    <col min="1" max="1" width="12.67578125" customWidth="1"/>
    <col min="2" max="11" width="9.9765625" customWidth="1"/>
  </cols>
  <sheetData>
    <row r="1" spans="1:1" ht="12.75" customHeight="1" x14ac:dyDescent="0.15">
      <c r="A1" s="43" t="s">
        <v>49</v>
      </c>
    </row>
    <row r="2" spans="1:1" ht="12.75" customHeight="1" x14ac:dyDescent="0.15">
      <c r="A2" s="44">
        <v>42370</v>
      </c>
    </row>
    <row r="3" spans="1:1" ht="12.75" customHeight="1" x14ac:dyDescent="0.15">
      <c r="A3" s="44">
        <v>42401</v>
      </c>
    </row>
    <row r="4" spans="1:1" ht="12.75" customHeight="1" x14ac:dyDescent="0.15">
      <c r="A4" s="44">
        <v>42430</v>
      </c>
    </row>
    <row r="5" spans="1:1" ht="12.75" customHeight="1" x14ac:dyDescent="0.15">
      <c r="A5" s="44">
        <v>42461</v>
      </c>
    </row>
    <row r="6" spans="1:1" ht="12.75" customHeight="1" x14ac:dyDescent="0.15">
      <c r="A6" s="44">
        <v>42491</v>
      </c>
    </row>
    <row r="7" spans="1:1" ht="12.75" customHeight="1" x14ac:dyDescent="0.15">
      <c r="A7" s="44">
        <v>42522</v>
      </c>
    </row>
    <row r="8" spans="1:1" ht="12.75" customHeight="1" x14ac:dyDescent="0.15">
      <c r="A8" s="44">
        <v>42552</v>
      </c>
    </row>
    <row r="9" spans="1:1" ht="12.75" customHeight="1" x14ac:dyDescent="0.15">
      <c r="A9" s="44">
        <v>42583</v>
      </c>
    </row>
    <row r="10" spans="1:1" ht="12.75" customHeight="1" x14ac:dyDescent="0.15">
      <c r="A10" s="44">
        <v>42614</v>
      </c>
    </row>
    <row r="11" spans="1:1" ht="12.75" customHeight="1" x14ac:dyDescent="0.15">
      <c r="A11" s="44">
        <v>42644</v>
      </c>
    </row>
    <row r="12" spans="1:1" ht="12.75" customHeight="1" x14ac:dyDescent="0.15">
      <c r="A12" s="44">
        <v>42675</v>
      </c>
    </row>
    <row r="13" spans="1:1" ht="12.75" customHeight="1" x14ac:dyDescent="0.15">
      <c r="A13" s="44">
        <v>42705</v>
      </c>
    </row>
    <row r="14" spans="1:1" ht="12.75" customHeight="1" x14ac:dyDescent="0.15"/>
    <row r="15" spans="1:1" ht="12.75" customHeight="1" x14ac:dyDescent="0.15"/>
    <row r="16" spans="1:1" ht="12.75" customHeight="1" x14ac:dyDescent="0.15"/>
    <row r="17" ht="12.75" customHeight="1" x14ac:dyDescent="0.15"/>
    <row r="18" ht="12.75" customHeight="1" x14ac:dyDescent="0.15"/>
    <row r="19" ht="12.75" customHeight="1" x14ac:dyDescent="0.15"/>
    <row r="20" ht="12.75" customHeight="1" x14ac:dyDescent="0.15"/>
    <row r="21" ht="12.75" customHeight="1" x14ac:dyDescent="0.15"/>
    <row r="22" ht="12.75" customHeight="1" x14ac:dyDescent="0.15"/>
    <row r="23" ht="12.75" customHeight="1" x14ac:dyDescent="0.15"/>
    <row r="24" ht="12.75" customHeight="1" x14ac:dyDescent="0.15"/>
    <row r="25" ht="12.75" customHeight="1" x14ac:dyDescent="0.15"/>
    <row r="26" ht="12.75" customHeight="1" x14ac:dyDescent="0.15"/>
    <row r="27" ht="12.75" customHeight="1" x14ac:dyDescent="0.15"/>
    <row r="28" ht="12.75" customHeight="1" x14ac:dyDescent="0.15"/>
    <row r="29" ht="12.75" customHeight="1" x14ac:dyDescent="0.15"/>
    <row r="30" ht="12.75" customHeight="1" x14ac:dyDescent="0.15"/>
    <row r="31" ht="12.75" customHeight="1" x14ac:dyDescent="0.15"/>
    <row r="32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AP-IA-FT-014!Área_de_impresión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X</cp:lastModifiedBy>
  <cp:lastPrinted>2021-01-12T22:40:29Z</cp:lastPrinted>
  <dcterms:created xsi:type="dcterms:W3CDTF">2006-08-15T19:20:22Z</dcterms:created>
  <dcterms:modified xsi:type="dcterms:W3CDTF">2021-02-09T13:43:52Z</dcterms:modified>
</cp:coreProperties>
</file>